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haa\Google Drive\Spring 2019 MSBA Team 3\Marketing Analytics\Recommendation System\matrix csv's\"/>
    </mc:Choice>
  </mc:AlternateContent>
  <xr:revisionPtr revIDLastSave="0" documentId="13_ncr:1_{3621DC12-F759-4CDF-9F77-BBF935996FE5}" xr6:coauthVersionLast="41" xr6:coauthVersionMax="41" xr10:uidLastSave="{00000000-0000-0000-0000-000000000000}"/>
  <bookViews>
    <workbookView xWindow="-96" yWindow="-96" windowWidth="23232" windowHeight="12552" xr2:uid="{03B47BC5-AA0D-4186-96F3-24ED7298D2F9}"/>
  </bookViews>
  <sheets>
    <sheet name="Cust_OL_3" sheetId="1" r:id="rId1"/>
    <sheet name="segment3_SB_quantity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2835" i="1" l="1"/>
  <c r="AF2835" i="1"/>
  <c r="AD2835" i="1"/>
  <c r="X1609" i="1"/>
  <c r="Y1609" i="1"/>
  <c r="Z1609" i="1" s="1"/>
  <c r="AA1609" i="1" s="1"/>
  <c r="AB1609" i="1"/>
  <c r="AC1609" i="1"/>
  <c r="AE1609" i="1"/>
  <c r="AE1610" i="1" s="1"/>
  <c r="AE1611" i="1" s="1"/>
  <c r="AE1612" i="1" s="1"/>
  <c r="AE1613" i="1" s="1"/>
  <c r="AE1614" i="1" s="1"/>
  <c r="AE1615" i="1" s="1"/>
  <c r="AE1616" i="1" s="1"/>
  <c r="AE1617" i="1" s="1"/>
  <c r="AE1618" i="1" s="1"/>
  <c r="AE1619" i="1" s="1"/>
  <c r="AE1620" i="1" s="1"/>
  <c r="AE1621" i="1" s="1"/>
  <c r="AE1622" i="1" s="1"/>
  <c r="AE1623" i="1" s="1"/>
  <c r="AE1624" i="1" s="1"/>
  <c r="X1610" i="1"/>
  <c r="Y1610" i="1"/>
  <c r="Z1610" i="1" s="1"/>
  <c r="AA1610" i="1" s="1"/>
  <c r="AB1610" i="1"/>
  <c r="AC1610" i="1"/>
  <c r="AC1611" i="1" s="1"/>
  <c r="AC1612" i="1" s="1"/>
  <c r="AC1613" i="1" s="1"/>
  <c r="AC1614" i="1" s="1"/>
  <c r="X1611" i="1"/>
  <c r="Y1611" i="1"/>
  <c r="Z1611" i="1" s="1"/>
  <c r="AA1611" i="1" s="1"/>
  <c r="AD1611" i="1" s="1"/>
  <c r="AB1611" i="1"/>
  <c r="AG1611" i="1"/>
  <c r="AH1611" i="1" s="1"/>
  <c r="X1612" i="1"/>
  <c r="Y1612" i="1"/>
  <c r="Z1612" i="1" s="1"/>
  <c r="AA1612" i="1" s="1"/>
  <c r="AB1612" i="1"/>
  <c r="AD1612" i="1"/>
  <c r="AF1612" i="1" s="1"/>
  <c r="X1613" i="1"/>
  <c r="Y1613" i="1" s="1"/>
  <c r="Z1613" i="1" s="1"/>
  <c r="AA1613" i="1" s="1"/>
  <c r="AB1613" i="1"/>
  <c r="X1614" i="1"/>
  <c r="Y1614" i="1" s="1"/>
  <c r="Z1614" i="1" s="1"/>
  <c r="AA1614" i="1" s="1"/>
  <c r="AB1614" i="1"/>
  <c r="X1615" i="1"/>
  <c r="Y1615" i="1" s="1"/>
  <c r="Z1615" i="1" s="1"/>
  <c r="AA1615" i="1" s="1"/>
  <c r="AB1615" i="1"/>
  <c r="AC1615" i="1"/>
  <c r="AC1616" i="1" s="1"/>
  <c r="AC1617" i="1" s="1"/>
  <c r="AC1618" i="1" s="1"/>
  <c r="AC1619" i="1" s="1"/>
  <c r="AC1620" i="1" s="1"/>
  <c r="AC1621" i="1" s="1"/>
  <c r="AC1622" i="1" s="1"/>
  <c r="AC1623" i="1" s="1"/>
  <c r="AC1624" i="1" s="1"/>
  <c r="AC1625" i="1" s="1"/>
  <c r="AC1626" i="1" s="1"/>
  <c r="AC1627" i="1" s="1"/>
  <c r="AC1628" i="1" s="1"/>
  <c r="AC1629" i="1" s="1"/>
  <c r="AC1630" i="1" s="1"/>
  <c r="AC1631" i="1" s="1"/>
  <c r="AC1632" i="1" s="1"/>
  <c r="AC1633" i="1" s="1"/>
  <c r="AC1634" i="1" s="1"/>
  <c r="AC1635" i="1" s="1"/>
  <c r="AC1636" i="1" s="1"/>
  <c r="AC1637" i="1" s="1"/>
  <c r="AC1638" i="1" s="1"/>
  <c r="AC1639" i="1" s="1"/>
  <c r="AC1640" i="1" s="1"/>
  <c r="AC1641" i="1" s="1"/>
  <c r="AC1642" i="1" s="1"/>
  <c r="AC1643" i="1" s="1"/>
  <c r="AC1644" i="1" s="1"/>
  <c r="X1616" i="1"/>
  <c r="Y1616" i="1" s="1"/>
  <c r="Z1616" i="1" s="1"/>
  <c r="AA1616" i="1" s="1"/>
  <c r="AB1616" i="1"/>
  <c r="X1617" i="1"/>
  <c r="Y1617" i="1"/>
  <c r="Z1617" i="1"/>
  <c r="AA1617" i="1" s="1"/>
  <c r="AB1617" i="1"/>
  <c r="X1618" i="1"/>
  <c r="Y1618" i="1"/>
  <c r="Z1618" i="1" s="1"/>
  <c r="AA1618" i="1" s="1"/>
  <c r="AB1618" i="1"/>
  <c r="X1619" i="1"/>
  <c r="Y1619" i="1"/>
  <c r="Z1619" i="1" s="1"/>
  <c r="AA1619" i="1" s="1"/>
  <c r="AB1619" i="1"/>
  <c r="X1620" i="1"/>
  <c r="Y1620" i="1"/>
  <c r="Z1620" i="1" s="1"/>
  <c r="AA1620" i="1" s="1"/>
  <c r="AB1620" i="1"/>
  <c r="AD1620" i="1"/>
  <c r="X1621" i="1"/>
  <c r="Y1621" i="1" s="1"/>
  <c r="Z1621" i="1" s="1"/>
  <c r="AA1621" i="1"/>
  <c r="AB1621" i="1"/>
  <c r="X1622" i="1"/>
  <c r="Y1622" i="1" s="1"/>
  <c r="Z1622" i="1" s="1"/>
  <c r="AA1622" i="1" s="1"/>
  <c r="AB1622" i="1"/>
  <c r="X1623" i="1"/>
  <c r="Y1623" i="1" s="1"/>
  <c r="Z1623" i="1" s="1"/>
  <c r="AA1623" i="1" s="1"/>
  <c r="AB1623" i="1"/>
  <c r="X1624" i="1"/>
  <c r="Y1624" i="1" s="1"/>
  <c r="Z1624" i="1" s="1"/>
  <c r="AA1624" i="1" s="1"/>
  <c r="AB1624" i="1"/>
  <c r="X1625" i="1"/>
  <c r="Y1625" i="1"/>
  <c r="Z1625" i="1"/>
  <c r="AA1625" i="1" s="1"/>
  <c r="AB1625" i="1"/>
  <c r="AE1625" i="1"/>
  <c r="AE1626" i="1" s="1"/>
  <c r="AE1627" i="1" s="1"/>
  <c r="AE1628" i="1" s="1"/>
  <c r="AE1629" i="1" s="1"/>
  <c r="AE1630" i="1" s="1"/>
  <c r="AE1631" i="1" s="1"/>
  <c r="AE1632" i="1" s="1"/>
  <c r="AE1633" i="1" s="1"/>
  <c r="AE1634" i="1" s="1"/>
  <c r="AE1635" i="1" s="1"/>
  <c r="AE1636" i="1" s="1"/>
  <c r="AE1637" i="1" s="1"/>
  <c r="AE1638" i="1" s="1"/>
  <c r="AE1639" i="1" s="1"/>
  <c r="AE1640" i="1" s="1"/>
  <c r="AE1641" i="1" s="1"/>
  <c r="AE1642" i="1" s="1"/>
  <c r="AE1643" i="1" s="1"/>
  <c r="AE1644" i="1" s="1"/>
  <c r="AE1645" i="1" s="1"/>
  <c r="AE1646" i="1" s="1"/>
  <c r="AE1647" i="1" s="1"/>
  <c r="AE1648" i="1" s="1"/>
  <c r="AE1649" i="1" s="1"/>
  <c r="AE1650" i="1" s="1"/>
  <c r="AE1651" i="1" s="1"/>
  <c r="X1626" i="1"/>
  <c r="Y1626" i="1"/>
  <c r="Z1626" i="1" s="1"/>
  <c r="AA1626" i="1" s="1"/>
  <c r="AB1626" i="1"/>
  <c r="X1627" i="1"/>
  <c r="Y1627" i="1"/>
  <c r="Z1627" i="1" s="1"/>
  <c r="AA1627" i="1" s="1"/>
  <c r="AD1627" i="1" s="1"/>
  <c r="AB1627" i="1"/>
  <c r="X1628" i="1"/>
  <c r="Y1628" i="1"/>
  <c r="Z1628" i="1" s="1"/>
  <c r="AA1628" i="1" s="1"/>
  <c r="AB1628" i="1"/>
  <c r="AD1628" i="1"/>
  <c r="X1629" i="1"/>
  <c r="Y1629" i="1" s="1"/>
  <c r="Z1629" i="1" s="1"/>
  <c r="AA1629" i="1"/>
  <c r="AB1629" i="1"/>
  <c r="X1630" i="1"/>
  <c r="Y1630" i="1" s="1"/>
  <c r="Z1630" i="1" s="1"/>
  <c r="AA1630" i="1" s="1"/>
  <c r="AB1630" i="1"/>
  <c r="X1631" i="1"/>
  <c r="Y1631" i="1" s="1"/>
  <c r="Z1631" i="1" s="1"/>
  <c r="AA1631" i="1" s="1"/>
  <c r="AB1631" i="1"/>
  <c r="X1632" i="1"/>
  <c r="Y1632" i="1" s="1"/>
  <c r="Z1632" i="1"/>
  <c r="AA1632" i="1" s="1"/>
  <c r="AB1632" i="1"/>
  <c r="X1633" i="1"/>
  <c r="Y1633" i="1"/>
  <c r="Z1633" i="1"/>
  <c r="AA1633" i="1" s="1"/>
  <c r="AB1633" i="1"/>
  <c r="X1634" i="1"/>
  <c r="Y1634" i="1"/>
  <c r="Z1634" i="1" s="1"/>
  <c r="AA1634" i="1" s="1"/>
  <c r="AB1634" i="1"/>
  <c r="X1635" i="1"/>
  <c r="Y1635" i="1"/>
  <c r="Z1635" i="1" s="1"/>
  <c r="AA1635" i="1" s="1"/>
  <c r="AD1635" i="1" s="1"/>
  <c r="AB1635" i="1"/>
  <c r="X1636" i="1"/>
  <c r="Y1636" i="1"/>
  <c r="Z1636" i="1" s="1"/>
  <c r="AA1636" i="1" s="1"/>
  <c r="AB1636" i="1"/>
  <c r="AD1636" i="1"/>
  <c r="X1637" i="1"/>
  <c r="Y1637" i="1" s="1"/>
  <c r="Z1637" i="1" s="1"/>
  <c r="AA1637" i="1"/>
  <c r="AB1637" i="1"/>
  <c r="X1638" i="1"/>
  <c r="Y1638" i="1" s="1"/>
  <c r="Z1638" i="1" s="1"/>
  <c r="AA1638" i="1" s="1"/>
  <c r="AB1638" i="1"/>
  <c r="X1639" i="1"/>
  <c r="Y1639" i="1" s="1"/>
  <c r="Z1639" i="1" s="1"/>
  <c r="AA1639" i="1" s="1"/>
  <c r="AB1639" i="1"/>
  <c r="X1640" i="1"/>
  <c r="Y1640" i="1" s="1"/>
  <c r="Z1640" i="1"/>
  <c r="AA1640" i="1" s="1"/>
  <c r="AB1640" i="1"/>
  <c r="X1641" i="1"/>
  <c r="Y1641" i="1"/>
  <c r="Z1641" i="1"/>
  <c r="AA1641" i="1" s="1"/>
  <c r="AB1641" i="1"/>
  <c r="X1642" i="1"/>
  <c r="Y1642" i="1"/>
  <c r="Z1642" i="1" s="1"/>
  <c r="AA1642" i="1" s="1"/>
  <c r="AB1642" i="1"/>
  <c r="X1643" i="1"/>
  <c r="Y1643" i="1"/>
  <c r="Z1643" i="1" s="1"/>
  <c r="AA1643" i="1" s="1"/>
  <c r="AD1643" i="1" s="1"/>
  <c r="AB1643" i="1"/>
  <c r="X1644" i="1"/>
  <c r="Y1644" i="1"/>
  <c r="Z1644" i="1" s="1"/>
  <c r="AA1644" i="1" s="1"/>
  <c r="AB1644" i="1"/>
  <c r="X1645" i="1"/>
  <c r="Y1645" i="1" s="1"/>
  <c r="Z1645" i="1" s="1"/>
  <c r="AA1645" i="1" s="1"/>
  <c r="AB1645" i="1"/>
  <c r="X1646" i="1"/>
  <c r="Y1646" i="1" s="1"/>
  <c r="Z1646" i="1" s="1"/>
  <c r="AA1646" i="1" s="1"/>
  <c r="AB1646" i="1"/>
  <c r="X1647" i="1"/>
  <c r="Y1647" i="1" s="1"/>
  <c r="Z1647" i="1" s="1"/>
  <c r="AA1647" i="1" s="1"/>
  <c r="AB1647" i="1"/>
  <c r="X1648" i="1"/>
  <c r="Y1648" i="1" s="1"/>
  <c r="Z1648" i="1"/>
  <c r="AA1648" i="1" s="1"/>
  <c r="AB1648" i="1"/>
  <c r="X1649" i="1"/>
  <c r="Y1649" i="1"/>
  <c r="Z1649" i="1"/>
  <c r="AA1649" i="1" s="1"/>
  <c r="AB1649" i="1"/>
  <c r="X1650" i="1"/>
  <c r="Y1650" i="1"/>
  <c r="Z1650" i="1" s="1"/>
  <c r="AA1650" i="1" s="1"/>
  <c r="AB1650" i="1"/>
  <c r="X1651" i="1"/>
  <c r="Y1651" i="1"/>
  <c r="Z1651" i="1" s="1"/>
  <c r="AA1651" i="1" s="1"/>
  <c r="AD1651" i="1" s="1"/>
  <c r="AB1651" i="1"/>
  <c r="X1652" i="1"/>
  <c r="Y1652" i="1"/>
  <c r="Z1652" i="1" s="1"/>
  <c r="AA1652" i="1" s="1"/>
  <c r="AB1652" i="1"/>
  <c r="X1653" i="1"/>
  <c r="Y1653" i="1" s="1"/>
  <c r="Z1653" i="1" s="1"/>
  <c r="AA1653" i="1" s="1"/>
  <c r="AB1653" i="1"/>
  <c r="X1654" i="1"/>
  <c r="Y1654" i="1" s="1"/>
  <c r="Z1654" i="1" s="1"/>
  <c r="AA1654" i="1" s="1"/>
  <c r="AB1654" i="1"/>
  <c r="X1655" i="1"/>
  <c r="Y1655" i="1"/>
  <c r="Z1655" i="1" s="1"/>
  <c r="AA1655" i="1" s="1"/>
  <c r="AB1655" i="1"/>
  <c r="X1656" i="1"/>
  <c r="Y1656" i="1" s="1"/>
  <c r="Z1656" i="1" s="1"/>
  <c r="AA1656" i="1" s="1"/>
  <c r="AB1656" i="1"/>
  <c r="X1657" i="1"/>
  <c r="Y1657" i="1"/>
  <c r="Z1657" i="1"/>
  <c r="AA1657" i="1"/>
  <c r="AB1657" i="1"/>
  <c r="X1658" i="1"/>
  <c r="Y1658" i="1"/>
  <c r="Z1658" i="1" s="1"/>
  <c r="AA1658" i="1" s="1"/>
  <c r="AB1658" i="1"/>
  <c r="X1659" i="1"/>
  <c r="Y1659" i="1"/>
  <c r="Z1659" i="1" s="1"/>
  <c r="AA1659" i="1" s="1"/>
  <c r="AD1659" i="1" s="1"/>
  <c r="AB1659" i="1"/>
  <c r="X1660" i="1"/>
  <c r="Y1660" i="1"/>
  <c r="Z1660" i="1" s="1"/>
  <c r="AA1660" i="1" s="1"/>
  <c r="AB1660" i="1"/>
  <c r="AD1660" i="1"/>
  <c r="X1661" i="1"/>
  <c r="Y1661" i="1" s="1"/>
  <c r="Z1661" i="1" s="1"/>
  <c r="AA1661" i="1" s="1"/>
  <c r="AB1661" i="1"/>
  <c r="X1662" i="1"/>
  <c r="Y1662" i="1" s="1"/>
  <c r="Z1662" i="1" s="1"/>
  <c r="AA1662" i="1" s="1"/>
  <c r="AB1662" i="1"/>
  <c r="X1663" i="1"/>
  <c r="Y1663" i="1"/>
  <c r="Z1663" i="1" s="1"/>
  <c r="AA1663" i="1" s="1"/>
  <c r="AB1663" i="1"/>
  <c r="X1664" i="1"/>
  <c r="Y1664" i="1" s="1"/>
  <c r="Z1664" i="1"/>
  <c r="AA1664" i="1" s="1"/>
  <c r="AB1664" i="1"/>
  <c r="X1665" i="1"/>
  <c r="Y1665" i="1"/>
  <c r="Z1665" i="1"/>
  <c r="AA1665" i="1"/>
  <c r="AB1665" i="1"/>
  <c r="X1666" i="1"/>
  <c r="Y1666" i="1"/>
  <c r="Z1666" i="1" s="1"/>
  <c r="AA1666" i="1" s="1"/>
  <c r="AB1666" i="1"/>
  <c r="X1667" i="1"/>
  <c r="Y1667" i="1"/>
  <c r="Z1667" i="1" s="1"/>
  <c r="AA1667" i="1" s="1"/>
  <c r="AD1667" i="1" s="1"/>
  <c r="AB1667" i="1"/>
  <c r="X1668" i="1"/>
  <c r="Y1668" i="1"/>
  <c r="Z1668" i="1" s="1"/>
  <c r="AA1668" i="1" s="1"/>
  <c r="AB1668" i="1"/>
  <c r="AD1668" i="1"/>
  <c r="X1669" i="1"/>
  <c r="Y1669" i="1" s="1"/>
  <c r="Z1669" i="1" s="1"/>
  <c r="AA1669" i="1" s="1"/>
  <c r="AB1669" i="1"/>
  <c r="X1670" i="1"/>
  <c r="Y1670" i="1" s="1"/>
  <c r="Z1670" i="1" s="1"/>
  <c r="AA1670" i="1" s="1"/>
  <c r="AB1670" i="1"/>
  <c r="X1671" i="1"/>
  <c r="Y1671" i="1"/>
  <c r="Z1671" i="1" s="1"/>
  <c r="AA1671" i="1" s="1"/>
  <c r="AB1671" i="1"/>
  <c r="X1672" i="1"/>
  <c r="Y1672" i="1"/>
  <c r="Z1672" i="1"/>
  <c r="AA1672" i="1" s="1"/>
  <c r="AB1672" i="1"/>
  <c r="X1673" i="1"/>
  <c r="Y1673" i="1"/>
  <c r="Z1673" i="1"/>
  <c r="AA1673" i="1"/>
  <c r="AB1673" i="1"/>
  <c r="X1674" i="1"/>
  <c r="Y1674" i="1"/>
  <c r="Z1674" i="1" s="1"/>
  <c r="AA1674" i="1" s="1"/>
  <c r="AB1674" i="1"/>
  <c r="X1675" i="1"/>
  <c r="Y1675" i="1"/>
  <c r="Z1675" i="1" s="1"/>
  <c r="AA1675" i="1" s="1"/>
  <c r="AD1675" i="1" s="1"/>
  <c r="AB1675" i="1"/>
  <c r="X1676" i="1"/>
  <c r="Y1676" i="1"/>
  <c r="Z1676" i="1" s="1"/>
  <c r="AA1676" i="1" s="1"/>
  <c r="AB1676" i="1"/>
  <c r="AD1676" i="1"/>
  <c r="X1677" i="1"/>
  <c r="Y1677" i="1" s="1"/>
  <c r="Z1677" i="1" s="1"/>
  <c r="AA1677" i="1" s="1"/>
  <c r="AB1677" i="1"/>
  <c r="X1678" i="1"/>
  <c r="Y1678" i="1" s="1"/>
  <c r="Z1678" i="1" s="1"/>
  <c r="AA1678" i="1"/>
  <c r="AB1678" i="1"/>
  <c r="X1679" i="1"/>
  <c r="Y1679" i="1"/>
  <c r="Z1679" i="1" s="1"/>
  <c r="AA1679" i="1" s="1"/>
  <c r="AB1679" i="1"/>
  <c r="X1680" i="1"/>
  <c r="Y1680" i="1"/>
  <c r="Z1680" i="1" s="1"/>
  <c r="AA1680" i="1" s="1"/>
  <c r="AB1680" i="1"/>
  <c r="X1681" i="1"/>
  <c r="Y1681" i="1"/>
  <c r="Z1681" i="1" s="1"/>
  <c r="AA1681" i="1" s="1"/>
  <c r="AB1681" i="1"/>
  <c r="X1682" i="1"/>
  <c r="Y1682" i="1" s="1"/>
  <c r="Z1682" i="1" s="1"/>
  <c r="AA1682" i="1"/>
  <c r="AB1682" i="1"/>
  <c r="X1683" i="1"/>
  <c r="Y1683" i="1"/>
  <c r="Z1683" i="1" s="1"/>
  <c r="AA1683" i="1" s="1"/>
  <c r="AB1683" i="1"/>
  <c r="X1684" i="1"/>
  <c r="Y1684" i="1" s="1"/>
  <c r="Z1684" i="1" s="1"/>
  <c r="AA1684" i="1" s="1"/>
  <c r="AD1684" i="1" s="1"/>
  <c r="AB1684" i="1"/>
  <c r="X1685" i="1"/>
  <c r="Y1685" i="1" s="1"/>
  <c r="Z1685" i="1" s="1"/>
  <c r="AA1685" i="1" s="1"/>
  <c r="AB1685" i="1"/>
  <c r="AD1685" i="1"/>
  <c r="X1686" i="1"/>
  <c r="Y1686" i="1"/>
  <c r="Z1686" i="1" s="1"/>
  <c r="AA1686" i="1" s="1"/>
  <c r="AB1686" i="1"/>
  <c r="X1687" i="1"/>
  <c r="Y1687" i="1" s="1"/>
  <c r="Z1687" i="1" s="1"/>
  <c r="AA1687" i="1" s="1"/>
  <c r="AB1687" i="1"/>
  <c r="X1688" i="1"/>
  <c r="Y1688" i="1"/>
  <c r="Z1688" i="1" s="1"/>
  <c r="AA1688" i="1" s="1"/>
  <c r="AB1688" i="1"/>
  <c r="X1689" i="1"/>
  <c r="Y1689" i="1" s="1"/>
  <c r="Z1689" i="1"/>
  <c r="AA1689" i="1" s="1"/>
  <c r="AB1689" i="1"/>
  <c r="X1690" i="1"/>
  <c r="Y1690" i="1" s="1"/>
  <c r="Z1690" i="1" s="1"/>
  <c r="AA1690" i="1" s="1"/>
  <c r="AB1690" i="1"/>
  <c r="X1691" i="1"/>
  <c r="Y1691" i="1"/>
  <c r="Z1691" i="1" s="1"/>
  <c r="AA1691" i="1" s="1"/>
  <c r="AB1691" i="1"/>
  <c r="X1692" i="1"/>
  <c r="Y1692" i="1"/>
  <c r="Z1692" i="1" s="1"/>
  <c r="AA1692" i="1" s="1"/>
  <c r="AD1692" i="1" s="1"/>
  <c r="AB1692" i="1"/>
  <c r="X1693" i="1"/>
  <c r="Y1693" i="1" s="1"/>
  <c r="Z1693" i="1" s="1"/>
  <c r="AA1693" i="1" s="1"/>
  <c r="AD1693" i="1" s="1"/>
  <c r="AB1693" i="1"/>
  <c r="X1694" i="1"/>
  <c r="Y1694" i="1"/>
  <c r="Z1694" i="1" s="1"/>
  <c r="AA1694" i="1" s="1"/>
  <c r="AB1694" i="1"/>
  <c r="X1695" i="1"/>
  <c r="Y1695" i="1" s="1"/>
  <c r="Z1695" i="1" s="1"/>
  <c r="AA1695" i="1" s="1"/>
  <c r="AB1695" i="1"/>
  <c r="X1696" i="1"/>
  <c r="Y1696" i="1"/>
  <c r="Z1696" i="1" s="1"/>
  <c r="AA1696" i="1" s="1"/>
  <c r="AB1696" i="1"/>
  <c r="X1697" i="1"/>
  <c r="Y1697" i="1" s="1"/>
  <c r="Z1697" i="1" s="1"/>
  <c r="AA1697" i="1" s="1"/>
  <c r="AB1697" i="1"/>
  <c r="X1698" i="1"/>
  <c r="Y1698" i="1" s="1"/>
  <c r="Z1698" i="1" s="1"/>
  <c r="AA1698" i="1" s="1"/>
  <c r="AB1698" i="1"/>
  <c r="X1699" i="1"/>
  <c r="Y1699" i="1"/>
  <c r="Z1699" i="1" s="1"/>
  <c r="AA1699" i="1" s="1"/>
  <c r="AB1699" i="1"/>
  <c r="X1700" i="1"/>
  <c r="Y1700" i="1"/>
  <c r="Z1700" i="1" s="1"/>
  <c r="AA1700" i="1" s="1"/>
  <c r="AD1700" i="1" s="1"/>
  <c r="AB1700" i="1"/>
  <c r="X1701" i="1"/>
  <c r="Y1701" i="1" s="1"/>
  <c r="Z1701" i="1" s="1"/>
  <c r="AA1701" i="1" s="1"/>
  <c r="AB1701" i="1"/>
  <c r="AD1701" i="1"/>
  <c r="X1702" i="1"/>
  <c r="Y1702" i="1"/>
  <c r="Z1702" i="1" s="1"/>
  <c r="AA1702" i="1" s="1"/>
  <c r="AB1702" i="1"/>
  <c r="X1703" i="1"/>
  <c r="Y1703" i="1" s="1"/>
  <c r="Z1703" i="1" s="1"/>
  <c r="AA1703" i="1" s="1"/>
  <c r="AB1703" i="1"/>
  <c r="X1704" i="1"/>
  <c r="Y1704" i="1"/>
  <c r="Z1704" i="1" s="1"/>
  <c r="AA1704" i="1" s="1"/>
  <c r="AB1704" i="1"/>
  <c r="X1705" i="1"/>
  <c r="Y1705" i="1" s="1"/>
  <c r="Z1705" i="1"/>
  <c r="AA1705" i="1" s="1"/>
  <c r="AB1705" i="1"/>
  <c r="X1706" i="1"/>
  <c r="Y1706" i="1" s="1"/>
  <c r="Z1706" i="1" s="1"/>
  <c r="AA1706" i="1" s="1"/>
  <c r="AB1706" i="1"/>
  <c r="X1707" i="1"/>
  <c r="Y1707" i="1"/>
  <c r="Z1707" i="1" s="1"/>
  <c r="AA1707" i="1" s="1"/>
  <c r="AB1707" i="1"/>
  <c r="X1708" i="1"/>
  <c r="Y1708" i="1"/>
  <c r="Z1708" i="1" s="1"/>
  <c r="AA1708" i="1" s="1"/>
  <c r="AD1708" i="1" s="1"/>
  <c r="AB1708" i="1"/>
  <c r="X1709" i="1"/>
  <c r="Y1709" i="1" s="1"/>
  <c r="Z1709" i="1" s="1"/>
  <c r="AA1709" i="1" s="1"/>
  <c r="AB1709" i="1"/>
  <c r="X1710" i="1"/>
  <c r="Y1710" i="1"/>
  <c r="Z1710" i="1" s="1"/>
  <c r="AA1710" i="1" s="1"/>
  <c r="AB1710" i="1"/>
  <c r="X1711" i="1"/>
  <c r="Y1711" i="1" s="1"/>
  <c r="Z1711" i="1" s="1"/>
  <c r="AA1711" i="1" s="1"/>
  <c r="AB1711" i="1"/>
  <c r="X1712" i="1"/>
  <c r="Y1712" i="1"/>
  <c r="Z1712" i="1" s="1"/>
  <c r="AA1712" i="1" s="1"/>
  <c r="AB1712" i="1"/>
  <c r="X1713" i="1"/>
  <c r="Y1713" i="1" s="1"/>
  <c r="Z1713" i="1" s="1"/>
  <c r="AA1713" i="1" s="1"/>
  <c r="AB1713" i="1"/>
  <c r="X1714" i="1"/>
  <c r="Y1714" i="1" s="1"/>
  <c r="Z1714" i="1" s="1"/>
  <c r="AA1714" i="1" s="1"/>
  <c r="AB1714" i="1"/>
  <c r="X1715" i="1"/>
  <c r="Y1715" i="1"/>
  <c r="Z1715" i="1" s="1"/>
  <c r="AA1715" i="1" s="1"/>
  <c r="AB1715" i="1"/>
  <c r="X1716" i="1"/>
  <c r="Y1716" i="1"/>
  <c r="Z1716" i="1" s="1"/>
  <c r="AA1716" i="1" s="1"/>
  <c r="AD1716" i="1" s="1"/>
  <c r="AB1716" i="1"/>
  <c r="X1717" i="1"/>
  <c r="Y1717" i="1" s="1"/>
  <c r="Z1717" i="1" s="1"/>
  <c r="AA1717" i="1" s="1"/>
  <c r="AB1717" i="1"/>
  <c r="AD1717" i="1"/>
  <c r="X1718" i="1"/>
  <c r="Y1718" i="1"/>
  <c r="Z1718" i="1" s="1"/>
  <c r="AA1718" i="1" s="1"/>
  <c r="AB1718" i="1"/>
  <c r="X1719" i="1"/>
  <c r="Y1719" i="1" s="1"/>
  <c r="Z1719" i="1" s="1"/>
  <c r="AA1719" i="1" s="1"/>
  <c r="AB1719" i="1"/>
  <c r="X1720" i="1"/>
  <c r="Y1720" i="1"/>
  <c r="Z1720" i="1" s="1"/>
  <c r="AA1720" i="1" s="1"/>
  <c r="AB1720" i="1"/>
  <c r="X1721" i="1"/>
  <c r="Y1721" i="1" s="1"/>
  <c r="Z1721" i="1"/>
  <c r="AA1721" i="1" s="1"/>
  <c r="AB1721" i="1"/>
  <c r="X1722" i="1"/>
  <c r="Y1722" i="1" s="1"/>
  <c r="Z1722" i="1" s="1"/>
  <c r="AA1722" i="1" s="1"/>
  <c r="AB1722" i="1"/>
  <c r="X1723" i="1"/>
  <c r="Y1723" i="1"/>
  <c r="Z1723" i="1" s="1"/>
  <c r="AA1723" i="1" s="1"/>
  <c r="AB1723" i="1"/>
  <c r="X1724" i="1"/>
  <c r="Y1724" i="1"/>
  <c r="Z1724" i="1" s="1"/>
  <c r="AA1724" i="1" s="1"/>
  <c r="AB1724" i="1"/>
  <c r="X1725" i="1"/>
  <c r="Y1725" i="1" s="1"/>
  <c r="Z1725" i="1" s="1"/>
  <c r="AA1725" i="1" s="1"/>
  <c r="AB1725" i="1"/>
  <c r="X1726" i="1"/>
  <c r="Y1726" i="1"/>
  <c r="Z1726" i="1" s="1"/>
  <c r="AA1726" i="1" s="1"/>
  <c r="AB1726" i="1"/>
  <c r="X1727" i="1"/>
  <c r="Y1727" i="1" s="1"/>
  <c r="Z1727" i="1" s="1"/>
  <c r="AA1727" i="1" s="1"/>
  <c r="AB1727" i="1"/>
  <c r="X1728" i="1"/>
  <c r="Y1728" i="1"/>
  <c r="Z1728" i="1" s="1"/>
  <c r="AA1728" i="1" s="1"/>
  <c r="AD1728" i="1" s="1"/>
  <c r="AB1728" i="1"/>
  <c r="X1729" i="1"/>
  <c r="Y1729" i="1" s="1"/>
  <c r="Z1729" i="1"/>
  <c r="AA1729" i="1" s="1"/>
  <c r="AB1729" i="1"/>
  <c r="X1730" i="1"/>
  <c r="Y1730" i="1" s="1"/>
  <c r="Z1730" i="1" s="1"/>
  <c r="AA1730" i="1" s="1"/>
  <c r="AB1730" i="1"/>
  <c r="X1731" i="1"/>
  <c r="Y1731" i="1" s="1"/>
  <c r="Z1731" i="1" s="1"/>
  <c r="AA1731" i="1" s="1"/>
  <c r="AD1731" i="1" s="1"/>
  <c r="AB1731" i="1"/>
  <c r="X1732" i="1"/>
  <c r="Y1732" i="1"/>
  <c r="Z1732" i="1" s="1"/>
  <c r="AA1732" i="1" s="1"/>
  <c r="AB1732" i="1"/>
  <c r="X1733" i="1"/>
  <c r="Y1733" i="1" s="1"/>
  <c r="Z1733" i="1"/>
  <c r="AA1733" i="1"/>
  <c r="AB1733" i="1"/>
  <c r="X1734" i="1"/>
  <c r="Y1734" i="1" s="1"/>
  <c r="Z1734" i="1" s="1"/>
  <c r="AA1734" i="1" s="1"/>
  <c r="AB1734" i="1"/>
  <c r="X1735" i="1"/>
  <c r="Y1735" i="1"/>
  <c r="Z1735" i="1" s="1"/>
  <c r="AA1735" i="1" s="1"/>
  <c r="AD1735" i="1" s="1"/>
  <c r="AB1735" i="1"/>
  <c r="X1736" i="1"/>
  <c r="Y1736" i="1"/>
  <c r="Z1736" i="1" s="1"/>
  <c r="AA1736" i="1" s="1"/>
  <c r="AD1736" i="1" s="1"/>
  <c r="AB1736" i="1"/>
  <c r="X1737" i="1"/>
  <c r="Y1737" i="1" s="1"/>
  <c r="Z1737" i="1"/>
  <c r="AA1737" i="1" s="1"/>
  <c r="AB1737" i="1"/>
  <c r="X1738" i="1"/>
  <c r="Y1738" i="1" s="1"/>
  <c r="Z1738" i="1" s="1"/>
  <c r="AA1738" i="1" s="1"/>
  <c r="AB1738" i="1"/>
  <c r="X1739" i="1"/>
  <c r="Y1739" i="1"/>
  <c r="Z1739" i="1" s="1"/>
  <c r="AA1739" i="1" s="1"/>
  <c r="AD1739" i="1" s="1"/>
  <c r="AB1739" i="1"/>
  <c r="X1740" i="1"/>
  <c r="Y1740" i="1"/>
  <c r="Z1740" i="1"/>
  <c r="AA1740" i="1"/>
  <c r="AD1740" i="1" s="1"/>
  <c r="AB1740" i="1"/>
  <c r="X1741" i="1"/>
  <c r="Y1741" i="1" s="1"/>
  <c r="Z1741" i="1" s="1"/>
  <c r="AA1741" i="1" s="1"/>
  <c r="AB1741" i="1"/>
  <c r="X1742" i="1"/>
  <c r="Y1742" i="1" s="1"/>
  <c r="Z1742" i="1" s="1"/>
  <c r="AA1742" i="1" s="1"/>
  <c r="AB1742" i="1"/>
  <c r="X1743" i="1"/>
  <c r="Y1743" i="1" s="1"/>
  <c r="Z1743" i="1" s="1"/>
  <c r="AA1743" i="1" s="1"/>
  <c r="AB1743" i="1"/>
  <c r="X1744" i="1"/>
  <c r="Y1744" i="1" s="1"/>
  <c r="Z1744" i="1" s="1"/>
  <c r="AA1744" i="1" s="1"/>
  <c r="AB1744" i="1"/>
  <c r="X1745" i="1"/>
  <c r="Y1745" i="1"/>
  <c r="Z1745" i="1"/>
  <c r="AA1745" i="1" s="1"/>
  <c r="AB1745" i="1"/>
  <c r="X1746" i="1"/>
  <c r="Y1746" i="1" s="1"/>
  <c r="Z1746" i="1"/>
  <c r="AA1746" i="1" s="1"/>
  <c r="AB1746" i="1"/>
  <c r="X1747" i="1"/>
  <c r="Y1747" i="1" s="1"/>
  <c r="Z1747" i="1" s="1"/>
  <c r="AA1747" i="1" s="1"/>
  <c r="AB1747" i="1"/>
  <c r="X1748" i="1"/>
  <c r="Y1748" i="1"/>
  <c r="Z1748" i="1" s="1"/>
  <c r="AA1748" i="1" s="1"/>
  <c r="AB1748" i="1"/>
  <c r="AD1748" i="1"/>
  <c r="X1749" i="1"/>
  <c r="Y1749" i="1"/>
  <c r="Z1749" i="1" s="1"/>
  <c r="AA1749" i="1" s="1"/>
  <c r="AD1749" i="1" s="1"/>
  <c r="AB1749" i="1"/>
  <c r="X1750" i="1"/>
  <c r="Y1750" i="1" s="1"/>
  <c r="Z1750" i="1" s="1"/>
  <c r="AA1750" i="1" s="1"/>
  <c r="AB1750" i="1"/>
  <c r="X1751" i="1"/>
  <c r="Y1751" i="1" s="1"/>
  <c r="Z1751" i="1" s="1"/>
  <c r="AA1751" i="1" s="1"/>
  <c r="AB1751" i="1"/>
  <c r="X1752" i="1"/>
  <c r="Y1752" i="1"/>
  <c r="Z1752" i="1" s="1"/>
  <c r="AA1752" i="1" s="1"/>
  <c r="AD1752" i="1" s="1"/>
  <c r="AB1752" i="1"/>
  <c r="X1753" i="1"/>
  <c r="Y1753" i="1"/>
  <c r="Z1753" i="1"/>
  <c r="AA1753" i="1" s="1"/>
  <c r="AD1753" i="1" s="1"/>
  <c r="AB1753" i="1"/>
  <c r="X1754" i="1"/>
  <c r="Y1754" i="1" s="1"/>
  <c r="Z1754" i="1" s="1"/>
  <c r="AA1754" i="1" s="1"/>
  <c r="AB1754" i="1"/>
  <c r="X1755" i="1"/>
  <c r="Y1755" i="1" s="1"/>
  <c r="Z1755" i="1" s="1"/>
  <c r="AA1755" i="1" s="1"/>
  <c r="AD1755" i="1" s="1"/>
  <c r="AB1755" i="1"/>
  <c r="X1756" i="1"/>
  <c r="Y1756" i="1"/>
  <c r="Z1756" i="1" s="1"/>
  <c r="AA1756" i="1" s="1"/>
  <c r="AB1756" i="1"/>
  <c r="X1757" i="1"/>
  <c r="Y1757" i="1"/>
  <c r="Z1757" i="1" s="1"/>
  <c r="AA1757" i="1" s="1"/>
  <c r="AD1757" i="1" s="1"/>
  <c r="AB1757" i="1"/>
  <c r="X1758" i="1"/>
  <c r="Y1758" i="1" s="1"/>
  <c r="Z1758" i="1" s="1"/>
  <c r="AA1758" i="1" s="1"/>
  <c r="AB1758" i="1"/>
  <c r="X1759" i="1"/>
  <c r="Y1759" i="1" s="1"/>
  <c r="Z1759" i="1" s="1"/>
  <c r="AA1759" i="1" s="1"/>
  <c r="AB1759" i="1"/>
  <c r="X1760" i="1"/>
  <c r="Y1760" i="1"/>
  <c r="Z1760" i="1" s="1"/>
  <c r="AA1760" i="1" s="1"/>
  <c r="AB1760" i="1"/>
  <c r="X1761" i="1"/>
  <c r="Y1761" i="1"/>
  <c r="Z1761" i="1"/>
  <c r="AA1761" i="1"/>
  <c r="AD1761" i="1" s="1"/>
  <c r="AB1761" i="1"/>
  <c r="X1762" i="1"/>
  <c r="Y1762" i="1" s="1"/>
  <c r="Z1762" i="1"/>
  <c r="AA1762" i="1"/>
  <c r="AB1762" i="1"/>
  <c r="X1763" i="1"/>
  <c r="Y1763" i="1" s="1"/>
  <c r="Z1763" i="1" s="1"/>
  <c r="AA1763" i="1" s="1"/>
  <c r="AB1763" i="1"/>
  <c r="X1764" i="1"/>
  <c r="Y1764" i="1"/>
  <c r="Z1764" i="1" s="1"/>
  <c r="AA1764" i="1" s="1"/>
  <c r="AB1764" i="1"/>
  <c r="X1765" i="1"/>
  <c r="Y1765" i="1"/>
  <c r="Z1765" i="1" s="1"/>
  <c r="AA1765" i="1" s="1"/>
  <c r="AB1765" i="1"/>
  <c r="X1766" i="1"/>
  <c r="Y1766" i="1" s="1"/>
  <c r="Z1766" i="1" s="1"/>
  <c r="AA1766" i="1" s="1"/>
  <c r="AB1766" i="1"/>
  <c r="X1767" i="1"/>
  <c r="Y1767" i="1" s="1"/>
  <c r="Z1767" i="1" s="1"/>
  <c r="AA1767" i="1"/>
  <c r="AB1767" i="1"/>
  <c r="X1768" i="1"/>
  <c r="Y1768" i="1"/>
  <c r="Z1768" i="1" s="1"/>
  <c r="AA1768" i="1" s="1"/>
  <c r="AB1768" i="1"/>
  <c r="X1769" i="1"/>
  <c r="Y1769" i="1"/>
  <c r="Z1769" i="1"/>
  <c r="AA1769" i="1" s="1"/>
  <c r="AB1769" i="1"/>
  <c r="X1770" i="1"/>
  <c r="Y1770" i="1" s="1"/>
  <c r="Z1770" i="1"/>
  <c r="AA1770" i="1" s="1"/>
  <c r="AB1770" i="1"/>
  <c r="X1771" i="1"/>
  <c r="Y1771" i="1" s="1"/>
  <c r="Z1771" i="1" s="1"/>
  <c r="AA1771" i="1" s="1"/>
  <c r="AB1771" i="1"/>
  <c r="X1772" i="1"/>
  <c r="Y1772" i="1"/>
  <c r="Z1772" i="1" s="1"/>
  <c r="AA1772" i="1" s="1"/>
  <c r="AB1772" i="1"/>
  <c r="X1773" i="1"/>
  <c r="Y1773" i="1"/>
  <c r="Z1773" i="1" s="1"/>
  <c r="AA1773" i="1" s="1"/>
  <c r="AB1773" i="1"/>
  <c r="X1774" i="1"/>
  <c r="Y1774" i="1" s="1"/>
  <c r="Z1774" i="1" s="1"/>
  <c r="AA1774" i="1" s="1"/>
  <c r="AB1774" i="1"/>
  <c r="X1775" i="1"/>
  <c r="Y1775" i="1" s="1"/>
  <c r="Z1775" i="1" s="1"/>
  <c r="AA1775" i="1" s="1"/>
  <c r="AB1775" i="1"/>
  <c r="X1776" i="1"/>
  <c r="Y1776" i="1" s="1"/>
  <c r="Z1776" i="1" s="1"/>
  <c r="AA1776" i="1" s="1"/>
  <c r="AB1776" i="1"/>
  <c r="X1777" i="1"/>
  <c r="Y1777" i="1"/>
  <c r="Z1777" i="1"/>
  <c r="AA1777" i="1" s="1"/>
  <c r="AB1777" i="1"/>
  <c r="AD1777" i="1"/>
  <c r="X1778" i="1"/>
  <c r="Y1778" i="1" s="1"/>
  <c r="Z1778" i="1"/>
  <c r="AA1778" i="1" s="1"/>
  <c r="AB1778" i="1"/>
  <c r="X1779" i="1"/>
  <c r="Y1779" i="1" s="1"/>
  <c r="Z1779" i="1" s="1"/>
  <c r="AA1779" i="1" s="1"/>
  <c r="AD1779" i="1" s="1"/>
  <c r="AB1779" i="1"/>
  <c r="X1780" i="1"/>
  <c r="Y1780" i="1"/>
  <c r="Z1780" i="1" s="1"/>
  <c r="AA1780" i="1" s="1"/>
  <c r="AB1780" i="1"/>
  <c r="AD1780" i="1"/>
  <c r="X1781" i="1"/>
  <c r="Y1781" i="1"/>
  <c r="Z1781" i="1" s="1"/>
  <c r="AA1781" i="1" s="1"/>
  <c r="AB1781" i="1"/>
  <c r="AD1781" i="1"/>
  <c r="X1782" i="1"/>
  <c r="Y1782" i="1" s="1"/>
  <c r="Z1782" i="1" s="1"/>
  <c r="AA1782" i="1" s="1"/>
  <c r="AB1782" i="1"/>
  <c r="X1783" i="1"/>
  <c r="Y1783" i="1" s="1"/>
  <c r="Z1783" i="1" s="1"/>
  <c r="AA1783" i="1" s="1"/>
  <c r="AD1783" i="1" s="1"/>
  <c r="AB1783" i="1"/>
  <c r="X1784" i="1"/>
  <c r="Y1784" i="1"/>
  <c r="Z1784" i="1" s="1"/>
  <c r="AA1784" i="1" s="1"/>
  <c r="AD1784" i="1" s="1"/>
  <c r="AB1784" i="1"/>
  <c r="X1785" i="1"/>
  <c r="Y1785" i="1"/>
  <c r="Z1785" i="1"/>
  <c r="AA1785" i="1" s="1"/>
  <c r="AB1785" i="1"/>
  <c r="X1786" i="1"/>
  <c r="Y1786" i="1" s="1"/>
  <c r="Z1786" i="1" s="1"/>
  <c r="AA1786" i="1" s="1"/>
  <c r="AB1786" i="1"/>
  <c r="X1787" i="1"/>
  <c r="Y1787" i="1" s="1"/>
  <c r="Z1787" i="1" s="1"/>
  <c r="AA1787" i="1" s="1"/>
  <c r="AD1787" i="1" s="1"/>
  <c r="AB1787" i="1"/>
  <c r="X1788" i="1"/>
  <c r="Y1788" i="1"/>
  <c r="Z1788" i="1" s="1"/>
  <c r="AA1788" i="1" s="1"/>
  <c r="AB1788" i="1"/>
  <c r="AD1788" i="1"/>
  <c r="X1789" i="1"/>
  <c r="Y1789" i="1"/>
  <c r="Z1789" i="1" s="1"/>
  <c r="AA1789" i="1" s="1"/>
  <c r="AD1789" i="1" s="1"/>
  <c r="AB1789" i="1"/>
  <c r="X1790" i="1"/>
  <c r="Y1790" i="1" s="1"/>
  <c r="Z1790" i="1" s="1"/>
  <c r="AA1790" i="1" s="1"/>
  <c r="AD1790" i="1" s="1"/>
  <c r="AB1790" i="1"/>
  <c r="X1791" i="1"/>
  <c r="Y1791" i="1" s="1"/>
  <c r="Z1791" i="1" s="1"/>
  <c r="AA1791" i="1" s="1"/>
  <c r="AB1791" i="1"/>
  <c r="X1792" i="1"/>
  <c r="Y1792" i="1" s="1"/>
  <c r="Z1792" i="1" s="1"/>
  <c r="AA1792" i="1" s="1"/>
  <c r="AB1792" i="1"/>
  <c r="X1793" i="1"/>
  <c r="Y1793" i="1"/>
  <c r="Z1793" i="1" s="1"/>
  <c r="AA1793" i="1" s="1"/>
  <c r="AB1793" i="1"/>
  <c r="X1794" i="1"/>
  <c r="Y1794" i="1" s="1"/>
  <c r="Z1794" i="1"/>
  <c r="AA1794" i="1" s="1"/>
  <c r="AB1794" i="1"/>
  <c r="X1795" i="1"/>
  <c r="Y1795" i="1"/>
  <c r="Z1795" i="1" s="1"/>
  <c r="AA1795" i="1" s="1"/>
  <c r="AB1795" i="1"/>
  <c r="X1796" i="1"/>
  <c r="Y1796" i="1"/>
  <c r="Z1796" i="1" s="1"/>
  <c r="AA1796" i="1" s="1"/>
  <c r="AD1796" i="1" s="1"/>
  <c r="AB1796" i="1"/>
  <c r="X1797" i="1"/>
  <c r="Y1797" i="1" s="1"/>
  <c r="Z1797" i="1" s="1"/>
  <c r="AA1797" i="1" s="1"/>
  <c r="AB1797" i="1"/>
  <c r="X1798" i="1"/>
  <c r="Y1798" i="1" s="1"/>
  <c r="Z1798" i="1"/>
  <c r="AA1798" i="1"/>
  <c r="AD1798" i="1" s="1"/>
  <c r="AB1798" i="1"/>
  <c r="X1799" i="1"/>
  <c r="Y1799" i="1"/>
  <c r="Z1799" i="1" s="1"/>
  <c r="AA1799" i="1" s="1"/>
  <c r="AD1799" i="1" s="1"/>
  <c r="AB1799" i="1"/>
  <c r="X1800" i="1"/>
  <c r="Y1800" i="1" s="1"/>
  <c r="Z1800" i="1"/>
  <c r="AA1800" i="1" s="1"/>
  <c r="AB1800" i="1"/>
  <c r="X1801" i="1"/>
  <c r="Y1801" i="1"/>
  <c r="Z1801" i="1"/>
  <c r="AA1801" i="1" s="1"/>
  <c r="AD1801" i="1" s="1"/>
  <c r="AB1801" i="1"/>
  <c r="X1802" i="1"/>
  <c r="Y1802" i="1" s="1"/>
  <c r="Z1802" i="1" s="1"/>
  <c r="AA1802" i="1" s="1"/>
  <c r="AD1802" i="1" s="1"/>
  <c r="AB1802" i="1"/>
  <c r="X1803" i="1"/>
  <c r="Y1803" i="1"/>
  <c r="Z1803" i="1" s="1"/>
  <c r="AA1803" i="1" s="1"/>
  <c r="AD1803" i="1" s="1"/>
  <c r="AB1803" i="1"/>
  <c r="X1804" i="1"/>
  <c r="Y1804" i="1" s="1"/>
  <c r="Z1804" i="1" s="1"/>
  <c r="AA1804" i="1"/>
  <c r="AB1804" i="1"/>
  <c r="X1805" i="1"/>
  <c r="Y1805" i="1"/>
  <c r="Z1805" i="1" s="1"/>
  <c r="AA1805" i="1"/>
  <c r="AB1805" i="1"/>
  <c r="AD1805" i="1"/>
  <c r="X1806" i="1"/>
  <c r="Y1806" i="1" s="1"/>
  <c r="Z1806" i="1"/>
  <c r="AA1806" i="1" s="1"/>
  <c r="AB1806" i="1"/>
  <c r="AD1806" i="1"/>
  <c r="X1807" i="1"/>
  <c r="Y1807" i="1" s="1"/>
  <c r="Z1807" i="1" s="1"/>
  <c r="AA1807" i="1" s="1"/>
  <c r="AB1807" i="1"/>
  <c r="X1808" i="1"/>
  <c r="Y1808" i="1" s="1"/>
  <c r="Z1808" i="1"/>
  <c r="AA1808" i="1" s="1"/>
  <c r="AB1808" i="1"/>
  <c r="X1809" i="1"/>
  <c r="Y1809" i="1"/>
  <c r="Z1809" i="1" s="1"/>
  <c r="AA1809" i="1" s="1"/>
  <c r="AB1809" i="1"/>
  <c r="X1810" i="1"/>
  <c r="Y1810" i="1" s="1"/>
  <c r="Z1810" i="1"/>
  <c r="AA1810" i="1" s="1"/>
  <c r="AB1810" i="1"/>
  <c r="X1811" i="1"/>
  <c r="Y1811" i="1"/>
  <c r="Z1811" i="1" s="1"/>
  <c r="AA1811" i="1"/>
  <c r="AD1811" i="1" s="1"/>
  <c r="AB1811" i="1"/>
  <c r="X1812" i="1"/>
  <c r="Y1812" i="1" s="1"/>
  <c r="Z1812" i="1" s="1"/>
  <c r="AA1812" i="1" s="1"/>
  <c r="AB1812" i="1"/>
  <c r="X1813" i="1"/>
  <c r="Y1813" i="1"/>
  <c r="Z1813" i="1" s="1"/>
  <c r="AA1813" i="1"/>
  <c r="AB1813" i="1"/>
  <c r="AD1813" i="1"/>
  <c r="X1814" i="1"/>
  <c r="Y1814" i="1" s="1"/>
  <c r="Z1814" i="1" s="1"/>
  <c r="AA1814" i="1" s="1"/>
  <c r="AB1814" i="1"/>
  <c r="X1815" i="1"/>
  <c r="Y1815" i="1" s="1"/>
  <c r="Z1815" i="1" s="1"/>
  <c r="AA1815" i="1" s="1"/>
  <c r="AB1815" i="1"/>
  <c r="X1816" i="1"/>
  <c r="Y1816" i="1" s="1"/>
  <c r="Z1816" i="1" s="1"/>
  <c r="AA1816" i="1" s="1"/>
  <c r="AB1816" i="1"/>
  <c r="X1817" i="1"/>
  <c r="Y1817" i="1"/>
  <c r="Z1817" i="1" s="1"/>
  <c r="AA1817" i="1" s="1"/>
  <c r="AD1817" i="1" s="1"/>
  <c r="AB1817" i="1"/>
  <c r="X1818" i="1"/>
  <c r="Y1818" i="1" s="1"/>
  <c r="Z1818" i="1" s="1"/>
  <c r="AA1818" i="1" s="1"/>
  <c r="AB1818" i="1"/>
  <c r="X1819" i="1"/>
  <c r="Y1819" i="1"/>
  <c r="Z1819" i="1" s="1"/>
  <c r="AA1819" i="1" s="1"/>
  <c r="AB1819" i="1"/>
  <c r="X1820" i="1"/>
  <c r="Y1820" i="1" s="1"/>
  <c r="Z1820" i="1" s="1"/>
  <c r="AA1820" i="1" s="1"/>
  <c r="AB1820" i="1"/>
  <c r="X1821" i="1"/>
  <c r="Y1821" i="1"/>
  <c r="Z1821" i="1" s="1"/>
  <c r="AA1821" i="1"/>
  <c r="AD1821" i="1" s="1"/>
  <c r="AB1821" i="1"/>
  <c r="X1822" i="1"/>
  <c r="Y1822" i="1" s="1"/>
  <c r="Z1822" i="1" s="1"/>
  <c r="AA1822" i="1" s="1"/>
  <c r="AB1822" i="1"/>
  <c r="X1823" i="1"/>
  <c r="Y1823" i="1"/>
  <c r="Z1823" i="1" s="1"/>
  <c r="AA1823" i="1" s="1"/>
  <c r="AB1823" i="1"/>
  <c r="X1824" i="1"/>
  <c r="Y1824" i="1" s="1"/>
  <c r="Z1824" i="1" s="1"/>
  <c r="AA1824" i="1" s="1"/>
  <c r="AB1824" i="1"/>
  <c r="X1825" i="1"/>
  <c r="Y1825" i="1" s="1"/>
  <c r="Z1825" i="1" s="1"/>
  <c r="AA1825" i="1" s="1"/>
  <c r="AB1825" i="1"/>
  <c r="X1826" i="1"/>
  <c r="Y1826" i="1" s="1"/>
  <c r="Z1826" i="1"/>
  <c r="AA1826" i="1" s="1"/>
  <c r="AB1826" i="1"/>
  <c r="AD1826" i="1"/>
  <c r="X1827" i="1"/>
  <c r="Y1827" i="1"/>
  <c r="Z1827" i="1"/>
  <c r="AA1827" i="1" s="1"/>
  <c r="AB1827" i="1"/>
  <c r="X1828" i="1"/>
  <c r="Y1828" i="1"/>
  <c r="Z1828" i="1" s="1"/>
  <c r="AA1828" i="1" s="1"/>
  <c r="AB1828" i="1"/>
  <c r="X1829" i="1"/>
  <c r="Y1829" i="1"/>
  <c r="Z1829" i="1" s="1"/>
  <c r="AA1829" i="1"/>
  <c r="AB1829" i="1"/>
  <c r="X1830" i="1"/>
  <c r="Y1830" i="1" s="1"/>
  <c r="Z1830" i="1" s="1"/>
  <c r="AA1830" i="1" s="1"/>
  <c r="AB1830" i="1"/>
  <c r="X1831" i="1"/>
  <c r="Y1831" i="1"/>
  <c r="Z1831" i="1" s="1"/>
  <c r="AA1831" i="1" s="1"/>
  <c r="AB1831" i="1"/>
  <c r="X1832" i="1"/>
  <c r="Y1832" i="1" s="1"/>
  <c r="Z1832" i="1" s="1"/>
  <c r="AA1832" i="1" s="1"/>
  <c r="AB1832" i="1"/>
  <c r="X1833" i="1"/>
  <c r="Y1833" i="1" s="1"/>
  <c r="Z1833" i="1" s="1"/>
  <c r="AA1833" i="1" s="1"/>
  <c r="AD1833" i="1" s="1"/>
  <c r="AB1833" i="1"/>
  <c r="X1834" i="1"/>
  <c r="Y1834" i="1" s="1"/>
  <c r="Z1834" i="1" s="1"/>
  <c r="AA1834" i="1" s="1"/>
  <c r="AB1834" i="1"/>
  <c r="X1835" i="1"/>
  <c r="Y1835" i="1"/>
  <c r="Z1835" i="1"/>
  <c r="AA1835" i="1" s="1"/>
  <c r="AB1835" i="1"/>
  <c r="X1836" i="1"/>
  <c r="Y1836" i="1"/>
  <c r="Z1836" i="1" s="1"/>
  <c r="AA1836" i="1" s="1"/>
  <c r="AD1836" i="1" s="1"/>
  <c r="AB1836" i="1"/>
  <c r="X1837" i="1"/>
  <c r="Y1837" i="1" s="1"/>
  <c r="Z1837" i="1" s="1"/>
  <c r="AA1837" i="1" s="1"/>
  <c r="AB1837" i="1"/>
  <c r="AD1837" i="1"/>
  <c r="X1838" i="1"/>
  <c r="Y1838" i="1"/>
  <c r="Z1838" i="1" s="1"/>
  <c r="AA1838" i="1" s="1"/>
  <c r="AB1838" i="1"/>
  <c r="X1839" i="1"/>
  <c r="Y1839" i="1" s="1"/>
  <c r="Z1839" i="1" s="1"/>
  <c r="AA1839" i="1" s="1"/>
  <c r="AB1839" i="1"/>
  <c r="X1840" i="1"/>
  <c r="Y1840" i="1" s="1"/>
  <c r="Z1840" i="1" s="1"/>
  <c r="AA1840" i="1" s="1"/>
  <c r="AB1840" i="1"/>
  <c r="X1841" i="1"/>
  <c r="Y1841" i="1" s="1"/>
  <c r="Z1841" i="1" s="1"/>
  <c r="AA1841" i="1" s="1"/>
  <c r="AB1841" i="1"/>
  <c r="X1842" i="1"/>
  <c r="Y1842" i="1"/>
  <c r="Z1842" i="1" s="1"/>
  <c r="AA1842" i="1" s="1"/>
  <c r="AB1842" i="1"/>
  <c r="X1843" i="1"/>
  <c r="Y1843" i="1"/>
  <c r="Z1843" i="1"/>
  <c r="AA1843" i="1" s="1"/>
  <c r="AB1843" i="1"/>
  <c r="X1844" i="1"/>
  <c r="Y1844" i="1"/>
  <c r="Z1844" i="1" s="1"/>
  <c r="AA1844" i="1" s="1"/>
  <c r="AD1844" i="1" s="1"/>
  <c r="AB1844" i="1"/>
  <c r="X1845" i="1"/>
  <c r="Y1845" i="1" s="1"/>
  <c r="Z1845" i="1" s="1"/>
  <c r="AA1845" i="1" s="1"/>
  <c r="AD1845" i="1" s="1"/>
  <c r="AB1845" i="1"/>
  <c r="X1846" i="1"/>
  <c r="Y1846" i="1"/>
  <c r="Z1846" i="1" s="1"/>
  <c r="AA1846" i="1"/>
  <c r="AB1846" i="1"/>
  <c r="X1847" i="1"/>
  <c r="Y1847" i="1" s="1"/>
  <c r="Z1847" i="1" s="1"/>
  <c r="AA1847" i="1" s="1"/>
  <c r="AB1847" i="1"/>
  <c r="X1848" i="1"/>
  <c r="Y1848" i="1" s="1"/>
  <c r="Z1848" i="1" s="1"/>
  <c r="AA1848" i="1" s="1"/>
  <c r="AB1848" i="1"/>
  <c r="X1849" i="1"/>
  <c r="Y1849" i="1" s="1"/>
  <c r="Z1849" i="1" s="1"/>
  <c r="AA1849" i="1" s="1"/>
  <c r="AB1849" i="1"/>
  <c r="X1850" i="1"/>
  <c r="Y1850" i="1"/>
  <c r="Z1850" i="1" s="1"/>
  <c r="AA1850" i="1" s="1"/>
  <c r="AB1850" i="1"/>
  <c r="X1851" i="1"/>
  <c r="Y1851" i="1"/>
  <c r="Z1851" i="1"/>
  <c r="AA1851" i="1" s="1"/>
  <c r="AB1851" i="1"/>
  <c r="X1852" i="1"/>
  <c r="Y1852" i="1"/>
  <c r="Z1852" i="1" s="1"/>
  <c r="AA1852" i="1" s="1"/>
  <c r="AD1852" i="1" s="1"/>
  <c r="AB1852" i="1"/>
  <c r="X1853" i="1"/>
  <c r="Y1853" i="1" s="1"/>
  <c r="Z1853" i="1" s="1"/>
  <c r="AA1853" i="1" s="1"/>
  <c r="AB1853" i="1"/>
  <c r="AD1853" i="1"/>
  <c r="X1854" i="1"/>
  <c r="Y1854" i="1"/>
  <c r="Z1854" i="1" s="1"/>
  <c r="AA1854" i="1" s="1"/>
  <c r="AB1854" i="1"/>
  <c r="X1855" i="1"/>
  <c r="Y1855" i="1" s="1"/>
  <c r="Z1855" i="1" s="1"/>
  <c r="AA1855" i="1" s="1"/>
  <c r="AB1855" i="1"/>
  <c r="X1856" i="1"/>
  <c r="Y1856" i="1" s="1"/>
  <c r="Z1856" i="1" s="1"/>
  <c r="AA1856" i="1" s="1"/>
  <c r="AB1856" i="1"/>
  <c r="X1857" i="1"/>
  <c r="Y1857" i="1" s="1"/>
  <c r="Z1857" i="1"/>
  <c r="AA1857" i="1" s="1"/>
  <c r="AB1857" i="1"/>
  <c r="X1858" i="1"/>
  <c r="Y1858" i="1"/>
  <c r="Z1858" i="1" s="1"/>
  <c r="AA1858" i="1" s="1"/>
  <c r="AB1858" i="1"/>
  <c r="X1859" i="1"/>
  <c r="Y1859" i="1"/>
  <c r="Z1859" i="1"/>
  <c r="AA1859" i="1" s="1"/>
  <c r="AB1859" i="1"/>
  <c r="X1860" i="1"/>
  <c r="Y1860" i="1"/>
  <c r="Z1860" i="1" s="1"/>
  <c r="AA1860" i="1" s="1"/>
  <c r="AB1860" i="1"/>
  <c r="X1861" i="1"/>
  <c r="Y1861" i="1" s="1"/>
  <c r="Z1861" i="1" s="1"/>
  <c r="AA1861" i="1" s="1"/>
  <c r="AB1861" i="1"/>
  <c r="AD1861" i="1"/>
  <c r="X1862" i="1"/>
  <c r="Y1862" i="1"/>
  <c r="Z1862" i="1" s="1"/>
  <c r="AA1862" i="1"/>
  <c r="AB1862" i="1"/>
  <c r="X1863" i="1"/>
  <c r="Y1863" i="1" s="1"/>
  <c r="Z1863" i="1" s="1"/>
  <c r="AA1863" i="1" s="1"/>
  <c r="AB1863" i="1"/>
  <c r="AD1863" i="1"/>
  <c r="X1864" i="1"/>
  <c r="Y1864" i="1" s="1"/>
  <c r="Z1864" i="1" s="1"/>
  <c r="AA1864" i="1"/>
  <c r="AB1864" i="1"/>
  <c r="X1865" i="1"/>
  <c r="Y1865" i="1" s="1"/>
  <c r="Z1865" i="1"/>
  <c r="AA1865" i="1" s="1"/>
  <c r="AB1865" i="1"/>
  <c r="X1866" i="1"/>
  <c r="Y1866" i="1"/>
  <c r="Z1866" i="1" s="1"/>
  <c r="AA1866" i="1" s="1"/>
  <c r="AD1866" i="1" s="1"/>
  <c r="AB1866" i="1"/>
  <c r="X1867" i="1"/>
  <c r="Y1867" i="1"/>
  <c r="Z1867" i="1"/>
  <c r="AA1867" i="1" s="1"/>
  <c r="AD1867" i="1" s="1"/>
  <c r="AB1867" i="1"/>
  <c r="X1868" i="1"/>
  <c r="Y1868" i="1"/>
  <c r="Z1868" i="1" s="1"/>
  <c r="AA1868" i="1"/>
  <c r="AB1868" i="1"/>
  <c r="X1869" i="1"/>
  <c r="Y1869" i="1"/>
  <c r="Z1869" i="1" s="1"/>
  <c r="AA1869" i="1" s="1"/>
  <c r="AD1869" i="1" s="1"/>
  <c r="AB1869" i="1"/>
  <c r="X1870" i="1"/>
  <c r="Y1870" i="1"/>
  <c r="Z1870" i="1" s="1"/>
  <c r="AA1870" i="1"/>
  <c r="AD1870" i="1" s="1"/>
  <c r="AB1870" i="1"/>
  <c r="X1871" i="1"/>
  <c r="Y1871" i="1" s="1"/>
  <c r="Z1871" i="1" s="1"/>
  <c r="AA1871" i="1" s="1"/>
  <c r="AB1871" i="1"/>
  <c r="X1872" i="1"/>
  <c r="Y1872" i="1" s="1"/>
  <c r="Z1872" i="1"/>
  <c r="AA1872" i="1"/>
  <c r="AB1872" i="1"/>
  <c r="AD1872" i="1"/>
  <c r="X1873" i="1"/>
  <c r="Y1873" i="1"/>
  <c r="Z1873" i="1"/>
  <c r="AA1873" i="1" s="1"/>
  <c r="AB1873" i="1"/>
  <c r="X1874" i="1"/>
  <c r="Y1874" i="1" s="1"/>
  <c r="Z1874" i="1" s="1"/>
  <c r="AA1874" i="1" s="1"/>
  <c r="AB1874" i="1"/>
  <c r="X1875" i="1"/>
  <c r="Y1875" i="1"/>
  <c r="Z1875" i="1" s="1"/>
  <c r="AA1875" i="1" s="1"/>
  <c r="AD1875" i="1" s="1"/>
  <c r="AB1875" i="1"/>
  <c r="X1876" i="1"/>
  <c r="Y1876" i="1" s="1"/>
  <c r="Z1876" i="1" s="1"/>
  <c r="AA1876" i="1" s="1"/>
  <c r="AB1876" i="1"/>
  <c r="X1877" i="1"/>
  <c r="Y1877" i="1" s="1"/>
  <c r="Z1877" i="1" s="1"/>
  <c r="AA1877" i="1" s="1"/>
  <c r="AB1877" i="1"/>
  <c r="X1878" i="1"/>
  <c r="Y1878" i="1"/>
  <c r="Z1878" i="1" s="1"/>
  <c r="AA1878" i="1" s="1"/>
  <c r="AD1878" i="1" s="1"/>
  <c r="AB1878" i="1"/>
  <c r="X1879" i="1"/>
  <c r="Y1879" i="1" s="1"/>
  <c r="Z1879" i="1" s="1"/>
  <c r="AA1879" i="1" s="1"/>
  <c r="AD1879" i="1" s="1"/>
  <c r="AB1879" i="1"/>
  <c r="X1880" i="1"/>
  <c r="Y1880" i="1"/>
  <c r="Z1880" i="1" s="1"/>
  <c r="AA1880" i="1" s="1"/>
  <c r="AB1880" i="1"/>
  <c r="X1881" i="1"/>
  <c r="Y1881" i="1" s="1"/>
  <c r="Z1881" i="1" s="1"/>
  <c r="AA1881" i="1" s="1"/>
  <c r="AB1881" i="1"/>
  <c r="X1882" i="1"/>
  <c r="Y1882" i="1"/>
  <c r="Z1882" i="1" s="1"/>
  <c r="AA1882" i="1" s="1"/>
  <c r="AB1882" i="1"/>
  <c r="X1883" i="1"/>
  <c r="Y1883" i="1" s="1"/>
  <c r="Z1883" i="1" s="1"/>
  <c r="AA1883" i="1" s="1"/>
  <c r="AB1883" i="1"/>
  <c r="X1884" i="1"/>
  <c r="Y1884" i="1" s="1"/>
  <c r="Z1884" i="1" s="1"/>
  <c r="AA1884" i="1" s="1"/>
  <c r="AB1884" i="1"/>
  <c r="X1885" i="1"/>
  <c r="Y1885" i="1" s="1"/>
  <c r="Z1885" i="1" s="1"/>
  <c r="AA1885" i="1" s="1"/>
  <c r="AB1885" i="1"/>
  <c r="X1886" i="1"/>
  <c r="Y1886" i="1"/>
  <c r="Z1886" i="1" s="1"/>
  <c r="AA1886" i="1" s="1"/>
  <c r="AD1886" i="1" s="1"/>
  <c r="AB1886" i="1"/>
  <c r="X1887" i="1"/>
  <c r="Y1887" i="1" s="1"/>
  <c r="Z1887" i="1" s="1"/>
  <c r="AA1887" i="1" s="1"/>
  <c r="AD1887" i="1" s="1"/>
  <c r="AB1887" i="1"/>
  <c r="X1888" i="1"/>
  <c r="Y1888" i="1"/>
  <c r="Z1888" i="1" s="1"/>
  <c r="AA1888" i="1"/>
  <c r="AB1888" i="1"/>
  <c r="X1889" i="1"/>
  <c r="Y1889" i="1" s="1"/>
  <c r="Z1889" i="1" s="1"/>
  <c r="AA1889" i="1" s="1"/>
  <c r="AB1889" i="1"/>
  <c r="X1890" i="1"/>
  <c r="Y1890" i="1"/>
  <c r="Z1890" i="1" s="1"/>
  <c r="AA1890" i="1" s="1"/>
  <c r="AB1890" i="1"/>
  <c r="X1891" i="1"/>
  <c r="Y1891" i="1" s="1"/>
  <c r="Z1891" i="1"/>
  <c r="AA1891" i="1" s="1"/>
  <c r="AB1891" i="1"/>
  <c r="X1892" i="1"/>
  <c r="Y1892" i="1" s="1"/>
  <c r="Z1892" i="1" s="1"/>
  <c r="AA1892" i="1" s="1"/>
  <c r="AB1892" i="1"/>
  <c r="X1893" i="1"/>
  <c r="Y1893" i="1" s="1"/>
  <c r="Z1893" i="1" s="1"/>
  <c r="AA1893" i="1" s="1"/>
  <c r="AB1893" i="1"/>
  <c r="X1894" i="1"/>
  <c r="Y1894" i="1"/>
  <c r="Z1894" i="1" s="1"/>
  <c r="AA1894" i="1" s="1"/>
  <c r="AD1894" i="1" s="1"/>
  <c r="AB1894" i="1"/>
  <c r="X1895" i="1"/>
  <c r="Y1895" i="1" s="1"/>
  <c r="Z1895" i="1" s="1"/>
  <c r="AA1895" i="1" s="1"/>
  <c r="AB1895" i="1"/>
  <c r="X1896" i="1"/>
  <c r="Y1896" i="1"/>
  <c r="Z1896" i="1" s="1"/>
  <c r="AA1896" i="1"/>
  <c r="AB1896" i="1"/>
  <c r="X1897" i="1"/>
  <c r="Y1897" i="1" s="1"/>
  <c r="Z1897" i="1" s="1"/>
  <c r="AA1897" i="1" s="1"/>
  <c r="AB1897" i="1"/>
  <c r="X1898" i="1"/>
  <c r="Y1898" i="1"/>
  <c r="Z1898" i="1" s="1"/>
  <c r="AA1898" i="1" s="1"/>
  <c r="AB1898" i="1"/>
  <c r="X1899" i="1"/>
  <c r="Y1899" i="1" s="1"/>
  <c r="Z1899" i="1" s="1"/>
  <c r="AA1899" i="1" s="1"/>
  <c r="AB1899" i="1"/>
  <c r="X1900" i="1"/>
  <c r="Y1900" i="1" s="1"/>
  <c r="Z1900" i="1" s="1"/>
  <c r="AA1900" i="1" s="1"/>
  <c r="AB1900" i="1"/>
  <c r="X1901" i="1"/>
  <c r="Y1901" i="1" s="1"/>
  <c r="Z1901" i="1" s="1"/>
  <c r="AA1901" i="1" s="1"/>
  <c r="AB1901" i="1"/>
  <c r="X1902" i="1"/>
  <c r="Y1902" i="1"/>
  <c r="Z1902" i="1" s="1"/>
  <c r="AA1902" i="1" s="1"/>
  <c r="AB1902" i="1"/>
  <c r="X1903" i="1"/>
  <c r="Y1903" i="1" s="1"/>
  <c r="Z1903" i="1" s="1"/>
  <c r="AA1903" i="1" s="1"/>
  <c r="AB1903" i="1"/>
  <c r="AD1903" i="1"/>
  <c r="X1904" i="1"/>
  <c r="Y1904" i="1"/>
  <c r="Z1904" i="1" s="1"/>
  <c r="AA1904" i="1"/>
  <c r="AB1904" i="1"/>
  <c r="X1905" i="1"/>
  <c r="Y1905" i="1" s="1"/>
  <c r="Z1905" i="1" s="1"/>
  <c r="AA1905" i="1" s="1"/>
  <c r="AB1905" i="1"/>
  <c r="AD1905" i="1"/>
  <c r="X1906" i="1"/>
  <c r="Y1906" i="1"/>
  <c r="Z1906" i="1" s="1"/>
  <c r="AA1906" i="1" s="1"/>
  <c r="AB1906" i="1"/>
  <c r="X1907" i="1"/>
  <c r="Y1907" i="1" s="1"/>
  <c r="Z1907" i="1"/>
  <c r="AA1907" i="1" s="1"/>
  <c r="AB1907" i="1"/>
  <c r="X1908" i="1"/>
  <c r="Y1908" i="1" s="1"/>
  <c r="Z1908" i="1" s="1"/>
  <c r="AA1908" i="1" s="1"/>
  <c r="AB1908" i="1"/>
  <c r="X1909" i="1"/>
  <c r="Y1909" i="1"/>
  <c r="Z1909" i="1"/>
  <c r="AA1909" i="1" s="1"/>
  <c r="AB1909" i="1"/>
  <c r="X1910" i="1"/>
  <c r="Y1910" i="1"/>
  <c r="Z1910" i="1" s="1"/>
  <c r="AA1910" i="1" s="1"/>
  <c r="AD1910" i="1" s="1"/>
  <c r="AB1910" i="1"/>
  <c r="X1911" i="1"/>
  <c r="Y1911" i="1" s="1"/>
  <c r="Z1911" i="1" s="1"/>
  <c r="AA1911" i="1" s="1"/>
  <c r="AB1911" i="1"/>
  <c r="AD1911" i="1"/>
  <c r="X1912" i="1"/>
  <c r="Y1912" i="1"/>
  <c r="Z1912" i="1" s="1"/>
  <c r="AA1912" i="1" s="1"/>
  <c r="AB1912" i="1"/>
  <c r="X1913" i="1"/>
  <c r="Y1913" i="1" s="1"/>
  <c r="Z1913" i="1" s="1"/>
  <c r="AA1913" i="1" s="1"/>
  <c r="AB1913" i="1"/>
  <c r="X1914" i="1"/>
  <c r="Y1914" i="1"/>
  <c r="Z1914" i="1"/>
  <c r="AA1914" i="1"/>
  <c r="AB1914" i="1"/>
  <c r="X1915" i="1"/>
  <c r="Y1915" i="1" s="1"/>
  <c r="Z1915" i="1"/>
  <c r="AA1915" i="1" s="1"/>
  <c r="AB1915" i="1"/>
  <c r="X1916" i="1"/>
  <c r="Y1916" i="1" s="1"/>
  <c r="Z1916" i="1" s="1"/>
  <c r="AA1916" i="1" s="1"/>
  <c r="AB1916" i="1"/>
  <c r="X1917" i="1"/>
  <c r="Y1917" i="1"/>
  <c r="Z1917" i="1"/>
  <c r="AA1917" i="1" s="1"/>
  <c r="AB1917" i="1"/>
  <c r="X1918" i="1"/>
  <c r="Y1918" i="1"/>
  <c r="Z1918" i="1" s="1"/>
  <c r="AA1918" i="1" s="1"/>
  <c r="AB1918" i="1"/>
  <c r="X1919" i="1"/>
  <c r="Y1919" i="1" s="1"/>
  <c r="Z1919" i="1" s="1"/>
  <c r="AA1919" i="1" s="1"/>
  <c r="AB1919" i="1"/>
  <c r="AD1919" i="1"/>
  <c r="X1920" i="1"/>
  <c r="Y1920" i="1"/>
  <c r="Z1920" i="1" s="1"/>
  <c r="AA1920" i="1" s="1"/>
  <c r="AB1920" i="1"/>
  <c r="X1921" i="1"/>
  <c r="Y1921" i="1" s="1"/>
  <c r="Z1921" i="1" s="1"/>
  <c r="AA1921" i="1" s="1"/>
  <c r="AB1921" i="1"/>
  <c r="AD1921" i="1"/>
  <c r="X1922" i="1"/>
  <c r="Y1922" i="1"/>
  <c r="Z1922" i="1"/>
  <c r="AA1922" i="1"/>
  <c r="AB1922" i="1"/>
  <c r="AD1922" i="1"/>
  <c r="X1923" i="1"/>
  <c r="Y1923" i="1" s="1"/>
  <c r="Z1923" i="1"/>
  <c r="AA1923" i="1" s="1"/>
  <c r="AB1923" i="1"/>
  <c r="X1924" i="1"/>
  <c r="Y1924" i="1" s="1"/>
  <c r="Z1924" i="1" s="1"/>
  <c r="AA1924" i="1" s="1"/>
  <c r="AB1924" i="1"/>
  <c r="X1925" i="1"/>
  <c r="Y1925" i="1"/>
  <c r="Z1925" i="1"/>
  <c r="AA1925" i="1" s="1"/>
  <c r="AB1925" i="1"/>
  <c r="X1926" i="1"/>
  <c r="Y1926" i="1"/>
  <c r="Z1926" i="1"/>
  <c r="AA1926" i="1" s="1"/>
  <c r="AD1926" i="1" s="1"/>
  <c r="AB1926" i="1"/>
  <c r="X1927" i="1"/>
  <c r="Y1927" i="1" s="1"/>
  <c r="Z1927" i="1" s="1"/>
  <c r="AA1927" i="1" s="1"/>
  <c r="AB1927" i="1"/>
  <c r="AD1927" i="1"/>
  <c r="X1928" i="1"/>
  <c r="Y1928" i="1"/>
  <c r="Z1928" i="1" s="1"/>
  <c r="AA1928" i="1"/>
  <c r="AD1928" i="1" s="1"/>
  <c r="AB1928" i="1"/>
  <c r="X1929" i="1"/>
  <c r="Y1929" i="1" s="1"/>
  <c r="Z1929" i="1" s="1"/>
  <c r="AA1929" i="1" s="1"/>
  <c r="AB1929" i="1"/>
  <c r="X1930" i="1"/>
  <c r="Y1930" i="1"/>
  <c r="Z1930" i="1"/>
  <c r="AA1930" i="1"/>
  <c r="AD1930" i="1" s="1"/>
  <c r="AB1930" i="1"/>
  <c r="X1931" i="1"/>
  <c r="Y1931" i="1" s="1"/>
  <c r="Z1931" i="1"/>
  <c r="AA1931" i="1" s="1"/>
  <c r="AB1931" i="1"/>
  <c r="X1932" i="1"/>
  <c r="Y1932" i="1" s="1"/>
  <c r="Z1932" i="1" s="1"/>
  <c r="AA1932" i="1" s="1"/>
  <c r="AB1932" i="1"/>
  <c r="X1933" i="1"/>
  <c r="Y1933" i="1"/>
  <c r="Z1933" i="1"/>
  <c r="AA1933" i="1" s="1"/>
  <c r="AB1933" i="1"/>
  <c r="X1934" i="1"/>
  <c r="Y1934" i="1"/>
  <c r="Z1934" i="1"/>
  <c r="AA1934" i="1" s="1"/>
  <c r="AB1934" i="1"/>
  <c r="X1935" i="1"/>
  <c r="Y1935" i="1" s="1"/>
  <c r="Z1935" i="1" s="1"/>
  <c r="AA1935" i="1" s="1"/>
  <c r="AD1935" i="1" s="1"/>
  <c r="AB1935" i="1"/>
  <c r="X1936" i="1"/>
  <c r="Y1936" i="1"/>
  <c r="Z1936" i="1" s="1"/>
  <c r="AA1936" i="1"/>
  <c r="AD1936" i="1" s="1"/>
  <c r="AB1936" i="1"/>
  <c r="X1937" i="1"/>
  <c r="Y1937" i="1" s="1"/>
  <c r="Z1937" i="1" s="1"/>
  <c r="AA1937" i="1" s="1"/>
  <c r="AB1937" i="1"/>
  <c r="X1938" i="1"/>
  <c r="Y1938" i="1"/>
  <c r="Z1938" i="1"/>
  <c r="AA1938" i="1"/>
  <c r="AB1938" i="1"/>
  <c r="AD1938" i="1"/>
  <c r="X1939" i="1"/>
  <c r="Y1939" i="1" s="1"/>
  <c r="Z1939" i="1" s="1"/>
  <c r="AA1939" i="1" s="1"/>
  <c r="AB1939" i="1"/>
  <c r="X1940" i="1"/>
  <c r="Y1940" i="1"/>
  <c r="Z1940" i="1" s="1"/>
  <c r="AA1940" i="1" s="1"/>
  <c r="AD1940" i="1" s="1"/>
  <c r="AB1940" i="1"/>
  <c r="X1941" i="1"/>
  <c r="Y1941" i="1"/>
  <c r="Z1941" i="1"/>
  <c r="AA1941" i="1" s="1"/>
  <c r="AD1941" i="1" s="1"/>
  <c r="AB1941" i="1"/>
  <c r="X1942" i="1"/>
  <c r="Y1942" i="1"/>
  <c r="Z1942" i="1"/>
  <c r="AA1942" i="1" s="1"/>
  <c r="AB1942" i="1"/>
  <c r="X1943" i="1"/>
  <c r="Y1943" i="1" s="1"/>
  <c r="Z1943" i="1" s="1"/>
  <c r="AA1943" i="1"/>
  <c r="AD1943" i="1" s="1"/>
  <c r="AB1943" i="1"/>
  <c r="X1944" i="1"/>
  <c r="Y1944" i="1"/>
  <c r="Z1944" i="1" s="1"/>
  <c r="AA1944" i="1" s="1"/>
  <c r="AB1944" i="1"/>
  <c r="X1945" i="1"/>
  <c r="Y1945" i="1" s="1"/>
  <c r="Z1945" i="1"/>
  <c r="AA1945" i="1" s="1"/>
  <c r="AB1945" i="1"/>
  <c r="X1946" i="1"/>
  <c r="Y1946" i="1"/>
  <c r="Z1946" i="1" s="1"/>
  <c r="AA1946" i="1" s="1"/>
  <c r="AB1946" i="1"/>
  <c r="X1947" i="1"/>
  <c r="Y1947" i="1" s="1"/>
  <c r="Z1947" i="1"/>
  <c r="AA1947" i="1" s="1"/>
  <c r="AB1947" i="1"/>
  <c r="X1948" i="1"/>
  <c r="Y1948" i="1"/>
  <c r="Z1948" i="1" s="1"/>
  <c r="AA1948" i="1" s="1"/>
  <c r="AD1948" i="1" s="1"/>
  <c r="AB1948" i="1"/>
  <c r="X1949" i="1"/>
  <c r="Y1949" i="1"/>
  <c r="Z1949" i="1" s="1"/>
  <c r="AA1949" i="1" s="1"/>
  <c r="AD1949" i="1" s="1"/>
  <c r="AB1949" i="1"/>
  <c r="X1950" i="1"/>
  <c r="Y1950" i="1"/>
  <c r="Z1950" i="1"/>
  <c r="AA1950" i="1"/>
  <c r="AB1950" i="1"/>
  <c r="AD1950" i="1"/>
  <c r="X1951" i="1"/>
  <c r="Y1951" i="1" s="1"/>
  <c r="Z1951" i="1"/>
  <c r="AA1951" i="1"/>
  <c r="AB1951" i="1"/>
  <c r="AD1951" i="1"/>
  <c r="X1952" i="1"/>
  <c r="Y1952" i="1"/>
  <c r="Z1952" i="1" s="1"/>
  <c r="AA1952" i="1"/>
  <c r="AD1952" i="1" s="1"/>
  <c r="AB1952" i="1"/>
  <c r="X1953" i="1"/>
  <c r="Y1953" i="1"/>
  <c r="Z1953" i="1"/>
  <c r="AA1953" i="1" s="1"/>
  <c r="AD1953" i="1" s="1"/>
  <c r="AB1953" i="1"/>
  <c r="X1954" i="1"/>
  <c r="Y1954" i="1"/>
  <c r="Z1954" i="1" s="1"/>
  <c r="AA1954" i="1" s="1"/>
  <c r="AB1954" i="1"/>
  <c r="X1955" i="1"/>
  <c r="Y1955" i="1" s="1"/>
  <c r="Z1955" i="1"/>
  <c r="AA1955" i="1" s="1"/>
  <c r="AB1955" i="1"/>
  <c r="X1956" i="1"/>
  <c r="Y1956" i="1"/>
  <c r="Z1956" i="1" s="1"/>
  <c r="AA1956" i="1" s="1"/>
  <c r="AB1956" i="1"/>
  <c r="X1957" i="1"/>
  <c r="Y1957" i="1"/>
  <c r="Z1957" i="1" s="1"/>
  <c r="AA1957" i="1" s="1"/>
  <c r="AB1957" i="1"/>
  <c r="X1958" i="1"/>
  <c r="Y1958" i="1"/>
  <c r="Z1958" i="1"/>
  <c r="AA1958" i="1" s="1"/>
  <c r="AD1958" i="1" s="1"/>
  <c r="AB1958" i="1"/>
  <c r="X1959" i="1"/>
  <c r="Y1959" i="1" s="1"/>
  <c r="Z1959" i="1" s="1"/>
  <c r="AA1959" i="1" s="1"/>
  <c r="AB1959" i="1"/>
  <c r="X1960" i="1"/>
  <c r="Y1960" i="1" s="1"/>
  <c r="Z1960" i="1" s="1"/>
  <c r="AA1960" i="1" s="1"/>
  <c r="AB1960" i="1"/>
  <c r="X1961" i="1"/>
  <c r="Y1961" i="1" s="1"/>
  <c r="Z1961" i="1" s="1"/>
  <c r="AA1961" i="1" s="1"/>
  <c r="AB1961" i="1"/>
  <c r="X1962" i="1"/>
  <c r="Y1962" i="1"/>
  <c r="Z1962" i="1"/>
  <c r="AA1962" i="1" s="1"/>
  <c r="AB1962" i="1"/>
  <c r="X1963" i="1"/>
  <c r="Y1963" i="1" s="1"/>
  <c r="Z1963" i="1" s="1"/>
  <c r="AA1963" i="1" s="1"/>
  <c r="AB1963" i="1"/>
  <c r="X1964" i="1"/>
  <c r="Y1964" i="1" s="1"/>
  <c r="Z1964" i="1" s="1"/>
  <c r="AA1964" i="1" s="1"/>
  <c r="AB1964" i="1"/>
  <c r="X1965" i="1"/>
  <c r="Y1965" i="1" s="1"/>
  <c r="Z1965" i="1" s="1"/>
  <c r="AA1965" i="1" s="1"/>
  <c r="AB1965" i="1"/>
  <c r="X1966" i="1"/>
  <c r="Y1966" i="1"/>
  <c r="Z1966" i="1"/>
  <c r="AA1966" i="1" s="1"/>
  <c r="AB1966" i="1"/>
  <c r="X1967" i="1"/>
  <c r="Y1967" i="1"/>
  <c r="Z1967" i="1" s="1"/>
  <c r="AA1967" i="1" s="1"/>
  <c r="AB1967" i="1"/>
  <c r="X1968" i="1"/>
  <c r="Y1968" i="1"/>
  <c r="Z1968" i="1" s="1"/>
  <c r="AA1968" i="1" s="1"/>
  <c r="AB1968" i="1"/>
  <c r="X1969" i="1"/>
  <c r="Y1969" i="1"/>
  <c r="Z1969" i="1" s="1"/>
  <c r="AA1969" i="1" s="1"/>
  <c r="AB1969" i="1"/>
  <c r="X1970" i="1"/>
  <c r="Y1970" i="1" s="1"/>
  <c r="Z1970" i="1" s="1"/>
  <c r="AA1970" i="1" s="1"/>
  <c r="AB1970" i="1"/>
  <c r="X1971" i="1"/>
  <c r="Y1971" i="1" s="1"/>
  <c r="Z1971" i="1" s="1"/>
  <c r="AA1971" i="1" s="1"/>
  <c r="AB1971" i="1"/>
  <c r="X1972" i="1"/>
  <c r="Y1972" i="1" s="1"/>
  <c r="Z1972" i="1" s="1"/>
  <c r="AA1972" i="1" s="1"/>
  <c r="AB1972" i="1"/>
  <c r="X1973" i="1"/>
  <c r="Y1973" i="1"/>
  <c r="Z1973" i="1"/>
  <c r="AA1973" i="1" s="1"/>
  <c r="AB1973" i="1"/>
  <c r="X1974" i="1"/>
  <c r="Y1974" i="1" s="1"/>
  <c r="Z1974" i="1"/>
  <c r="AA1974" i="1" s="1"/>
  <c r="AB1974" i="1"/>
  <c r="X1975" i="1"/>
  <c r="Y1975" i="1"/>
  <c r="Z1975" i="1" s="1"/>
  <c r="AA1975" i="1" s="1"/>
  <c r="AB1975" i="1"/>
  <c r="X1976" i="1"/>
  <c r="Y1976" i="1"/>
  <c r="Z1976" i="1" s="1"/>
  <c r="AA1976" i="1" s="1"/>
  <c r="AB1976" i="1"/>
  <c r="X1977" i="1"/>
  <c r="Y1977" i="1"/>
  <c r="Z1977" i="1" s="1"/>
  <c r="AA1977" i="1" s="1"/>
  <c r="AD1977" i="1" s="1"/>
  <c r="AB1977" i="1"/>
  <c r="X1978" i="1"/>
  <c r="Y1978" i="1" s="1"/>
  <c r="Z1978" i="1" s="1"/>
  <c r="AA1978" i="1" s="1"/>
  <c r="AB1978" i="1"/>
  <c r="X1979" i="1"/>
  <c r="Y1979" i="1" s="1"/>
  <c r="Z1979" i="1" s="1"/>
  <c r="AA1979" i="1" s="1"/>
  <c r="AB1979" i="1"/>
  <c r="X1980" i="1"/>
  <c r="Y1980" i="1" s="1"/>
  <c r="Z1980" i="1" s="1"/>
  <c r="AA1980" i="1" s="1"/>
  <c r="AB1980" i="1"/>
  <c r="X1981" i="1"/>
  <c r="Y1981" i="1"/>
  <c r="Z1981" i="1"/>
  <c r="AA1981" i="1" s="1"/>
  <c r="AB1981" i="1"/>
  <c r="X1982" i="1"/>
  <c r="Y1982" i="1" s="1"/>
  <c r="Z1982" i="1" s="1"/>
  <c r="AA1982" i="1" s="1"/>
  <c r="AB1982" i="1"/>
  <c r="X1983" i="1"/>
  <c r="Y1983" i="1"/>
  <c r="Z1983" i="1" s="1"/>
  <c r="AA1983" i="1" s="1"/>
  <c r="AB1983" i="1"/>
  <c r="X1984" i="1"/>
  <c r="Y1984" i="1"/>
  <c r="Z1984" i="1" s="1"/>
  <c r="AA1984" i="1" s="1"/>
  <c r="AB1984" i="1"/>
  <c r="X1985" i="1"/>
  <c r="Y1985" i="1"/>
  <c r="Z1985" i="1" s="1"/>
  <c r="AA1985" i="1" s="1"/>
  <c r="AD1985" i="1" s="1"/>
  <c r="AB1985" i="1"/>
  <c r="X1986" i="1"/>
  <c r="Y1986" i="1" s="1"/>
  <c r="Z1986" i="1" s="1"/>
  <c r="AA1986" i="1" s="1"/>
  <c r="AD1986" i="1" s="1"/>
  <c r="AB1986" i="1"/>
  <c r="X1987" i="1"/>
  <c r="Y1987" i="1" s="1"/>
  <c r="Z1987" i="1" s="1"/>
  <c r="AA1987" i="1" s="1"/>
  <c r="AB1987" i="1"/>
  <c r="X1988" i="1"/>
  <c r="Y1988" i="1" s="1"/>
  <c r="Z1988" i="1" s="1"/>
  <c r="AA1988" i="1" s="1"/>
  <c r="AB1988" i="1"/>
  <c r="X1989" i="1"/>
  <c r="Y1989" i="1"/>
  <c r="Z1989" i="1"/>
  <c r="AA1989" i="1" s="1"/>
  <c r="AB1989" i="1"/>
  <c r="X1990" i="1"/>
  <c r="Y1990" i="1" s="1"/>
  <c r="Z1990" i="1" s="1"/>
  <c r="AA1990" i="1" s="1"/>
  <c r="AB1990" i="1"/>
  <c r="X1991" i="1"/>
  <c r="Y1991" i="1"/>
  <c r="Z1991" i="1" s="1"/>
  <c r="AA1991" i="1" s="1"/>
  <c r="AD1991" i="1" s="1"/>
  <c r="AB1991" i="1"/>
  <c r="X1992" i="1"/>
  <c r="Y1992" i="1"/>
  <c r="Z1992" i="1" s="1"/>
  <c r="AA1992" i="1" s="1"/>
  <c r="AB1992" i="1"/>
  <c r="X1993" i="1"/>
  <c r="Y1993" i="1"/>
  <c r="Z1993" i="1" s="1"/>
  <c r="AA1993" i="1"/>
  <c r="AD1993" i="1" s="1"/>
  <c r="AB1993" i="1"/>
  <c r="X1994" i="1"/>
  <c r="Y1994" i="1" s="1"/>
  <c r="Z1994" i="1" s="1"/>
  <c r="AA1994" i="1" s="1"/>
  <c r="AB1994" i="1"/>
  <c r="X1995" i="1"/>
  <c r="Y1995" i="1" s="1"/>
  <c r="Z1995" i="1" s="1"/>
  <c r="AA1995" i="1"/>
  <c r="AB1995" i="1"/>
  <c r="X1996" i="1"/>
  <c r="Y1996" i="1" s="1"/>
  <c r="Z1996" i="1" s="1"/>
  <c r="AA1996" i="1" s="1"/>
  <c r="AB1996" i="1"/>
  <c r="X1997" i="1"/>
  <c r="Y1997" i="1"/>
  <c r="Z1997" i="1"/>
  <c r="AA1997" i="1" s="1"/>
  <c r="AB1997" i="1"/>
  <c r="X1998" i="1"/>
  <c r="Y1998" i="1" s="1"/>
  <c r="Z1998" i="1"/>
  <c r="AA1998" i="1" s="1"/>
  <c r="AB1998" i="1"/>
  <c r="X1999" i="1"/>
  <c r="Y1999" i="1"/>
  <c r="Z1999" i="1" s="1"/>
  <c r="AA1999" i="1" s="1"/>
  <c r="AD1999" i="1" s="1"/>
  <c r="AB1999" i="1"/>
  <c r="X2000" i="1"/>
  <c r="Y2000" i="1"/>
  <c r="Z2000" i="1" s="1"/>
  <c r="AA2000" i="1" s="1"/>
  <c r="AB2000" i="1"/>
  <c r="X2001" i="1"/>
  <c r="Y2001" i="1"/>
  <c r="Z2001" i="1" s="1"/>
  <c r="AA2001" i="1"/>
  <c r="AB2001" i="1"/>
  <c r="AD2001" i="1"/>
  <c r="X2002" i="1"/>
  <c r="Y2002" i="1" s="1"/>
  <c r="Z2002" i="1" s="1"/>
  <c r="AA2002" i="1"/>
  <c r="AD2002" i="1" s="1"/>
  <c r="AB2002" i="1"/>
  <c r="X2003" i="1"/>
  <c r="Y2003" i="1" s="1"/>
  <c r="Z2003" i="1" s="1"/>
  <c r="AA2003" i="1"/>
  <c r="AB2003" i="1"/>
  <c r="X2004" i="1"/>
  <c r="Y2004" i="1" s="1"/>
  <c r="Z2004" i="1"/>
  <c r="AA2004" i="1" s="1"/>
  <c r="AB2004" i="1"/>
  <c r="AD2004" i="1"/>
  <c r="X2005" i="1"/>
  <c r="Y2005" i="1"/>
  <c r="Z2005" i="1"/>
  <c r="AA2005" i="1"/>
  <c r="AB2005" i="1"/>
  <c r="X2006" i="1"/>
  <c r="Y2006" i="1" s="1"/>
  <c r="Z2006" i="1" s="1"/>
  <c r="AA2006" i="1" s="1"/>
  <c r="AB2006" i="1"/>
  <c r="X2007" i="1"/>
  <c r="Y2007" i="1"/>
  <c r="Z2007" i="1" s="1"/>
  <c r="AA2007" i="1" s="1"/>
  <c r="AD2007" i="1" s="1"/>
  <c r="AB2007" i="1"/>
  <c r="X2008" i="1"/>
  <c r="Y2008" i="1"/>
  <c r="Z2008" i="1" s="1"/>
  <c r="AA2008" i="1" s="1"/>
  <c r="AB2008" i="1"/>
  <c r="X2009" i="1"/>
  <c r="Y2009" i="1"/>
  <c r="Z2009" i="1" s="1"/>
  <c r="AA2009" i="1"/>
  <c r="AB2009" i="1"/>
  <c r="X2010" i="1"/>
  <c r="Y2010" i="1" s="1"/>
  <c r="Z2010" i="1" s="1"/>
  <c r="AA2010" i="1"/>
  <c r="AB2010" i="1"/>
  <c r="AD2010" i="1"/>
  <c r="X2011" i="1"/>
  <c r="Y2011" i="1"/>
  <c r="Z2011" i="1" s="1"/>
  <c r="AA2011" i="1" s="1"/>
  <c r="AD2011" i="1" s="1"/>
  <c r="AB2011" i="1"/>
  <c r="X2012" i="1"/>
  <c r="Y2012" i="1" s="1"/>
  <c r="Z2012" i="1"/>
  <c r="AA2012" i="1" s="1"/>
  <c r="AD2012" i="1" s="1"/>
  <c r="AB2012" i="1"/>
  <c r="X2013" i="1"/>
  <c r="Y2013" i="1"/>
  <c r="Z2013" i="1"/>
  <c r="AA2013" i="1"/>
  <c r="AB2013" i="1"/>
  <c r="X2014" i="1"/>
  <c r="Y2014" i="1" s="1"/>
  <c r="Z2014" i="1" s="1"/>
  <c r="AA2014" i="1" s="1"/>
  <c r="AB2014" i="1"/>
  <c r="X2015" i="1"/>
  <c r="Y2015" i="1"/>
  <c r="Z2015" i="1" s="1"/>
  <c r="AA2015" i="1" s="1"/>
  <c r="AD2015" i="1" s="1"/>
  <c r="AB2015" i="1"/>
  <c r="X2016" i="1"/>
  <c r="Y2016" i="1"/>
  <c r="Z2016" i="1"/>
  <c r="AA2016" i="1" s="1"/>
  <c r="AB2016" i="1"/>
  <c r="AD2016" i="1"/>
  <c r="X2017" i="1"/>
  <c r="Y2017" i="1"/>
  <c r="Z2017" i="1" s="1"/>
  <c r="AA2017" i="1"/>
  <c r="AB2017" i="1"/>
  <c r="AD2017" i="1"/>
  <c r="X2018" i="1"/>
  <c r="Y2018" i="1" s="1"/>
  <c r="Z2018" i="1" s="1"/>
  <c r="AA2018" i="1"/>
  <c r="AD2018" i="1" s="1"/>
  <c r="AB2018" i="1"/>
  <c r="X2019" i="1"/>
  <c r="Y2019" i="1"/>
  <c r="Z2019" i="1" s="1"/>
  <c r="AA2019" i="1" s="1"/>
  <c r="AB2019" i="1"/>
  <c r="X2020" i="1"/>
  <c r="Y2020" i="1" s="1"/>
  <c r="Z2020" i="1" s="1"/>
  <c r="AA2020" i="1" s="1"/>
  <c r="AB2020" i="1"/>
  <c r="X2021" i="1"/>
  <c r="Y2021" i="1"/>
  <c r="Z2021" i="1"/>
  <c r="AA2021" i="1"/>
  <c r="AB2021" i="1"/>
  <c r="X2022" i="1"/>
  <c r="Y2022" i="1" s="1"/>
  <c r="Z2022" i="1"/>
  <c r="AA2022" i="1" s="1"/>
  <c r="AB2022" i="1"/>
  <c r="X2023" i="1"/>
  <c r="Y2023" i="1"/>
  <c r="Z2023" i="1" s="1"/>
  <c r="AA2023" i="1" s="1"/>
  <c r="AD2023" i="1" s="1"/>
  <c r="AB2023" i="1"/>
  <c r="X2024" i="1"/>
  <c r="Y2024" i="1"/>
  <c r="Z2024" i="1" s="1"/>
  <c r="AA2024" i="1" s="1"/>
  <c r="AD2024" i="1" s="1"/>
  <c r="AB2024" i="1"/>
  <c r="X2025" i="1"/>
  <c r="Y2025" i="1"/>
  <c r="Z2025" i="1" s="1"/>
  <c r="AA2025" i="1" s="1"/>
  <c r="AB2025" i="1"/>
  <c r="X2026" i="1"/>
  <c r="Y2026" i="1" s="1"/>
  <c r="Z2026" i="1" s="1"/>
  <c r="AA2026" i="1" s="1"/>
  <c r="AB2026" i="1"/>
  <c r="X2027" i="1"/>
  <c r="Y2027" i="1"/>
  <c r="Z2027" i="1" s="1"/>
  <c r="AA2027" i="1"/>
  <c r="AD2027" i="1" s="1"/>
  <c r="AB2027" i="1"/>
  <c r="X2028" i="1"/>
  <c r="Y2028" i="1" s="1"/>
  <c r="Z2028" i="1" s="1"/>
  <c r="AA2028" i="1" s="1"/>
  <c r="AB2028" i="1"/>
  <c r="X2029" i="1"/>
  <c r="Y2029" i="1"/>
  <c r="Z2029" i="1"/>
  <c r="AA2029" i="1" s="1"/>
  <c r="AB2029" i="1"/>
  <c r="X2030" i="1"/>
  <c r="Y2030" i="1" s="1"/>
  <c r="Z2030" i="1"/>
  <c r="AA2030" i="1" s="1"/>
  <c r="AB2030" i="1"/>
  <c r="X2031" i="1"/>
  <c r="Y2031" i="1"/>
  <c r="Z2031" i="1" s="1"/>
  <c r="AA2031" i="1" s="1"/>
  <c r="AD2031" i="1" s="1"/>
  <c r="AB2031" i="1"/>
  <c r="X2032" i="1"/>
  <c r="Y2032" i="1"/>
  <c r="Z2032" i="1"/>
  <c r="AA2032" i="1" s="1"/>
  <c r="AD2032" i="1" s="1"/>
  <c r="AB2032" i="1"/>
  <c r="X2033" i="1"/>
  <c r="Y2033" i="1"/>
  <c r="Z2033" i="1"/>
  <c r="AA2033" i="1"/>
  <c r="AD2033" i="1" s="1"/>
  <c r="AB2033" i="1"/>
  <c r="X2034" i="1"/>
  <c r="Y2034" i="1" s="1"/>
  <c r="Z2034" i="1" s="1"/>
  <c r="AA2034" i="1"/>
  <c r="AD2034" i="1" s="1"/>
  <c r="AB2034" i="1"/>
  <c r="X2035" i="1"/>
  <c r="Y2035" i="1"/>
  <c r="Z2035" i="1" s="1"/>
  <c r="AA2035" i="1" s="1"/>
  <c r="AB2035" i="1"/>
  <c r="X2036" i="1"/>
  <c r="Y2036" i="1" s="1"/>
  <c r="Z2036" i="1" s="1"/>
  <c r="AA2036" i="1" s="1"/>
  <c r="AB2036" i="1"/>
  <c r="X2037" i="1"/>
  <c r="Y2037" i="1"/>
  <c r="Z2037" i="1"/>
  <c r="AA2037" i="1"/>
  <c r="AD2037" i="1" s="1"/>
  <c r="AB2037" i="1"/>
  <c r="X2038" i="1"/>
  <c r="Y2038" i="1" s="1"/>
  <c r="Z2038" i="1" s="1"/>
  <c r="AA2038" i="1" s="1"/>
  <c r="AB2038" i="1"/>
  <c r="X2039" i="1"/>
  <c r="Y2039" i="1"/>
  <c r="Z2039" i="1" s="1"/>
  <c r="AA2039" i="1" s="1"/>
  <c r="AB2039" i="1"/>
  <c r="X2040" i="1"/>
  <c r="Y2040" i="1"/>
  <c r="Z2040" i="1"/>
  <c r="AA2040" i="1" s="1"/>
  <c r="AB2040" i="1"/>
  <c r="X2041" i="1"/>
  <c r="Y2041" i="1" s="1"/>
  <c r="Z2041" i="1" s="1"/>
  <c r="AA2041" i="1" s="1"/>
  <c r="AB2041" i="1"/>
  <c r="X2042" i="1"/>
  <c r="Y2042" i="1" s="1"/>
  <c r="Z2042" i="1" s="1"/>
  <c r="AA2042" i="1" s="1"/>
  <c r="AB2042" i="1"/>
  <c r="AD2042" i="1"/>
  <c r="X2043" i="1"/>
  <c r="Y2043" i="1"/>
  <c r="Z2043" i="1"/>
  <c r="AA2043" i="1" s="1"/>
  <c r="AB2043" i="1"/>
  <c r="X2044" i="1"/>
  <c r="Y2044" i="1" s="1"/>
  <c r="Z2044" i="1" s="1"/>
  <c r="AA2044" i="1" s="1"/>
  <c r="AB2044" i="1"/>
  <c r="X2045" i="1"/>
  <c r="Y2045" i="1"/>
  <c r="Z2045" i="1"/>
  <c r="AA2045" i="1"/>
  <c r="AB2045" i="1"/>
  <c r="X2046" i="1"/>
  <c r="Y2046" i="1"/>
  <c r="Z2046" i="1" s="1"/>
  <c r="AA2046" i="1" s="1"/>
  <c r="AB2046" i="1"/>
  <c r="X2047" i="1"/>
  <c r="Y2047" i="1"/>
  <c r="Z2047" i="1" s="1"/>
  <c r="AA2047" i="1"/>
  <c r="AD2047" i="1" s="1"/>
  <c r="AB2047" i="1"/>
  <c r="X2048" i="1"/>
  <c r="Y2048" i="1"/>
  <c r="Z2048" i="1" s="1"/>
  <c r="AA2048" i="1" s="1"/>
  <c r="AB2048" i="1"/>
  <c r="X2049" i="1"/>
  <c r="Y2049" i="1"/>
  <c r="Z2049" i="1" s="1"/>
  <c r="AA2049" i="1" s="1"/>
  <c r="AD2049" i="1" s="1"/>
  <c r="AB2049" i="1"/>
  <c r="X2050" i="1"/>
  <c r="Y2050" i="1" s="1"/>
  <c r="Z2050" i="1"/>
  <c r="AA2050" i="1" s="1"/>
  <c r="AB2050" i="1"/>
  <c r="X2051" i="1"/>
  <c r="Y2051" i="1" s="1"/>
  <c r="Z2051" i="1" s="1"/>
  <c r="AA2051" i="1" s="1"/>
  <c r="AB2051" i="1"/>
  <c r="X2052" i="1"/>
  <c r="Y2052" i="1"/>
  <c r="Z2052" i="1" s="1"/>
  <c r="AA2052" i="1" s="1"/>
  <c r="AB2052" i="1"/>
  <c r="X2053" i="1"/>
  <c r="Y2053" i="1"/>
  <c r="Z2053" i="1" s="1"/>
  <c r="AA2053" i="1" s="1"/>
  <c r="AB2053" i="1"/>
  <c r="X2054" i="1"/>
  <c r="Y2054" i="1"/>
  <c r="Z2054" i="1"/>
  <c r="AA2054" i="1" s="1"/>
  <c r="AB2054" i="1"/>
  <c r="X2055" i="1"/>
  <c r="Y2055" i="1" s="1"/>
  <c r="Z2055" i="1" s="1"/>
  <c r="AA2055" i="1" s="1"/>
  <c r="AB2055" i="1"/>
  <c r="X2056" i="1"/>
  <c r="Y2056" i="1"/>
  <c r="Z2056" i="1"/>
  <c r="AA2056" i="1" s="1"/>
  <c r="AB2056" i="1"/>
  <c r="X2057" i="1"/>
  <c r="Y2057" i="1" s="1"/>
  <c r="Z2057" i="1"/>
  <c r="AA2057" i="1" s="1"/>
  <c r="AB2057" i="1"/>
  <c r="X2058" i="1"/>
  <c r="Y2058" i="1"/>
  <c r="Z2058" i="1"/>
  <c r="AA2058" i="1" s="1"/>
  <c r="AB2058" i="1"/>
  <c r="X2059" i="1"/>
  <c r="Y2059" i="1"/>
  <c r="Z2059" i="1" s="1"/>
  <c r="AA2059" i="1" s="1"/>
  <c r="AB2059" i="1"/>
  <c r="X2060" i="1"/>
  <c r="Y2060" i="1"/>
  <c r="Z2060" i="1" s="1"/>
  <c r="AA2060" i="1" s="1"/>
  <c r="AD2060" i="1" s="1"/>
  <c r="AB2060" i="1"/>
  <c r="X2061" i="1"/>
  <c r="Y2061" i="1"/>
  <c r="Z2061" i="1" s="1"/>
  <c r="AA2061" i="1" s="1"/>
  <c r="AB2061" i="1"/>
  <c r="X2062" i="1"/>
  <c r="Y2062" i="1"/>
  <c r="Z2062" i="1" s="1"/>
  <c r="AA2062" i="1" s="1"/>
  <c r="AB2062" i="1"/>
  <c r="X2063" i="1"/>
  <c r="Y2063" i="1" s="1"/>
  <c r="Z2063" i="1" s="1"/>
  <c r="AA2063" i="1" s="1"/>
  <c r="AB2063" i="1"/>
  <c r="X2064" i="1"/>
  <c r="Y2064" i="1" s="1"/>
  <c r="Z2064" i="1" s="1"/>
  <c r="AA2064" i="1" s="1"/>
  <c r="AB2064" i="1"/>
  <c r="X2065" i="1"/>
  <c r="Y2065" i="1" s="1"/>
  <c r="Z2065" i="1"/>
  <c r="AA2065" i="1" s="1"/>
  <c r="AB2065" i="1"/>
  <c r="X2066" i="1"/>
  <c r="Y2066" i="1"/>
  <c r="Z2066" i="1"/>
  <c r="AA2066" i="1" s="1"/>
  <c r="AB2066" i="1"/>
  <c r="X2067" i="1"/>
  <c r="Y2067" i="1"/>
  <c r="Z2067" i="1" s="1"/>
  <c r="AA2067" i="1" s="1"/>
  <c r="AB2067" i="1"/>
  <c r="X2068" i="1"/>
  <c r="Y2068" i="1"/>
  <c r="Z2068" i="1" s="1"/>
  <c r="AA2068" i="1" s="1"/>
  <c r="AB2068" i="1"/>
  <c r="X2069" i="1"/>
  <c r="Y2069" i="1"/>
  <c r="Z2069" i="1" s="1"/>
  <c r="AA2069" i="1" s="1"/>
  <c r="AB2069" i="1"/>
  <c r="AD2069" i="1"/>
  <c r="X2070" i="1"/>
  <c r="Y2070" i="1"/>
  <c r="Z2070" i="1" s="1"/>
  <c r="AA2070" i="1" s="1"/>
  <c r="AB2070" i="1"/>
  <c r="X2071" i="1"/>
  <c r="Y2071" i="1" s="1"/>
  <c r="Z2071" i="1" s="1"/>
  <c r="AA2071" i="1" s="1"/>
  <c r="AB2071" i="1"/>
  <c r="X2072" i="1"/>
  <c r="Y2072" i="1" s="1"/>
  <c r="Z2072" i="1" s="1"/>
  <c r="AA2072" i="1" s="1"/>
  <c r="AB2072" i="1"/>
  <c r="X2073" i="1"/>
  <c r="Y2073" i="1" s="1"/>
  <c r="Z2073" i="1" s="1"/>
  <c r="AA2073" i="1" s="1"/>
  <c r="AB2073" i="1"/>
  <c r="X2074" i="1"/>
  <c r="Y2074" i="1"/>
  <c r="Z2074" i="1"/>
  <c r="AA2074" i="1" s="1"/>
  <c r="AB2074" i="1"/>
  <c r="X2075" i="1"/>
  <c r="Y2075" i="1"/>
  <c r="Z2075" i="1" s="1"/>
  <c r="AA2075" i="1" s="1"/>
  <c r="AB2075" i="1"/>
  <c r="X2076" i="1"/>
  <c r="Y2076" i="1"/>
  <c r="Z2076" i="1" s="1"/>
  <c r="AA2076" i="1" s="1"/>
  <c r="AB2076" i="1"/>
  <c r="X2077" i="1"/>
  <c r="Y2077" i="1"/>
  <c r="Z2077" i="1" s="1"/>
  <c r="AA2077" i="1" s="1"/>
  <c r="AB2077" i="1"/>
  <c r="AD2077" i="1"/>
  <c r="X2078" i="1"/>
  <c r="Y2078" i="1"/>
  <c r="Z2078" i="1" s="1"/>
  <c r="AA2078" i="1" s="1"/>
  <c r="AB2078" i="1"/>
  <c r="X2079" i="1"/>
  <c r="Y2079" i="1" s="1"/>
  <c r="Z2079" i="1" s="1"/>
  <c r="AA2079" i="1" s="1"/>
  <c r="AB2079" i="1"/>
  <c r="X2080" i="1"/>
  <c r="Y2080" i="1" s="1"/>
  <c r="Z2080" i="1" s="1"/>
  <c r="AA2080" i="1" s="1"/>
  <c r="AB2080" i="1"/>
  <c r="X2081" i="1"/>
  <c r="Y2081" i="1" s="1"/>
  <c r="Z2081" i="1"/>
  <c r="AA2081" i="1" s="1"/>
  <c r="AB2081" i="1"/>
  <c r="X2082" i="1"/>
  <c r="Y2082" i="1" s="1"/>
  <c r="Z2082" i="1" s="1"/>
  <c r="AA2082" i="1" s="1"/>
  <c r="AB2082" i="1"/>
  <c r="X2083" i="1"/>
  <c r="Y2083" i="1"/>
  <c r="Z2083" i="1"/>
  <c r="AA2083" i="1" s="1"/>
  <c r="AB2083" i="1"/>
  <c r="X2084" i="1"/>
  <c r="Y2084" i="1"/>
  <c r="Z2084" i="1" s="1"/>
  <c r="AA2084" i="1" s="1"/>
  <c r="AD2084" i="1" s="1"/>
  <c r="AB2084" i="1"/>
  <c r="X2085" i="1"/>
  <c r="Y2085" i="1"/>
  <c r="Z2085" i="1" s="1"/>
  <c r="AA2085" i="1" s="1"/>
  <c r="AD2085" i="1" s="1"/>
  <c r="AB2085" i="1"/>
  <c r="X2086" i="1"/>
  <c r="Y2086" i="1"/>
  <c r="Z2086" i="1" s="1"/>
  <c r="AA2086" i="1"/>
  <c r="AB2086" i="1"/>
  <c r="X2087" i="1"/>
  <c r="Y2087" i="1" s="1"/>
  <c r="Z2087" i="1" s="1"/>
  <c r="AA2087" i="1" s="1"/>
  <c r="AB2087" i="1"/>
  <c r="X2088" i="1"/>
  <c r="Y2088" i="1" s="1"/>
  <c r="Z2088" i="1" s="1"/>
  <c r="AA2088" i="1" s="1"/>
  <c r="AB2088" i="1"/>
  <c r="X2089" i="1"/>
  <c r="Y2089" i="1" s="1"/>
  <c r="Z2089" i="1" s="1"/>
  <c r="AA2089" i="1" s="1"/>
  <c r="AB2089" i="1"/>
  <c r="X2090" i="1"/>
  <c r="Y2090" i="1"/>
  <c r="Z2090" i="1" s="1"/>
  <c r="AA2090" i="1" s="1"/>
  <c r="AB2090" i="1"/>
  <c r="X2091" i="1"/>
  <c r="Y2091" i="1"/>
  <c r="Z2091" i="1"/>
  <c r="AA2091" i="1" s="1"/>
  <c r="AB2091" i="1"/>
  <c r="X2092" i="1"/>
  <c r="Y2092" i="1"/>
  <c r="Z2092" i="1" s="1"/>
  <c r="AA2092" i="1" s="1"/>
  <c r="AD2092" i="1" s="1"/>
  <c r="AB2092" i="1"/>
  <c r="X2093" i="1"/>
  <c r="Y2093" i="1" s="1"/>
  <c r="Z2093" i="1" s="1"/>
  <c r="AA2093" i="1" s="1"/>
  <c r="AB2093" i="1"/>
  <c r="AD2093" i="1"/>
  <c r="X2094" i="1"/>
  <c r="Y2094" i="1"/>
  <c r="Z2094" i="1" s="1"/>
  <c r="AA2094" i="1" s="1"/>
  <c r="AB2094" i="1"/>
  <c r="X2095" i="1"/>
  <c r="Y2095" i="1" s="1"/>
  <c r="Z2095" i="1" s="1"/>
  <c r="AA2095" i="1" s="1"/>
  <c r="AB2095" i="1"/>
  <c r="X2096" i="1"/>
  <c r="Y2096" i="1" s="1"/>
  <c r="Z2096" i="1" s="1"/>
  <c r="AA2096" i="1" s="1"/>
  <c r="AB2096" i="1"/>
  <c r="X2097" i="1"/>
  <c r="Y2097" i="1" s="1"/>
  <c r="Z2097" i="1" s="1"/>
  <c r="AA2097" i="1" s="1"/>
  <c r="AB2097" i="1"/>
  <c r="X2098" i="1"/>
  <c r="Y2098" i="1"/>
  <c r="Z2098" i="1" s="1"/>
  <c r="AA2098" i="1" s="1"/>
  <c r="AB2098" i="1"/>
  <c r="X2099" i="1"/>
  <c r="Y2099" i="1"/>
  <c r="Z2099" i="1"/>
  <c r="AA2099" i="1" s="1"/>
  <c r="AB2099" i="1"/>
  <c r="AD2099" i="1"/>
  <c r="X2100" i="1"/>
  <c r="Y2100" i="1"/>
  <c r="Z2100" i="1" s="1"/>
  <c r="AA2100" i="1" s="1"/>
  <c r="AB2100" i="1"/>
  <c r="X2101" i="1"/>
  <c r="Y2101" i="1" s="1"/>
  <c r="Z2101" i="1" s="1"/>
  <c r="AA2101" i="1" s="1"/>
  <c r="AB2101" i="1"/>
  <c r="AD2101" i="1"/>
  <c r="X2102" i="1"/>
  <c r="Y2102" i="1"/>
  <c r="Z2102" i="1" s="1"/>
  <c r="AA2102" i="1" s="1"/>
  <c r="AB2102" i="1"/>
  <c r="X2103" i="1"/>
  <c r="Y2103" i="1" s="1"/>
  <c r="Z2103" i="1"/>
  <c r="AA2103" i="1" s="1"/>
  <c r="AB2103" i="1"/>
  <c r="X2104" i="1"/>
  <c r="Y2104" i="1"/>
  <c r="Z2104" i="1" s="1"/>
  <c r="AA2104" i="1" s="1"/>
  <c r="AB2104" i="1"/>
  <c r="X2105" i="1"/>
  <c r="Y2105" i="1" s="1"/>
  <c r="Z2105" i="1" s="1"/>
  <c r="AA2105" i="1" s="1"/>
  <c r="AB2105" i="1"/>
  <c r="X2106" i="1"/>
  <c r="Y2106" i="1"/>
  <c r="Z2106" i="1" s="1"/>
  <c r="AA2106" i="1" s="1"/>
  <c r="AD2106" i="1" s="1"/>
  <c r="AB2106" i="1"/>
  <c r="X2107" i="1"/>
  <c r="Y2107" i="1"/>
  <c r="Z2107" i="1"/>
  <c r="AA2107" i="1" s="1"/>
  <c r="AB2107" i="1"/>
  <c r="X2108" i="1"/>
  <c r="Y2108" i="1"/>
  <c r="Z2108" i="1" s="1"/>
  <c r="AA2108" i="1" s="1"/>
  <c r="AB2108" i="1"/>
  <c r="X2109" i="1"/>
  <c r="Y2109" i="1"/>
  <c r="Z2109" i="1" s="1"/>
  <c r="AA2109" i="1" s="1"/>
  <c r="AB2109" i="1"/>
  <c r="X2110" i="1"/>
  <c r="Y2110" i="1"/>
  <c r="Z2110" i="1" s="1"/>
  <c r="AA2110" i="1" s="1"/>
  <c r="AB2110" i="1"/>
  <c r="X2111" i="1"/>
  <c r="Y2111" i="1" s="1"/>
  <c r="Z2111" i="1"/>
  <c r="AA2111" i="1"/>
  <c r="AB2111" i="1"/>
  <c r="AD2111" i="1"/>
  <c r="X2112" i="1"/>
  <c r="Y2112" i="1" s="1"/>
  <c r="Z2112" i="1" s="1"/>
  <c r="AA2112" i="1" s="1"/>
  <c r="AB2112" i="1"/>
  <c r="X2113" i="1"/>
  <c r="Y2113" i="1" s="1"/>
  <c r="Z2113" i="1" s="1"/>
  <c r="AA2113" i="1" s="1"/>
  <c r="AB2113" i="1"/>
  <c r="X2114" i="1"/>
  <c r="Y2114" i="1"/>
  <c r="Z2114" i="1" s="1"/>
  <c r="AA2114" i="1" s="1"/>
  <c r="AB2114" i="1"/>
  <c r="X2115" i="1"/>
  <c r="Y2115" i="1"/>
  <c r="Z2115" i="1" s="1"/>
  <c r="AA2115" i="1" s="1"/>
  <c r="AB2115" i="1"/>
  <c r="X2116" i="1"/>
  <c r="Y2116" i="1"/>
  <c r="Z2116" i="1" s="1"/>
  <c r="AA2116" i="1" s="1"/>
  <c r="AB2116" i="1"/>
  <c r="X2117" i="1"/>
  <c r="Y2117" i="1" s="1"/>
  <c r="Z2117" i="1" s="1"/>
  <c r="AA2117" i="1" s="1"/>
  <c r="AB2117" i="1"/>
  <c r="X2118" i="1"/>
  <c r="Y2118" i="1"/>
  <c r="Z2118" i="1" s="1"/>
  <c r="AA2118" i="1" s="1"/>
  <c r="AB2118" i="1"/>
  <c r="X2119" i="1"/>
  <c r="Y2119" i="1" s="1"/>
  <c r="Z2119" i="1"/>
  <c r="AA2119" i="1" s="1"/>
  <c r="AB2119" i="1"/>
  <c r="X2120" i="1"/>
  <c r="Y2120" i="1" s="1"/>
  <c r="Z2120" i="1" s="1"/>
  <c r="AA2120" i="1" s="1"/>
  <c r="AB2120" i="1"/>
  <c r="X2121" i="1"/>
  <c r="Y2121" i="1" s="1"/>
  <c r="Z2121" i="1" s="1"/>
  <c r="AA2121" i="1" s="1"/>
  <c r="AB2121" i="1"/>
  <c r="X2122" i="1"/>
  <c r="Y2122" i="1"/>
  <c r="Z2122" i="1" s="1"/>
  <c r="AA2122" i="1" s="1"/>
  <c r="AD2122" i="1" s="1"/>
  <c r="AB2122" i="1"/>
  <c r="X2123" i="1"/>
  <c r="Y2123" i="1"/>
  <c r="Z2123" i="1" s="1"/>
  <c r="AA2123" i="1" s="1"/>
  <c r="AB2123" i="1"/>
  <c r="X2124" i="1"/>
  <c r="Y2124" i="1" s="1"/>
  <c r="Z2124" i="1" s="1"/>
  <c r="AA2124" i="1" s="1"/>
  <c r="AB2124" i="1"/>
  <c r="X2125" i="1"/>
  <c r="Y2125" i="1" s="1"/>
  <c r="Z2125" i="1" s="1"/>
  <c r="AA2125" i="1" s="1"/>
  <c r="AB2125" i="1"/>
  <c r="X2126" i="1"/>
  <c r="Y2126" i="1" s="1"/>
  <c r="Z2126" i="1" s="1"/>
  <c r="AA2126" i="1" s="1"/>
  <c r="AB2126" i="1"/>
  <c r="X2127" i="1"/>
  <c r="Y2127" i="1" s="1"/>
  <c r="Z2127" i="1"/>
  <c r="AA2127" i="1" s="1"/>
  <c r="AB2127" i="1"/>
  <c r="X2128" i="1"/>
  <c r="Y2128" i="1" s="1"/>
  <c r="Z2128" i="1" s="1"/>
  <c r="AA2128" i="1"/>
  <c r="AB2128" i="1"/>
  <c r="X2129" i="1"/>
  <c r="Y2129" i="1" s="1"/>
  <c r="Z2129" i="1" s="1"/>
  <c r="AA2129" i="1" s="1"/>
  <c r="AB2129" i="1"/>
  <c r="X2130" i="1"/>
  <c r="Y2130" i="1"/>
  <c r="Z2130" i="1" s="1"/>
  <c r="AA2130" i="1" s="1"/>
  <c r="AB2130" i="1"/>
  <c r="X2131" i="1"/>
  <c r="Y2131" i="1"/>
  <c r="Z2131" i="1" s="1"/>
  <c r="AA2131" i="1" s="1"/>
  <c r="AB2131" i="1"/>
  <c r="X2132" i="1"/>
  <c r="Y2132" i="1" s="1"/>
  <c r="Z2132" i="1" s="1"/>
  <c r="AA2132" i="1" s="1"/>
  <c r="AD2132" i="1" s="1"/>
  <c r="AB2132" i="1"/>
  <c r="X2133" i="1"/>
  <c r="Y2133" i="1" s="1"/>
  <c r="Z2133" i="1" s="1"/>
  <c r="AA2133" i="1" s="1"/>
  <c r="AD2133" i="1" s="1"/>
  <c r="AB2133" i="1"/>
  <c r="X2134" i="1"/>
  <c r="Y2134" i="1" s="1"/>
  <c r="Z2134" i="1" s="1"/>
  <c r="AA2134" i="1" s="1"/>
  <c r="AB2134" i="1"/>
  <c r="X2135" i="1"/>
  <c r="Y2135" i="1" s="1"/>
  <c r="Z2135" i="1" s="1"/>
  <c r="AA2135" i="1" s="1"/>
  <c r="AB2135" i="1"/>
  <c r="AD2135" i="1"/>
  <c r="X2136" i="1"/>
  <c r="Y2136" i="1" s="1"/>
  <c r="Z2136" i="1" s="1"/>
  <c r="AA2136" i="1" s="1"/>
  <c r="AB2136" i="1"/>
  <c r="X2137" i="1"/>
  <c r="Y2137" i="1" s="1"/>
  <c r="Z2137" i="1" s="1"/>
  <c r="AA2137" i="1" s="1"/>
  <c r="AB2137" i="1"/>
  <c r="X2138" i="1"/>
  <c r="Y2138" i="1"/>
  <c r="Z2138" i="1" s="1"/>
  <c r="AA2138" i="1" s="1"/>
  <c r="AB2138" i="1"/>
  <c r="X2139" i="1"/>
  <c r="Y2139" i="1"/>
  <c r="Z2139" i="1"/>
  <c r="AA2139" i="1" s="1"/>
  <c r="AB2139" i="1"/>
  <c r="X2140" i="1"/>
  <c r="Y2140" i="1"/>
  <c r="Z2140" i="1" s="1"/>
  <c r="AA2140" i="1" s="1"/>
  <c r="AB2140" i="1"/>
  <c r="X2141" i="1"/>
  <c r="Y2141" i="1"/>
  <c r="Z2141" i="1" s="1"/>
  <c r="AA2141" i="1" s="1"/>
  <c r="AB2141" i="1"/>
  <c r="X2142" i="1"/>
  <c r="Y2142" i="1"/>
  <c r="Z2142" i="1" s="1"/>
  <c r="AA2142" i="1" s="1"/>
  <c r="AB2142" i="1"/>
  <c r="X2143" i="1"/>
  <c r="Y2143" i="1" s="1"/>
  <c r="Z2143" i="1"/>
  <c r="AA2143" i="1" s="1"/>
  <c r="AB2143" i="1"/>
  <c r="X2144" i="1"/>
  <c r="Y2144" i="1" s="1"/>
  <c r="Z2144" i="1" s="1"/>
  <c r="AA2144" i="1" s="1"/>
  <c r="AB2144" i="1"/>
  <c r="X2145" i="1"/>
  <c r="Y2145" i="1" s="1"/>
  <c r="Z2145" i="1" s="1"/>
  <c r="AA2145" i="1" s="1"/>
  <c r="AB2145" i="1"/>
  <c r="X2146" i="1"/>
  <c r="Y2146" i="1"/>
  <c r="Z2146" i="1"/>
  <c r="AA2146" i="1" s="1"/>
  <c r="AB2146" i="1"/>
  <c r="AD2146" i="1"/>
  <c r="X2147" i="1"/>
  <c r="Y2147" i="1"/>
  <c r="Z2147" i="1"/>
  <c r="AA2147" i="1" s="1"/>
  <c r="AB2147" i="1"/>
  <c r="X2148" i="1"/>
  <c r="Y2148" i="1"/>
  <c r="Z2148" i="1" s="1"/>
  <c r="AA2148" i="1" s="1"/>
  <c r="AB2148" i="1"/>
  <c r="X2149" i="1"/>
  <c r="Y2149" i="1"/>
  <c r="Z2149" i="1" s="1"/>
  <c r="AA2149" i="1" s="1"/>
  <c r="AB2149" i="1"/>
  <c r="X2150" i="1"/>
  <c r="Y2150" i="1"/>
  <c r="Z2150" i="1" s="1"/>
  <c r="AA2150" i="1"/>
  <c r="AB2150" i="1"/>
  <c r="X2151" i="1"/>
  <c r="Y2151" i="1"/>
  <c r="Z2151" i="1" s="1"/>
  <c r="AA2151" i="1" s="1"/>
  <c r="AD2151" i="1" s="1"/>
  <c r="AB2151" i="1"/>
  <c r="X2152" i="1"/>
  <c r="Y2152" i="1" s="1"/>
  <c r="Z2152" i="1" s="1"/>
  <c r="AA2152" i="1" s="1"/>
  <c r="AB2152" i="1"/>
  <c r="X2153" i="1"/>
  <c r="Y2153" i="1" s="1"/>
  <c r="Z2153" i="1" s="1"/>
  <c r="AA2153" i="1" s="1"/>
  <c r="AB2153" i="1"/>
  <c r="X2154" i="1"/>
  <c r="Y2154" i="1"/>
  <c r="Z2154" i="1" s="1"/>
  <c r="AA2154" i="1" s="1"/>
  <c r="AB2154" i="1"/>
  <c r="X2155" i="1"/>
  <c r="Y2155" i="1"/>
  <c r="Z2155" i="1" s="1"/>
  <c r="AA2155" i="1" s="1"/>
  <c r="AB2155" i="1"/>
  <c r="X2156" i="1"/>
  <c r="Y2156" i="1"/>
  <c r="Z2156" i="1" s="1"/>
  <c r="AA2156" i="1" s="1"/>
  <c r="AB2156" i="1"/>
  <c r="X2157" i="1"/>
  <c r="Y2157" i="1" s="1"/>
  <c r="Z2157" i="1" s="1"/>
  <c r="AA2157" i="1" s="1"/>
  <c r="AB2157" i="1"/>
  <c r="AD2157" i="1"/>
  <c r="X2158" i="1"/>
  <c r="Y2158" i="1"/>
  <c r="Z2158" i="1"/>
  <c r="AA2158" i="1" s="1"/>
  <c r="AB2158" i="1"/>
  <c r="X2159" i="1"/>
  <c r="Y2159" i="1" s="1"/>
  <c r="Z2159" i="1" s="1"/>
  <c r="AA2159" i="1" s="1"/>
  <c r="AB2159" i="1"/>
  <c r="X2160" i="1"/>
  <c r="Y2160" i="1" s="1"/>
  <c r="Z2160" i="1"/>
  <c r="AA2160" i="1" s="1"/>
  <c r="AB2160" i="1"/>
  <c r="X2161" i="1"/>
  <c r="Y2161" i="1" s="1"/>
  <c r="Z2161" i="1" s="1"/>
  <c r="AA2161" i="1" s="1"/>
  <c r="AB2161" i="1"/>
  <c r="X2162" i="1"/>
  <c r="Y2162" i="1"/>
  <c r="Z2162" i="1"/>
  <c r="AA2162" i="1" s="1"/>
  <c r="AD2162" i="1" s="1"/>
  <c r="AB2162" i="1"/>
  <c r="X2163" i="1"/>
  <c r="Y2163" i="1" s="1"/>
  <c r="Z2163" i="1" s="1"/>
  <c r="AA2163" i="1" s="1"/>
  <c r="AB2163" i="1"/>
  <c r="X2164" i="1"/>
  <c r="Y2164" i="1"/>
  <c r="Z2164" i="1" s="1"/>
  <c r="AA2164" i="1" s="1"/>
  <c r="AB2164" i="1"/>
  <c r="X2165" i="1"/>
  <c r="Y2165" i="1"/>
  <c r="Z2165" i="1"/>
  <c r="AA2165" i="1" s="1"/>
  <c r="AB2165" i="1"/>
  <c r="X2166" i="1"/>
  <c r="Y2166" i="1"/>
  <c r="Z2166" i="1" s="1"/>
  <c r="AA2166" i="1" s="1"/>
  <c r="AD2166" i="1" s="1"/>
  <c r="AB2166" i="1"/>
  <c r="X2167" i="1"/>
  <c r="Y2167" i="1" s="1"/>
  <c r="Z2167" i="1" s="1"/>
  <c r="AA2167" i="1" s="1"/>
  <c r="AB2167" i="1"/>
  <c r="AD2167" i="1"/>
  <c r="X2168" i="1"/>
  <c r="Y2168" i="1"/>
  <c r="Z2168" i="1" s="1"/>
  <c r="AA2168" i="1" s="1"/>
  <c r="AB2168" i="1"/>
  <c r="X2169" i="1"/>
  <c r="Y2169" i="1" s="1"/>
  <c r="Z2169" i="1" s="1"/>
  <c r="AA2169" i="1" s="1"/>
  <c r="AB2169" i="1"/>
  <c r="X2170" i="1"/>
  <c r="Y2170" i="1" s="1"/>
  <c r="Z2170" i="1" s="1"/>
  <c r="AA2170" i="1" s="1"/>
  <c r="AB2170" i="1"/>
  <c r="X2171" i="1"/>
  <c r="Y2171" i="1" s="1"/>
  <c r="Z2171" i="1"/>
  <c r="AA2171" i="1" s="1"/>
  <c r="AB2171" i="1"/>
  <c r="X2172" i="1"/>
  <c r="Y2172" i="1"/>
  <c r="Z2172" i="1" s="1"/>
  <c r="AA2172" i="1" s="1"/>
  <c r="AB2172" i="1"/>
  <c r="X2173" i="1"/>
  <c r="Y2173" i="1"/>
  <c r="Z2173" i="1"/>
  <c r="AA2173" i="1" s="1"/>
  <c r="AB2173" i="1"/>
  <c r="X2174" i="1"/>
  <c r="Y2174" i="1"/>
  <c r="Z2174" i="1" s="1"/>
  <c r="AA2174" i="1" s="1"/>
  <c r="AB2174" i="1"/>
  <c r="X2175" i="1"/>
  <c r="Y2175" i="1" s="1"/>
  <c r="Z2175" i="1" s="1"/>
  <c r="AA2175" i="1" s="1"/>
  <c r="AB2175" i="1"/>
  <c r="AD2175" i="1"/>
  <c r="X2176" i="1"/>
  <c r="Y2176" i="1"/>
  <c r="Z2176" i="1" s="1"/>
  <c r="AA2176" i="1"/>
  <c r="AB2176" i="1"/>
  <c r="X2177" i="1"/>
  <c r="Y2177" i="1" s="1"/>
  <c r="Z2177" i="1" s="1"/>
  <c r="AA2177" i="1" s="1"/>
  <c r="AB2177" i="1"/>
  <c r="X2178" i="1"/>
  <c r="Y2178" i="1" s="1"/>
  <c r="Z2178" i="1" s="1"/>
  <c r="AA2178" i="1" s="1"/>
  <c r="AB2178" i="1"/>
  <c r="X2179" i="1"/>
  <c r="Y2179" i="1" s="1"/>
  <c r="Z2179" i="1" s="1"/>
  <c r="AA2179" i="1" s="1"/>
  <c r="AB2179" i="1"/>
  <c r="X2180" i="1"/>
  <c r="Y2180" i="1"/>
  <c r="Z2180" i="1" s="1"/>
  <c r="AA2180" i="1" s="1"/>
  <c r="AB2180" i="1"/>
  <c r="X2181" i="1"/>
  <c r="Y2181" i="1"/>
  <c r="Z2181" i="1"/>
  <c r="AA2181" i="1" s="1"/>
  <c r="AB2181" i="1"/>
  <c r="X2182" i="1"/>
  <c r="Y2182" i="1"/>
  <c r="Z2182" i="1" s="1"/>
  <c r="AA2182" i="1" s="1"/>
  <c r="AD2182" i="1" s="1"/>
  <c r="AB2182" i="1"/>
  <c r="X2183" i="1"/>
  <c r="Y2183" i="1" s="1"/>
  <c r="Z2183" i="1" s="1"/>
  <c r="AA2183" i="1" s="1"/>
  <c r="AB2183" i="1"/>
  <c r="X2184" i="1"/>
  <c r="Y2184" i="1"/>
  <c r="Z2184" i="1" s="1"/>
  <c r="AA2184" i="1"/>
  <c r="AB2184" i="1"/>
  <c r="X2185" i="1"/>
  <c r="Y2185" i="1" s="1"/>
  <c r="Z2185" i="1" s="1"/>
  <c r="AA2185" i="1" s="1"/>
  <c r="AB2185" i="1"/>
  <c r="X2186" i="1"/>
  <c r="Y2186" i="1" s="1"/>
  <c r="Z2186" i="1" s="1"/>
  <c r="AA2186" i="1"/>
  <c r="AB2186" i="1"/>
  <c r="X2187" i="1"/>
  <c r="Y2187" i="1" s="1"/>
  <c r="Z2187" i="1" s="1"/>
  <c r="AA2187" i="1" s="1"/>
  <c r="AB2187" i="1"/>
  <c r="X2188" i="1"/>
  <c r="Y2188" i="1"/>
  <c r="Z2188" i="1" s="1"/>
  <c r="AA2188" i="1" s="1"/>
  <c r="AB2188" i="1"/>
  <c r="X2189" i="1"/>
  <c r="Y2189" i="1"/>
  <c r="Z2189" i="1"/>
  <c r="AA2189" i="1" s="1"/>
  <c r="AB2189" i="1"/>
  <c r="X2190" i="1"/>
  <c r="Y2190" i="1"/>
  <c r="Z2190" i="1" s="1"/>
  <c r="AA2190" i="1" s="1"/>
  <c r="AB2190" i="1"/>
  <c r="X2191" i="1"/>
  <c r="Y2191" i="1" s="1"/>
  <c r="Z2191" i="1" s="1"/>
  <c r="AA2191" i="1" s="1"/>
  <c r="AB2191" i="1"/>
  <c r="AD2191" i="1"/>
  <c r="X2192" i="1"/>
  <c r="Y2192" i="1"/>
  <c r="Z2192" i="1" s="1"/>
  <c r="AA2192" i="1" s="1"/>
  <c r="AB2192" i="1"/>
  <c r="X2193" i="1"/>
  <c r="Y2193" i="1" s="1"/>
  <c r="Z2193" i="1" s="1"/>
  <c r="AA2193" i="1" s="1"/>
  <c r="AB2193" i="1"/>
  <c r="AD2193" i="1"/>
  <c r="X2194" i="1"/>
  <c r="Y2194" i="1" s="1"/>
  <c r="Z2194" i="1" s="1"/>
  <c r="AA2194" i="1" s="1"/>
  <c r="AB2194" i="1"/>
  <c r="X2195" i="1"/>
  <c r="Y2195" i="1" s="1"/>
  <c r="Z2195" i="1"/>
  <c r="AA2195" i="1" s="1"/>
  <c r="AB2195" i="1"/>
  <c r="X2196" i="1"/>
  <c r="Y2196" i="1"/>
  <c r="Z2196" i="1" s="1"/>
  <c r="AA2196" i="1" s="1"/>
  <c r="AD2196" i="1" s="1"/>
  <c r="AB2196" i="1"/>
  <c r="X2197" i="1"/>
  <c r="Y2197" i="1"/>
  <c r="Z2197" i="1"/>
  <c r="AA2197" i="1" s="1"/>
  <c r="AD2197" i="1" s="1"/>
  <c r="AB2197" i="1"/>
  <c r="X2198" i="1"/>
  <c r="Y2198" i="1"/>
  <c r="Z2198" i="1" s="1"/>
  <c r="AA2198" i="1" s="1"/>
  <c r="AB2198" i="1"/>
  <c r="X2199" i="1"/>
  <c r="Y2199" i="1" s="1"/>
  <c r="Z2199" i="1" s="1"/>
  <c r="AA2199" i="1" s="1"/>
  <c r="AB2199" i="1"/>
  <c r="AD2199" i="1"/>
  <c r="X2200" i="1"/>
  <c r="Y2200" i="1"/>
  <c r="Z2200" i="1" s="1"/>
  <c r="AA2200" i="1" s="1"/>
  <c r="AB2200" i="1"/>
  <c r="X2201" i="1"/>
  <c r="Y2201" i="1" s="1"/>
  <c r="Z2201" i="1" s="1"/>
  <c r="AA2201" i="1" s="1"/>
  <c r="AD2201" i="1" s="1"/>
  <c r="AB2201" i="1"/>
  <c r="X2202" i="1"/>
  <c r="Y2202" i="1" s="1"/>
  <c r="Z2202" i="1" s="1"/>
  <c r="AA2202" i="1"/>
  <c r="AB2202" i="1"/>
  <c r="X2203" i="1"/>
  <c r="Y2203" i="1" s="1"/>
  <c r="Z2203" i="1" s="1"/>
  <c r="AA2203" i="1" s="1"/>
  <c r="AB2203" i="1"/>
  <c r="X2204" i="1"/>
  <c r="Y2204" i="1"/>
  <c r="Z2204" i="1" s="1"/>
  <c r="AA2204" i="1" s="1"/>
  <c r="AD2204" i="1" s="1"/>
  <c r="AB2204" i="1"/>
  <c r="X2205" i="1"/>
  <c r="Y2205" i="1"/>
  <c r="Z2205" i="1"/>
  <c r="AA2205" i="1" s="1"/>
  <c r="AD2205" i="1" s="1"/>
  <c r="AB2205" i="1"/>
  <c r="X2206" i="1"/>
  <c r="Y2206" i="1"/>
  <c r="Z2206" i="1" s="1"/>
  <c r="AA2206" i="1" s="1"/>
  <c r="AB2206" i="1"/>
  <c r="X2207" i="1"/>
  <c r="Y2207" i="1" s="1"/>
  <c r="Z2207" i="1" s="1"/>
  <c r="AA2207" i="1" s="1"/>
  <c r="AB2207" i="1"/>
  <c r="AD2207" i="1"/>
  <c r="X2208" i="1"/>
  <c r="Y2208" i="1"/>
  <c r="Z2208" i="1" s="1"/>
  <c r="AA2208" i="1"/>
  <c r="AD2208" i="1" s="1"/>
  <c r="AB2208" i="1"/>
  <c r="X2209" i="1"/>
  <c r="Y2209" i="1"/>
  <c r="Z2209" i="1" s="1"/>
  <c r="AA2209" i="1" s="1"/>
  <c r="AB2209" i="1"/>
  <c r="X2210" i="1"/>
  <c r="Y2210" i="1" s="1"/>
  <c r="Z2210" i="1" s="1"/>
  <c r="AA2210" i="1"/>
  <c r="AB2210" i="1"/>
  <c r="AD2210" i="1"/>
  <c r="X2211" i="1"/>
  <c r="Y2211" i="1" s="1"/>
  <c r="Z2211" i="1"/>
  <c r="AA2211" i="1" s="1"/>
  <c r="AB2211" i="1"/>
  <c r="X2212" i="1"/>
  <c r="Y2212" i="1" s="1"/>
  <c r="Z2212" i="1" s="1"/>
  <c r="AA2212" i="1" s="1"/>
  <c r="AB2212" i="1"/>
  <c r="X2213" i="1"/>
  <c r="Y2213" i="1"/>
  <c r="Z2213" i="1"/>
  <c r="AA2213" i="1" s="1"/>
  <c r="AB2213" i="1"/>
  <c r="X2214" i="1"/>
  <c r="Y2214" i="1"/>
  <c r="Z2214" i="1"/>
  <c r="AA2214" i="1" s="1"/>
  <c r="AB2214" i="1"/>
  <c r="X2215" i="1"/>
  <c r="Y2215" i="1" s="1"/>
  <c r="Z2215" i="1" s="1"/>
  <c r="AA2215" i="1" s="1"/>
  <c r="AB2215" i="1"/>
  <c r="AD2215" i="1"/>
  <c r="X2216" i="1"/>
  <c r="Y2216" i="1"/>
  <c r="Z2216" i="1" s="1"/>
  <c r="AA2216" i="1"/>
  <c r="AD2216" i="1" s="1"/>
  <c r="AB2216" i="1"/>
  <c r="X2217" i="1"/>
  <c r="Y2217" i="1" s="1"/>
  <c r="Z2217" i="1"/>
  <c r="AA2217" i="1" s="1"/>
  <c r="AB2217" i="1"/>
  <c r="X2218" i="1"/>
  <c r="Y2218" i="1" s="1"/>
  <c r="Z2218" i="1" s="1"/>
  <c r="AA2218" i="1" s="1"/>
  <c r="AB2218" i="1"/>
  <c r="X2219" i="1"/>
  <c r="Y2219" i="1" s="1"/>
  <c r="Z2219" i="1"/>
  <c r="AA2219" i="1" s="1"/>
  <c r="AB2219" i="1"/>
  <c r="X2220" i="1"/>
  <c r="Y2220" i="1" s="1"/>
  <c r="Z2220" i="1" s="1"/>
  <c r="AA2220" i="1" s="1"/>
  <c r="AD2220" i="1" s="1"/>
  <c r="AB2220" i="1"/>
  <c r="X2221" i="1"/>
  <c r="Y2221" i="1"/>
  <c r="Z2221" i="1"/>
  <c r="AA2221" i="1" s="1"/>
  <c r="AD2221" i="1" s="1"/>
  <c r="AB2221" i="1"/>
  <c r="X2222" i="1"/>
  <c r="Y2222" i="1"/>
  <c r="Z2222" i="1"/>
  <c r="AA2222" i="1"/>
  <c r="AD2222" i="1" s="1"/>
  <c r="AB2222" i="1"/>
  <c r="X2223" i="1"/>
  <c r="Y2223" i="1" s="1"/>
  <c r="Z2223" i="1" s="1"/>
  <c r="AA2223" i="1" s="1"/>
  <c r="AD2223" i="1" s="1"/>
  <c r="AB2223" i="1"/>
  <c r="X2224" i="1"/>
  <c r="Y2224" i="1"/>
  <c r="Z2224" i="1" s="1"/>
  <c r="AA2224" i="1" s="1"/>
  <c r="AB2224" i="1"/>
  <c r="X2225" i="1"/>
  <c r="Y2225" i="1" s="1"/>
  <c r="Z2225" i="1" s="1"/>
  <c r="AA2225" i="1" s="1"/>
  <c r="AB2225" i="1"/>
  <c r="X2226" i="1"/>
  <c r="Y2226" i="1" s="1"/>
  <c r="Z2226" i="1" s="1"/>
  <c r="AA2226" i="1"/>
  <c r="AB2226" i="1"/>
  <c r="AD2226" i="1"/>
  <c r="X2227" i="1"/>
  <c r="Y2227" i="1" s="1"/>
  <c r="Z2227" i="1" s="1"/>
  <c r="AA2227" i="1" s="1"/>
  <c r="AB2227" i="1"/>
  <c r="X2228" i="1"/>
  <c r="Y2228" i="1"/>
  <c r="Z2228" i="1" s="1"/>
  <c r="AA2228" i="1" s="1"/>
  <c r="AB2228" i="1"/>
  <c r="X2229" i="1"/>
  <c r="Y2229" i="1"/>
  <c r="Z2229" i="1"/>
  <c r="AA2229" i="1" s="1"/>
  <c r="AB2229" i="1"/>
  <c r="AD2229" i="1"/>
  <c r="X2230" i="1"/>
  <c r="Y2230" i="1"/>
  <c r="Z2230" i="1"/>
  <c r="AA2230" i="1" s="1"/>
  <c r="AB2230" i="1"/>
  <c r="X2231" i="1"/>
  <c r="Y2231" i="1" s="1"/>
  <c r="Z2231" i="1" s="1"/>
  <c r="AA2231" i="1" s="1"/>
  <c r="AB2231" i="1"/>
  <c r="X2232" i="1"/>
  <c r="Y2232" i="1"/>
  <c r="Z2232" i="1" s="1"/>
  <c r="AA2232" i="1" s="1"/>
  <c r="AB2232" i="1"/>
  <c r="X2233" i="1"/>
  <c r="Y2233" i="1" s="1"/>
  <c r="Z2233" i="1"/>
  <c r="AA2233" i="1" s="1"/>
  <c r="AB2233" i="1"/>
  <c r="X2234" i="1"/>
  <c r="Y2234" i="1" s="1"/>
  <c r="Z2234" i="1" s="1"/>
  <c r="AA2234" i="1"/>
  <c r="AB2234" i="1"/>
  <c r="X2235" i="1"/>
  <c r="Y2235" i="1" s="1"/>
  <c r="Z2235" i="1" s="1"/>
  <c r="AA2235" i="1"/>
  <c r="AB2235" i="1"/>
  <c r="X2236" i="1"/>
  <c r="Y2236" i="1" s="1"/>
  <c r="Z2236" i="1" s="1"/>
  <c r="AA2236" i="1" s="1"/>
  <c r="AB2236" i="1"/>
  <c r="X2237" i="1"/>
  <c r="Y2237" i="1"/>
  <c r="Z2237" i="1"/>
  <c r="AA2237" i="1" s="1"/>
  <c r="AB2237" i="1"/>
  <c r="X2238" i="1"/>
  <c r="Y2238" i="1"/>
  <c r="Z2238" i="1"/>
  <c r="AA2238" i="1" s="1"/>
  <c r="AB2238" i="1"/>
  <c r="X2239" i="1"/>
  <c r="Y2239" i="1" s="1"/>
  <c r="Z2239" i="1" s="1"/>
  <c r="AA2239" i="1" s="1"/>
  <c r="AB2239" i="1"/>
  <c r="X2240" i="1"/>
  <c r="Y2240" i="1"/>
  <c r="Z2240" i="1" s="1"/>
  <c r="AA2240" i="1" s="1"/>
  <c r="AB2240" i="1"/>
  <c r="X2241" i="1"/>
  <c r="Y2241" i="1"/>
  <c r="Z2241" i="1" s="1"/>
  <c r="AA2241" i="1" s="1"/>
  <c r="AB2241" i="1"/>
  <c r="X2242" i="1"/>
  <c r="Y2242" i="1" s="1"/>
  <c r="Z2242" i="1" s="1"/>
  <c r="AA2242" i="1" s="1"/>
  <c r="AB2242" i="1"/>
  <c r="X2243" i="1"/>
  <c r="Y2243" i="1" s="1"/>
  <c r="Z2243" i="1"/>
  <c r="AA2243" i="1" s="1"/>
  <c r="AB2243" i="1"/>
  <c r="X2244" i="1"/>
  <c r="Y2244" i="1"/>
  <c r="Z2244" i="1"/>
  <c r="AA2244" i="1" s="1"/>
  <c r="AD2244" i="1" s="1"/>
  <c r="AB2244" i="1"/>
  <c r="X2245" i="1"/>
  <c r="Y2245" i="1"/>
  <c r="Z2245" i="1"/>
  <c r="AA2245" i="1" s="1"/>
  <c r="AB2245" i="1"/>
  <c r="X2246" i="1"/>
  <c r="Y2246" i="1"/>
  <c r="Z2246" i="1" s="1"/>
  <c r="AA2246" i="1" s="1"/>
  <c r="AB2246" i="1"/>
  <c r="X2247" i="1"/>
  <c r="Y2247" i="1"/>
  <c r="Z2247" i="1" s="1"/>
  <c r="AA2247" i="1" s="1"/>
  <c r="AB2247" i="1"/>
  <c r="X2248" i="1"/>
  <c r="Y2248" i="1"/>
  <c r="Z2248" i="1" s="1"/>
  <c r="AA2248" i="1"/>
  <c r="AB2248" i="1"/>
  <c r="AD2248" i="1"/>
  <c r="X2249" i="1"/>
  <c r="Y2249" i="1" s="1"/>
  <c r="Z2249" i="1" s="1"/>
  <c r="AA2249" i="1" s="1"/>
  <c r="AB2249" i="1"/>
  <c r="X2250" i="1"/>
  <c r="Y2250" i="1" s="1"/>
  <c r="Z2250" i="1" s="1"/>
  <c r="AA2250" i="1"/>
  <c r="AD2250" i="1" s="1"/>
  <c r="AB2250" i="1"/>
  <c r="X2251" i="1"/>
  <c r="Y2251" i="1" s="1"/>
  <c r="Z2251" i="1" s="1"/>
  <c r="AA2251" i="1" s="1"/>
  <c r="AB2251" i="1"/>
  <c r="X2252" i="1"/>
  <c r="Y2252" i="1"/>
  <c r="Z2252" i="1" s="1"/>
  <c r="AA2252" i="1" s="1"/>
  <c r="AD2252" i="1" s="1"/>
  <c r="AB2252" i="1"/>
  <c r="X2253" i="1"/>
  <c r="Y2253" i="1"/>
  <c r="Z2253" i="1"/>
  <c r="AA2253" i="1" s="1"/>
  <c r="AD2253" i="1" s="1"/>
  <c r="AB2253" i="1"/>
  <c r="X2254" i="1"/>
  <c r="Y2254" i="1"/>
  <c r="Z2254" i="1"/>
  <c r="AA2254" i="1"/>
  <c r="AD2254" i="1" s="1"/>
  <c r="AB2254" i="1"/>
  <c r="X2255" i="1"/>
  <c r="Y2255" i="1" s="1"/>
  <c r="Z2255" i="1" s="1"/>
  <c r="AA2255" i="1" s="1"/>
  <c r="AD2255" i="1" s="1"/>
  <c r="AB2255" i="1"/>
  <c r="X2256" i="1"/>
  <c r="Y2256" i="1"/>
  <c r="Z2256" i="1" s="1"/>
  <c r="AA2256" i="1" s="1"/>
  <c r="AB2256" i="1"/>
  <c r="X2257" i="1"/>
  <c r="Y2257" i="1" s="1"/>
  <c r="Z2257" i="1" s="1"/>
  <c r="AA2257" i="1" s="1"/>
  <c r="AB2257" i="1"/>
  <c r="X2258" i="1"/>
  <c r="Y2258" i="1" s="1"/>
  <c r="Z2258" i="1" s="1"/>
  <c r="AA2258" i="1"/>
  <c r="AB2258" i="1"/>
  <c r="AD2258" i="1"/>
  <c r="X2259" i="1"/>
  <c r="Y2259" i="1" s="1"/>
  <c r="Z2259" i="1" s="1"/>
  <c r="AA2259" i="1" s="1"/>
  <c r="AB2259" i="1"/>
  <c r="X2260" i="1"/>
  <c r="Y2260" i="1" s="1"/>
  <c r="Z2260" i="1" s="1"/>
  <c r="AA2260" i="1" s="1"/>
  <c r="AB2260" i="1"/>
  <c r="X2261" i="1"/>
  <c r="Y2261" i="1"/>
  <c r="Z2261" i="1"/>
  <c r="AA2261" i="1" s="1"/>
  <c r="AB2261" i="1"/>
  <c r="X2262" i="1"/>
  <c r="Y2262" i="1" s="1"/>
  <c r="Z2262" i="1"/>
  <c r="AA2262" i="1" s="1"/>
  <c r="AB2262" i="1"/>
  <c r="X2263" i="1"/>
  <c r="Y2263" i="1"/>
  <c r="Z2263" i="1" s="1"/>
  <c r="AA2263" i="1" s="1"/>
  <c r="AB2263" i="1"/>
  <c r="X2264" i="1"/>
  <c r="Y2264" i="1"/>
  <c r="Z2264" i="1" s="1"/>
  <c r="AA2264" i="1" s="1"/>
  <c r="AB2264" i="1"/>
  <c r="X2265" i="1"/>
  <c r="Y2265" i="1"/>
  <c r="Z2265" i="1" s="1"/>
  <c r="AA2265" i="1" s="1"/>
  <c r="AD2265" i="1" s="1"/>
  <c r="AB2265" i="1"/>
  <c r="X2266" i="1"/>
  <c r="Y2266" i="1" s="1"/>
  <c r="Z2266" i="1" s="1"/>
  <c r="AA2266" i="1" s="1"/>
  <c r="AB2266" i="1"/>
  <c r="X2267" i="1"/>
  <c r="Y2267" i="1" s="1"/>
  <c r="Z2267" i="1" s="1"/>
  <c r="AA2267" i="1"/>
  <c r="AB2267" i="1"/>
  <c r="X2268" i="1"/>
  <c r="Y2268" i="1" s="1"/>
  <c r="Z2268" i="1" s="1"/>
  <c r="AA2268" i="1" s="1"/>
  <c r="AB2268" i="1"/>
  <c r="X2269" i="1"/>
  <c r="Y2269" i="1"/>
  <c r="Z2269" i="1"/>
  <c r="AA2269" i="1" s="1"/>
  <c r="AB2269" i="1"/>
  <c r="X2270" i="1"/>
  <c r="Y2270" i="1" s="1"/>
  <c r="Z2270" i="1" s="1"/>
  <c r="AA2270" i="1" s="1"/>
  <c r="AB2270" i="1"/>
  <c r="X2271" i="1"/>
  <c r="Y2271" i="1"/>
  <c r="Z2271" i="1" s="1"/>
  <c r="AA2271" i="1" s="1"/>
  <c r="AB2271" i="1"/>
  <c r="X2272" i="1"/>
  <c r="Y2272" i="1"/>
  <c r="Z2272" i="1" s="1"/>
  <c r="AA2272" i="1" s="1"/>
  <c r="AB2272" i="1"/>
  <c r="X2273" i="1"/>
  <c r="Y2273" i="1"/>
  <c r="Z2273" i="1" s="1"/>
  <c r="AA2273" i="1" s="1"/>
  <c r="AD2273" i="1" s="1"/>
  <c r="AB2273" i="1"/>
  <c r="X2274" i="1"/>
  <c r="Y2274" i="1" s="1"/>
  <c r="Z2274" i="1" s="1"/>
  <c r="AA2274" i="1" s="1"/>
  <c r="AB2274" i="1"/>
  <c r="AD2274" i="1"/>
  <c r="X2275" i="1"/>
  <c r="Y2275" i="1" s="1"/>
  <c r="Z2275" i="1" s="1"/>
  <c r="AA2275" i="1" s="1"/>
  <c r="AB2275" i="1"/>
  <c r="X2276" i="1"/>
  <c r="Y2276" i="1" s="1"/>
  <c r="Z2276" i="1" s="1"/>
  <c r="AA2276" i="1" s="1"/>
  <c r="AB2276" i="1"/>
  <c r="X2277" i="1"/>
  <c r="Y2277" i="1"/>
  <c r="Z2277" i="1"/>
  <c r="AA2277" i="1" s="1"/>
  <c r="AB2277" i="1"/>
  <c r="X2278" i="1"/>
  <c r="Y2278" i="1" s="1"/>
  <c r="Z2278" i="1"/>
  <c r="AA2278" i="1" s="1"/>
  <c r="AB2278" i="1"/>
  <c r="X2279" i="1"/>
  <c r="Y2279" i="1"/>
  <c r="Z2279" i="1" s="1"/>
  <c r="AA2279" i="1" s="1"/>
  <c r="AB2279" i="1"/>
  <c r="X2280" i="1"/>
  <c r="Y2280" i="1"/>
  <c r="Z2280" i="1" s="1"/>
  <c r="AA2280" i="1" s="1"/>
  <c r="AB2280" i="1"/>
  <c r="X2281" i="1"/>
  <c r="Y2281" i="1"/>
  <c r="Z2281" i="1" s="1"/>
  <c r="AA2281" i="1" s="1"/>
  <c r="AD2281" i="1" s="1"/>
  <c r="AB2281" i="1"/>
  <c r="X2282" i="1"/>
  <c r="Y2282" i="1" s="1"/>
  <c r="Z2282" i="1" s="1"/>
  <c r="AA2282" i="1" s="1"/>
  <c r="AB2282" i="1"/>
  <c r="AD2282" i="1"/>
  <c r="X2283" i="1"/>
  <c r="Y2283" i="1" s="1"/>
  <c r="Z2283" i="1" s="1"/>
  <c r="AA2283" i="1"/>
  <c r="AB2283" i="1"/>
  <c r="X2284" i="1"/>
  <c r="Y2284" i="1" s="1"/>
  <c r="Z2284" i="1" s="1"/>
  <c r="AA2284" i="1" s="1"/>
  <c r="AB2284" i="1"/>
  <c r="X2285" i="1"/>
  <c r="Y2285" i="1"/>
  <c r="Z2285" i="1"/>
  <c r="AA2285" i="1" s="1"/>
  <c r="AB2285" i="1"/>
  <c r="X2286" i="1"/>
  <c r="Y2286" i="1" s="1"/>
  <c r="Z2286" i="1" s="1"/>
  <c r="AA2286" i="1" s="1"/>
  <c r="AB2286" i="1"/>
  <c r="X2287" i="1"/>
  <c r="Y2287" i="1"/>
  <c r="Z2287" i="1" s="1"/>
  <c r="AA2287" i="1" s="1"/>
  <c r="AB2287" i="1"/>
  <c r="X2288" i="1"/>
  <c r="Y2288" i="1"/>
  <c r="Z2288" i="1" s="1"/>
  <c r="AA2288" i="1" s="1"/>
  <c r="AB2288" i="1"/>
  <c r="X2289" i="1"/>
  <c r="Y2289" i="1"/>
  <c r="Z2289" i="1" s="1"/>
  <c r="AA2289" i="1" s="1"/>
  <c r="AD2289" i="1" s="1"/>
  <c r="AB2289" i="1"/>
  <c r="X2290" i="1"/>
  <c r="Y2290" i="1" s="1"/>
  <c r="Z2290" i="1" s="1"/>
  <c r="AA2290" i="1" s="1"/>
  <c r="AD2290" i="1" s="1"/>
  <c r="AB2290" i="1"/>
  <c r="X2291" i="1"/>
  <c r="Y2291" i="1" s="1"/>
  <c r="Z2291" i="1" s="1"/>
  <c r="AA2291" i="1"/>
  <c r="AB2291" i="1"/>
  <c r="X2292" i="1"/>
  <c r="Y2292" i="1" s="1"/>
  <c r="Z2292" i="1" s="1"/>
  <c r="AA2292" i="1" s="1"/>
  <c r="AB2292" i="1"/>
  <c r="X2293" i="1"/>
  <c r="Y2293" i="1"/>
  <c r="Z2293" i="1"/>
  <c r="AA2293" i="1" s="1"/>
  <c r="AB2293" i="1"/>
  <c r="X2294" i="1"/>
  <c r="Y2294" i="1" s="1"/>
  <c r="Z2294" i="1"/>
  <c r="AA2294" i="1" s="1"/>
  <c r="AB2294" i="1"/>
  <c r="X2295" i="1"/>
  <c r="Y2295" i="1" s="1"/>
  <c r="Z2295" i="1" s="1"/>
  <c r="AA2295" i="1" s="1"/>
  <c r="AB2295" i="1"/>
  <c r="X2296" i="1"/>
  <c r="Y2296" i="1"/>
  <c r="Z2296" i="1" s="1"/>
  <c r="AA2296" i="1" s="1"/>
  <c r="AB2296" i="1"/>
  <c r="X2297" i="1"/>
  <c r="Y2297" i="1"/>
  <c r="Z2297" i="1" s="1"/>
  <c r="AA2297" i="1" s="1"/>
  <c r="AB2297" i="1"/>
  <c r="X2298" i="1"/>
  <c r="Y2298" i="1" s="1"/>
  <c r="Z2298" i="1" s="1"/>
  <c r="AA2298" i="1" s="1"/>
  <c r="AD2298" i="1" s="1"/>
  <c r="AB2298" i="1"/>
  <c r="X2299" i="1"/>
  <c r="Y2299" i="1" s="1"/>
  <c r="Z2299" i="1" s="1"/>
  <c r="AA2299" i="1" s="1"/>
  <c r="AB2299" i="1"/>
  <c r="X2300" i="1"/>
  <c r="Y2300" i="1" s="1"/>
  <c r="Z2300" i="1" s="1"/>
  <c r="AA2300" i="1" s="1"/>
  <c r="AB2300" i="1"/>
  <c r="X2301" i="1"/>
  <c r="Y2301" i="1"/>
  <c r="Z2301" i="1"/>
  <c r="AA2301" i="1" s="1"/>
  <c r="AB2301" i="1"/>
  <c r="X2302" i="1"/>
  <c r="Y2302" i="1" s="1"/>
  <c r="Z2302" i="1"/>
  <c r="AA2302" i="1" s="1"/>
  <c r="AB2302" i="1"/>
  <c r="X2303" i="1"/>
  <c r="Y2303" i="1"/>
  <c r="Z2303" i="1" s="1"/>
  <c r="AA2303" i="1" s="1"/>
  <c r="AB2303" i="1"/>
  <c r="X2304" i="1"/>
  <c r="Y2304" i="1"/>
  <c r="Z2304" i="1" s="1"/>
  <c r="AA2304" i="1" s="1"/>
  <c r="AD2304" i="1" s="1"/>
  <c r="AB2304" i="1"/>
  <c r="X2305" i="1"/>
  <c r="Y2305" i="1"/>
  <c r="Z2305" i="1" s="1"/>
  <c r="AA2305" i="1"/>
  <c r="AD2305" i="1" s="1"/>
  <c r="AB2305" i="1"/>
  <c r="X2306" i="1"/>
  <c r="Y2306" i="1" s="1"/>
  <c r="Z2306" i="1" s="1"/>
  <c r="AA2306" i="1" s="1"/>
  <c r="AD2306" i="1" s="1"/>
  <c r="AB2306" i="1"/>
  <c r="X2307" i="1"/>
  <c r="Y2307" i="1" s="1"/>
  <c r="Z2307" i="1" s="1"/>
  <c r="AA2307" i="1"/>
  <c r="AB2307" i="1"/>
  <c r="X2308" i="1"/>
  <c r="Y2308" i="1" s="1"/>
  <c r="Z2308" i="1"/>
  <c r="AA2308" i="1" s="1"/>
  <c r="AB2308" i="1"/>
  <c r="X2309" i="1"/>
  <c r="Y2309" i="1"/>
  <c r="Z2309" i="1"/>
  <c r="AA2309" i="1" s="1"/>
  <c r="AB2309" i="1"/>
  <c r="X2310" i="1"/>
  <c r="Y2310" i="1" s="1"/>
  <c r="Z2310" i="1" s="1"/>
  <c r="AA2310" i="1" s="1"/>
  <c r="AB2310" i="1"/>
  <c r="X2311" i="1"/>
  <c r="Y2311" i="1"/>
  <c r="Z2311" i="1" s="1"/>
  <c r="AA2311" i="1" s="1"/>
  <c r="AD2311" i="1" s="1"/>
  <c r="AB2311" i="1"/>
  <c r="X2312" i="1"/>
  <c r="Y2312" i="1"/>
  <c r="Z2312" i="1" s="1"/>
  <c r="AA2312" i="1" s="1"/>
  <c r="AD2312" i="1" s="1"/>
  <c r="AB2312" i="1"/>
  <c r="X2313" i="1"/>
  <c r="Y2313" i="1"/>
  <c r="Z2313" i="1" s="1"/>
  <c r="AA2313" i="1" s="1"/>
  <c r="AB2313" i="1"/>
  <c r="X2314" i="1"/>
  <c r="Y2314" i="1" s="1"/>
  <c r="Z2314" i="1" s="1"/>
  <c r="AA2314" i="1" s="1"/>
  <c r="AD2314" i="1" s="1"/>
  <c r="AB2314" i="1"/>
  <c r="X2315" i="1"/>
  <c r="Y2315" i="1"/>
  <c r="Z2315" i="1" s="1"/>
  <c r="AA2315" i="1"/>
  <c r="AB2315" i="1"/>
  <c r="X2316" i="1"/>
  <c r="Y2316" i="1" s="1"/>
  <c r="Z2316" i="1"/>
  <c r="AA2316" i="1" s="1"/>
  <c r="AD2316" i="1" s="1"/>
  <c r="AB2316" i="1"/>
  <c r="X2317" i="1"/>
  <c r="Y2317" i="1"/>
  <c r="Z2317" i="1" s="1"/>
  <c r="AA2317" i="1"/>
  <c r="AB2317" i="1"/>
  <c r="X2318" i="1"/>
  <c r="Y2318" i="1" s="1"/>
  <c r="Z2318" i="1"/>
  <c r="AA2318" i="1" s="1"/>
  <c r="AD2318" i="1" s="1"/>
  <c r="AB2318" i="1"/>
  <c r="X2319" i="1"/>
  <c r="Y2319" i="1"/>
  <c r="Z2319" i="1" s="1"/>
  <c r="AA2319" i="1" s="1"/>
  <c r="AB2319" i="1"/>
  <c r="X2320" i="1"/>
  <c r="Y2320" i="1" s="1"/>
  <c r="Z2320" i="1" s="1"/>
  <c r="AA2320" i="1" s="1"/>
  <c r="AB2320" i="1"/>
  <c r="X2321" i="1"/>
  <c r="Y2321" i="1"/>
  <c r="Z2321" i="1" s="1"/>
  <c r="AA2321" i="1"/>
  <c r="AB2321" i="1"/>
  <c r="X2322" i="1"/>
  <c r="Y2322" i="1" s="1"/>
  <c r="Z2322" i="1" s="1"/>
  <c r="AA2322" i="1"/>
  <c r="AB2322" i="1"/>
  <c r="X2323" i="1"/>
  <c r="Y2323" i="1"/>
  <c r="Z2323" i="1" s="1"/>
  <c r="AA2323" i="1" s="1"/>
  <c r="AB2323" i="1"/>
  <c r="X2324" i="1"/>
  <c r="Y2324" i="1" s="1"/>
  <c r="Z2324" i="1"/>
  <c r="AA2324" i="1" s="1"/>
  <c r="AB2324" i="1"/>
  <c r="X2325" i="1"/>
  <c r="Y2325" i="1"/>
  <c r="Z2325" i="1"/>
  <c r="AA2325" i="1" s="1"/>
  <c r="AB2325" i="1"/>
  <c r="X2326" i="1"/>
  <c r="Y2326" i="1" s="1"/>
  <c r="Z2326" i="1"/>
  <c r="AA2326" i="1" s="1"/>
  <c r="AB2326" i="1"/>
  <c r="X2327" i="1"/>
  <c r="Y2327" i="1"/>
  <c r="Z2327" i="1" s="1"/>
  <c r="AA2327" i="1"/>
  <c r="AD2327" i="1" s="1"/>
  <c r="AB2327" i="1"/>
  <c r="X2328" i="1"/>
  <c r="Y2328" i="1"/>
  <c r="Z2328" i="1"/>
  <c r="AA2328" i="1" s="1"/>
  <c r="AB2328" i="1"/>
  <c r="X2329" i="1"/>
  <c r="Y2329" i="1"/>
  <c r="Z2329" i="1" s="1"/>
  <c r="AA2329" i="1"/>
  <c r="AB2329" i="1"/>
  <c r="AD2329" i="1"/>
  <c r="X2330" i="1"/>
  <c r="Y2330" i="1" s="1"/>
  <c r="Z2330" i="1"/>
  <c r="AA2330" i="1"/>
  <c r="AD2330" i="1" s="1"/>
  <c r="AB2330" i="1"/>
  <c r="X2331" i="1"/>
  <c r="Y2331" i="1" s="1"/>
  <c r="Z2331" i="1" s="1"/>
  <c r="AA2331" i="1" s="1"/>
  <c r="AB2331" i="1"/>
  <c r="X2332" i="1"/>
  <c r="Y2332" i="1" s="1"/>
  <c r="Z2332" i="1" s="1"/>
  <c r="AA2332" i="1" s="1"/>
  <c r="AB2332" i="1"/>
  <c r="X2333" i="1"/>
  <c r="Y2333" i="1"/>
  <c r="Z2333" i="1" s="1"/>
  <c r="AA2333" i="1" s="1"/>
  <c r="AD2333" i="1" s="1"/>
  <c r="AB2333" i="1"/>
  <c r="X2334" i="1"/>
  <c r="Y2334" i="1" s="1"/>
  <c r="Z2334" i="1" s="1"/>
  <c r="AA2334" i="1" s="1"/>
  <c r="AB2334" i="1"/>
  <c r="X2335" i="1"/>
  <c r="Y2335" i="1"/>
  <c r="Z2335" i="1" s="1"/>
  <c r="AA2335" i="1" s="1"/>
  <c r="AD2335" i="1" s="1"/>
  <c r="AB2335" i="1"/>
  <c r="X2336" i="1"/>
  <c r="Y2336" i="1"/>
  <c r="Z2336" i="1" s="1"/>
  <c r="AA2336" i="1" s="1"/>
  <c r="AD2336" i="1" s="1"/>
  <c r="AB2336" i="1"/>
  <c r="X2337" i="1"/>
  <c r="Y2337" i="1"/>
  <c r="Z2337" i="1"/>
  <c r="AA2337" i="1"/>
  <c r="AB2337" i="1"/>
  <c r="AD2337" i="1"/>
  <c r="X2338" i="1"/>
  <c r="Y2338" i="1" s="1"/>
  <c r="Z2338" i="1"/>
  <c r="AA2338" i="1"/>
  <c r="AB2338" i="1"/>
  <c r="AD2338" i="1"/>
  <c r="X2339" i="1"/>
  <c r="Y2339" i="1"/>
  <c r="Z2339" i="1" s="1"/>
  <c r="AA2339" i="1"/>
  <c r="AD2339" i="1" s="1"/>
  <c r="AB2339" i="1"/>
  <c r="X2340" i="1"/>
  <c r="Y2340" i="1"/>
  <c r="Z2340" i="1"/>
  <c r="AA2340" i="1" s="1"/>
  <c r="AD2340" i="1" s="1"/>
  <c r="AB2340" i="1"/>
  <c r="X2341" i="1"/>
  <c r="Y2341" i="1"/>
  <c r="Z2341" i="1" s="1"/>
  <c r="AA2341" i="1" s="1"/>
  <c r="AB2341" i="1"/>
  <c r="X2342" i="1"/>
  <c r="Y2342" i="1" s="1"/>
  <c r="Z2342" i="1"/>
  <c r="AA2342" i="1" s="1"/>
  <c r="AB2342" i="1"/>
  <c r="X2343" i="1"/>
  <c r="Y2343" i="1"/>
  <c r="Z2343" i="1" s="1"/>
  <c r="AA2343" i="1" s="1"/>
  <c r="AB2343" i="1"/>
  <c r="X2344" i="1"/>
  <c r="Y2344" i="1"/>
  <c r="Z2344" i="1" s="1"/>
  <c r="AA2344" i="1" s="1"/>
  <c r="AB2344" i="1"/>
  <c r="X2345" i="1"/>
  <c r="Y2345" i="1"/>
  <c r="Z2345" i="1"/>
  <c r="AA2345" i="1" s="1"/>
  <c r="AD2345" i="1" s="1"/>
  <c r="AB2345" i="1"/>
  <c r="X2346" i="1"/>
  <c r="Y2346" i="1" s="1"/>
  <c r="Z2346" i="1" s="1"/>
  <c r="AA2346" i="1" s="1"/>
  <c r="AB2346" i="1"/>
  <c r="X2347" i="1"/>
  <c r="Y2347" i="1" s="1"/>
  <c r="Z2347" i="1" s="1"/>
  <c r="AA2347" i="1" s="1"/>
  <c r="AB2347" i="1"/>
  <c r="X2348" i="1"/>
  <c r="Y2348" i="1" s="1"/>
  <c r="Z2348" i="1" s="1"/>
  <c r="AA2348" i="1" s="1"/>
  <c r="AB2348" i="1"/>
  <c r="X2349" i="1"/>
  <c r="Y2349" i="1"/>
  <c r="Z2349" i="1"/>
  <c r="AA2349" i="1"/>
  <c r="AD2349" i="1" s="1"/>
  <c r="AB2349" i="1"/>
  <c r="X2350" i="1"/>
  <c r="Y2350" i="1" s="1"/>
  <c r="Z2350" i="1"/>
  <c r="AA2350" i="1" s="1"/>
  <c r="AB2350" i="1"/>
  <c r="X2351" i="1"/>
  <c r="Y2351" i="1"/>
  <c r="Z2351" i="1" s="1"/>
  <c r="AA2351" i="1" s="1"/>
  <c r="AB2351" i="1"/>
  <c r="X2352" i="1"/>
  <c r="Y2352" i="1"/>
  <c r="Z2352" i="1" s="1"/>
  <c r="AA2352" i="1" s="1"/>
  <c r="AB2352" i="1"/>
  <c r="X2353" i="1"/>
  <c r="Y2353" i="1"/>
  <c r="Z2353" i="1"/>
  <c r="AA2353" i="1" s="1"/>
  <c r="AB2353" i="1"/>
  <c r="X2354" i="1"/>
  <c r="Y2354" i="1" s="1"/>
  <c r="Z2354" i="1" s="1"/>
  <c r="AA2354" i="1" s="1"/>
  <c r="AB2354" i="1"/>
  <c r="X2355" i="1"/>
  <c r="Y2355" i="1" s="1"/>
  <c r="Z2355" i="1" s="1"/>
  <c r="AA2355" i="1" s="1"/>
  <c r="AB2355" i="1"/>
  <c r="X2356" i="1"/>
  <c r="Y2356" i="1" s="1"/>
  <c r="Z2356" i="1" s="1"/>
  <c r="AA2356" i="1" s="1"/>
  <c r="AB2356" i="1"/>
  <c r="X2357" i="1"/>
  <c r="Y2357" i="1"/>
  <c r="Z2357" i="1" s="1"/>
  <c r="AA2357" i="1" s="1"/>
  <c r="AB2357" i="1"/>
  <c r="X2358" i="1"/>
  <c r="Y2358" i="1" s="1"/>
  <c r="Z2358" i="1"/>
  <c r="AA2358" i="1"/>
  <c r="AD2358" i="1" s="1"/>
  <c r="AB2358" i="1"/>
  <c r="X2359" i="1"/>
  <c r="Y2359" i="1"/>
  <c r="Z2359" i="1" s="1"/>
  <c r="AA2359" i="1"/>
  <c r="AD2359" i="1" s="1"/>
  <c r="AB2359" i="1"/>
  <c r="X2360" i="1"/>
  <c r="Y2360" i="1"/>
  <c r="Z2360" i="1"/>
  <c r="AA2360" i="1" s="1"/>
  <c r="AD2360" i="1" s="1"/>
  <c r="AB2360" i="1"/>
  <c r="X2361" i="1"/>
  <c r="Y2361" i="1"/>
  <c r="Z2361" i="1"/>
  <c r="AA2361" i="1" s="1"/>
  <c r="AB2361" i="1"/>
  <c r="X2362" i="1"/>
  <c r="Y2362" i="1" s="1"/>
  <c r="Z2362" i="1" s="1"/>
  <c r="AA2362" i="1" s="1"/>
  <c r="AB2362" i="1"/>
  <c r="X2363" i="1"/>
  <c r="Y2363" i="1"/>
  <c r="Z2363" i="1"/>
  <c r="AA2363" i="1"/>
  <c r="AD2363" i="1" s="1"/>
  <c r="AB2363" i="1"/>
  <c r="X2364" i="1"/>
  <c r="Y2364" i="1" s="1"/>
  <c r="Z2364" i="1" s="1"/>
  <c r="AA2364" i="1" s="1"/>
  <c r="AB2364" i="1"/>
  <c r="X2365" i="1"/>
  <c r="Y2365" i="1"/>
  <c r="Z2365" i="1" s="1"/>
  <c r="AA2365" i="1" s="1"/>
  <c r="AB2365" i="1"/>
  <c r="X2366" i="1"/>
  <c r="Y2366" i="1"/>
  <c r="Z2366" i="1"/>
  <c r="AA2366" i="1" s="1"/>
  <c r="AB2366" i="1"/>
  <c r="X2367" i="1"/>
  <c r="Y2367" i="1"/>
  <c r="Z2367" i="1" s="1"/>
  <c r="AA2367" i="1" s="1"/>
  <c r="AD2367" i="1" s="1"/>
  <c r="AB2367" i="1"/>
  <c r="X2368" i="1"/>
  <c r="Y2368" i="1" s="1"/>
  <c r="Z2368" i="1" s="1"/>
  <c r="AA2368" i="1" s="1"/>
  <c r="AD2368" i="1" s="1"/>
  <c r="AB2368" i="1"/>
  <c r="X2369" i="1"/>
  <c r="Y2369" i="1"/>
  <c r="Z2369" i="1" s="1"/>
  <c r="AA2369" i="1" s="1"/>
  <c r="AB2369" i="1"/>
  <c r="X2370" i="1"/>
  <c r="Y2370" i="1" s="1"/>
  <c r="Z2370" i="1" s="1"/>
  <c r="AA2370" i="1" s="1"/>
  <c r="AB2370" i="1"/>
  <c r="X2371" i="1"/>
  <c r="Y2371" i="1"/>
  <c r="Z2371" i="1"/>
  <c r="AA2371" i="1"/>
  <c r="AD2371" i="1" s="1"/>
  <c r="AB2371" i="1"/>
  <c r="X2372" i="1"/>
  <c r="Y2372" i="1" s="1"/>
  <c r="Z2372" i="1" s="1"/>
  <c r="AA2372" i="1" s="1"/>
  <c r="AB2372" i="1"/>
  <c r="X2373" i="1"/>
  <c r="Y2373" i="1"/>
  <c r="Z2373" i="1" s="1"/>
  <c r="AA2373" i="1" s="1"/>
  <c r="AB2373" i="1"/>
  <c r="X2374" i="1"/>
  <c r="Y2374" i="1"/>
  <c r="Z2374" i="1"/>
  <c r="AA2374" i="1" s="1"/>
  <c r="AB2374" i="1"/>
  <c r="X2375" i="1"/>
  <c r="Y2375" i="1"/>
  <c r="Z2375" i="1" s="1"/>
  <c r="AA2375" i="1" s="1"/>
  <c r="AD2375" i="1" s="1"/>
  <c r="AB2375" i="1"/>
  <c r="X2376" i="1"/>
  <c r="Y2376" i="1" s="1"/>
  <c r="Z2376" i="1" s="1"/>
  <c r="AA2376" i="1" s="1"/>
  <c r="AD2376" i="1" s="1"/>
  <c r="AB2376" i="1"/>
  <c r="X2377" i="1"/>
  <c r="Y2377" i="1"/>
  <c r="Z2377" i="1" s="1"/>
  <c r="AA2377" i="1" s="1"/>
  <c r="AB2377" i="1"/>
  <c r="X2378" i="1"/>
  <c r="Y2378" i="1" s="1"/>
  <c r="Z2378" i="1" s="1"/>
  <c r="AA2378" i="1" s="1"/>
  <c r="AB2378" i="1"/>
  <c r="X2379" i="1"/>
  <c r="Y2379" i="1"/>
  <c r="Z2379" i="1"/>
  <c r="AA2379" i="1"/>
  <c r="AD2379" i="1" s="1"/>
  <c r="AB2379" i="1"/>
  <c r="X2380" i="1"/>
  <c r="Y2380" i="1" s="1"/>
  <c r="Z2380" i="1" s="1"/>
  <c r="AA2380" i="1" s="1"/>
  <c r="AB2380" i="1"/>
  <c r="X2381" i="1"/>
  <c r="Y2381" i="1"/>
  <c r="Z2381" i="1" s="1"/>
  <c r="AA2381" i="1" s="1"/>
  <c r="AB2381" i="1"/>
  <c r="X2382" i="1"/>
  <c r="Y2382" i="1"/>
  <c r="Z2382" i="1"/>
  <c r="AA2382" i="1" s="1"/>
  <c r="AB2382" i="1"/>
  <c r="X2383" i="1"/>
  <c r="Y2383" i="1"/>
  <c r="Z2383" i="1" s="1"/>
  <c r="AA2383" i="1" s="1"/>
  <c r="AD2383" i="1" s="1"/>
  <c r="AB2383" i="1"/>
  <c r="X2384" i="1"/>
  <c r="Y2384" i="1" s="1"/>
  <c r="Z2384" i="1" s="1"/>
  <c r="AA2384" i="1" s="1"/>
  <c r="AD2384" i="1" s="1"/>
  <c r="AB2384" i="1"/>
  <c r="X2385" i="1"/>
  <c r="Y2385" i="1"/>
  <c r="Z2385" i="1" s="1"/>
  <c r="AA2385" i="1" s="1"/>
  <c r="AB2385" i="1"/>
  <c r="X2386" i="1"/>
  <c r="Y2386" i="1" s="1"/>
  <c r="Z2386" i="1" s="1"/>
  <c r="AA2386" i="1" s="1"/>
  <c r="AB2386" i="1"/>
  <c r="X2387" i="1"/>
  <c r="Y2387" i="1"/>
  <c r="Z2387" i="1"/>
  <c r="AA2387" i="1"/>
  <c r="AD2387" i="1" s="1"/>
  <c r="AB2387" i="1"/>
  <c r="X2388" i="1"/>
  <c r="Y2388" i="1" s="1"/>
  <c r="Z2388" i="1" s="1"/>
  <c r="AA2388" i="1" s="1"/>
  <c r="AB2388" i="1"/>
  <c r="X2389" i="1"/>
  <c r="Y2389" i="1"/>
  <c r="Z2389" i="1" s="1"/>
  <c r="AA2389" i="1" s="1"/>
  <c r="AB2389" i="1"/>
  <c r="X2390" i="1"/>
  <c r="Y2390" i="1"/>
  <c r="Z2390" i="1"/>
  <c r="AA2390" i="1" s="1"/>
  <c r="AB2390" i="1"/>
  <c r="X2391" i="1"/>
  <c r="Y2391" i="1"/>
  <c r="Z2391" i="1" s="1"/>
  <c r="AA2391" i="1" s="1"/>
  <c r="AD2391" i="1" s="1"/>
  <c r="AB2391" i="1"/>
  <c r="X2392" i="1"/>
  <c r="Y2392" i="1" s="1"/>
  <c r="Z2392" i="1" s="1"/>
  <c r="AA2392" i="1" s="1"/>
  <c r="AD2392" i="1" s="1"/>
  <c r="AB2392" i="1"/>
  <c r="X2393" i="1"/>
  <c r="Y2393" i="1"/>
  <c r="Z2393" i="1" s="1"/>
  <c r="AA2393" i="1" s="1"/>
  <c r="AB2393" i="1"/>
  <c r="X2394" i="1"/>
  <c r="Y2394" i="1" s="1"/>
  <c r="Z2394" i="1" s="1"/>
  <c r="AA2394" i="1" s="1"/>
  <c r="AB2394" i="1"/>
  <c r="X2395" i="1"/>
  <c r="Y2395" i="1"/>
  <c r="Z2395" i="1"/>
  <c r="AA2395" i="1"/>
  <c r="AD2395" i="1" s="1"/>
  <c r="AB2395" i="1"/>
  <c r="X2396" i="1"/>
  <c r="Y2396" i="1" s="1"/>
  <c r="Z2396" i="1" s="1"/>
  <c r="AA2396" i="1" s="1"/>
  <c r="AB2396" i="1"/>
  <c r="X2397" i="1"/>
  <c r="Y2397" i="1"/>
  <c r="Z2397" i="1" s="1"/>
  <c r="AA2397" i="1" s="1"/>
  <c r="AB2397" i="1"/>
  <c r="X2398" i="1"/>
  <c r="Y2398" i="1"/>
  <c r="Z2398" i="1"/>
  <c r="AA2398" i="1" s="1"/>
  <c r="AB2398" i="1"/>
  <c r="X2399" i="1"/>
  <c r="Y2399" i="1"/>
  <c r="Z2399" i="1" s="1"/>
  <c r="AA2399" i="1" s="1"/>
  <c r="AD2399" i="1" s="1"/>
  <c r="AB2399" i="1"/>
  <c r="X2400" i="1"/>
  <c r="Y2400" i="1" s="1"/>
  <c r="Z2400" i="1" s="1"/>
  <c r="AA2400" i="1" s="1"/>
  <c r="AD2400" i="1" s="1"/>
  <c r="AB2400" i="1"/>
  <c r="X2401" i="1"/>
  <c r="Y2401" i="1"/>
  <c r="Z2401" i="1" s="1"/>
  <c r="AA2401" i="1" s="1"/>
  <c r="AB2401" i="1"/>
  <c r="X2402" i="1"/>
  <c r="Y2402" i="1" s="1"/>
  <c r="Z2402" i="1" s="1"/>
  <c r="AA2402" i="1" s="1"/>
  <c r="AB2402" i="1"/>
  <c r="X2403" i="1"/>
  <c r="Y2403" i="1"/>
  <c r="Z2403" i="1"/>
  <c r="AA2403" i="1"/>
  <c r="AD2403" i="1" s="1"/>
  <c r="AB2403" i="1"/>
  <c r="X2404" i="1"/>
  <c r="Y2404" i="1" s="1"/>
  <c r="Z2404" i="1" s="1"/>
  <c r="AA2404" i="1" s="1"/>
  <c r="AB2404" i="1"/>
  <c r="X2405" i="1"/>
  <c r="Y2405" i="1"/>
  <c r="Z2405" i="1" s="1"/>
  <c r="AA2405" i="1" s="1"/>
  <c r="AB2405" i="1"/>
  <c r="X2406" i="1"/>
  <c r="Y2406" i="1"/>
  <c r="Z2406" i="1"/>
  <c r="AA2406" i="1" s="1"/>
  <c r="AB2406" i="1"/>
  <c r="X2407" i="1"/>
  <c r="Y2407" i="1"/>
  <c r="Z2407" i="1" s="1"/>
  <c r="AA2407" i="1" s="1"/>
  <c r="AD2407" i="1" s="1"/>
  <c r="AB2407" i="1"/>
  <c r="X2408" i="1"/>
  <c r="Y2408" i="1" s="1"/>
  <c r="Z2408" i="1" s="1"/>
  <c r="AA2408" i="1" s="1"/>
  <c r="AD2408" i="1" s="1"/>
  <c r="AB2408" i="1"/>
  <c r="X2409" i="1"/>
  <c r="Y2409" i="1"/>
  <c r="Z2409" i="1" s="1"/>
  <c r="AA2409" i="1" s="1"/>
  <c r="AB2409" i="1"/>
  <c r="X2410" i="1"/>
  <c r="Y2410" i="1" s="1"/>
  <c r="Z2410" i="1" s="1"/>
  <c r="AA2410" i="1" s="1"/>
  <c r="AB2410" i="1"/>
  <c r="X2411" i="1"/>
  <c r="Y2411" i="1"/>
  <c r="Z2411" i="1"/>
  <c r="AA2411" i="1"/>
  <c r="AD2411" i="1" s="1"/>
  <c r="AB2411" i="1"/>
  <c r="X2412" i="1"/>
  <c r="Y2412" i="1" s="1"/>
  <c r="Z2412" i="1" s="1"/>
  <c r="AA2412" i="1" s="1"/>
  <c r="AB2412" i="1"/>
  <c r="X2413" i="1"/>
  <c r="Y2413" i="1"/>
  <c r="Z2413" i="1" s="1"/>
  <c r="AA2413" i="1" s="1"/>
  <c r="AB2413" i="1"/>
  <c r="X2414" i="1"/>
  <c r="Y2414" i="1"/>
  <c r="Z2414" i="1"/>
  <c r="AA2414" i="1" s="1"/>
  <c r="AB2414" i="1"/>
  <c r="X2415" i="1"/>
  <c r="Y2415" i="1"/>
  <c r="Z2415" i="1" s="1"/>
  <c r="AA2415" i="1" s="1"/>
  <c r="AD2415" i="1" s="1"/>
  <c r="AB2415" i="1"/>
  <c r="X2416" i="1"/>
  <c r="Y2416" i="1" s="1"/>
  <c r="Z2416" i="1" s="1"/>
  <c r="AA2416" i="1" s="1"/>
  <c r="AD2416" i="1" s="1"/>
  <c r="AB2416" i="1"/>
  <c r="X2417" i="1"/>
  <c r="Y2417" i="1"/>
  <c r="Z2417" i="1" s="1"/>
  <c r="AA2417" i="1" s="1"/>
  <c r="AB2417" i="1"/>
  <c r="X2418" i="1"/>
  <c r="Y2418" i="1" s="1"/>
  <c r="Z2418" i="1" s="1"/>
  <c r="AA2418" i="1" s="1"/>
  <c r="AB2418" i="1"/>
  <c r="X2419" i="1"/>
  <c r="Y2419" i="1"/>
  <c r="Z2419" i="1"/>
  <c r="AA2419" i="1"/>
  <c r="AD2419" i="1" s="1"/>
  <c r="AB2419" i="1"/>
  <c r="X2420" i="1"/>
  <c r="Y2420" i="1" s="1"/>
  <c r="Z2420" i="1" s="1"/>
  <c r="AA2420" i="1" s="1"/>
  <c r="AB2420" i="1"/>
  <c r="X2421" i="1"/>
  <c r="Y2421" i="1"/>
  <c r="Z2421" i="1" s="1"/>
  <c r="AA2421" i="1" s="1"/>
  <c r="AD2421" i="1" s="1"/>
  <c r="AB2421" i="1"/>
  <c r="X2422" i="1"/>
  <c r="Y2422" i="1"/>
  <c r="Z2422" i="1"/>
  <c r="AA2422" i="1" s="1"/>
  <c r="AD2422" i="1" s="1"/>
  <c r="AB2422" i="1"/>
  <c r="X2423" i="1"/>
  <c r="Y2423" i="1"/>
  <c r="Z2423" i="1" s="1"/>
  <c r="AA2423" i="1"/>
  <c r="AD2423" i="1" s="1"/>
  <c r="AB2423" i="1"/>
  <c r="X2424" i="1"/>
  <c r="Y2424" i="1" s="1"/>
  <c r="Z2424" i="1" s="1"/>
  <c r="AA2424" i="1" s="1"/>
  <c r="AD2424" i="1" s="1"/>
  <c r="AB2424" i="1"/>
  <c r="X2425" i="1"/>
  <c r="Y2425" i="1"/>
  <c r="Z2425" i="1" s="1"/>
  <c r="AA2425" i="1" s="1"/>
  <c r="AB2425" i="1"/>
  <c r="X2426" i="1"/>
  <c r="Y2426" i="1" s="1"/>
  <c r="Z2426" i="1"/>
  <c r="AA2426" i="1" s="1"/>
  <c r="AB2426" i="1"/>
  <c r="X2427" i="1"/>
  <c r="Y2427" i="1"/>
  <c r="Z2427" i="1"/>
  <c r="AA2427" i="1"/>
  <c r="AB2427" i="1"/>
  <c r="X2428" i="1"/>
  <c r="Y2428" i="1" s="1"/>
  <c r="Z2428" i="1"/>
  <c r="AA2428" i="1" s="1"/>
  <c r="AB2428" i="1"/>
  <c r="X2429" i="1"/>
  <c r="Y2429" i="1"/>
  <c r="Z2429" i="1" s="1"/>
  <c r="AA2429" i="1" s="1"/>
  <c r="AD2429" i="1" s="1"/>
  <c r="AB2429" i="1"/>
  <c r="X2430" i="1"/>
  <c r="Y2430" i="1"/>
  <c r="Z2430" i="1"/>
  <c r="AA2430" i="1" s="1"/>
  <c r="AD2430" i="1" s="1"/>
  <c r="AB2430" i="1"/>
  <c r="X2431" i="1"/>
  <c r="Y2431" i="1"/>
  <c r="Z2431" i="1" s="1"/>
  <c r="AA2431" i="1" s="1"/>
  <c r="AB2431" i="1"/>
  <c r="X2432" i="1"/>
  <c r="Y2432" i="1" s="1"/>
  <c r="Z2432" i="1" s="1"/>
  <c r="AA2432" i="1" s="1"/>
  <c r="AB2432" i="1"/>
  <c r="AD2432" i="1"/>
  <c r="X2433" i="1"/>
  <c r="Y2433" i="1"/>
  <c r="Z2433" i="1" s="1"/>
  <c r="AA2433" i="1" s="1"/>
  <c r="AB2433" i="1"/>
  <c r="X2434" i="1"/>
  <c r="Y2434" i="1" s="1"/>
  <c r="Z2434" i="1" s="1"/>
  <c r="AA2434" i="1" s="1"/>
  <c r="AB2434" i="1"/>
  <c r="AD2434" i="1"/>
  <c r="X2435" i="1"/>
  <c r="Y2435" i="1"/>
  <c r="Z2435" i="1"/>
  <c r="AA2435" i="1"/>
  <c r="AB2435" i="1"/>
  <c r="X2436" i="1"/>
  <c r="Y2436" i="1" s="1"/>
  <c r="Z2436" i="1" s="1"/>
  <c r="AA2436" i="1" s="1"/>
  <c r="AB2436" i="1"/>
  <c r="X2437" i="1"/>
  <c r="Y2437" i="1"/>
  <c r="Z2437" i="1" s="1"/>
  <c r="AA2437" i="1" s="1"/>
  <c r="AB2437" i="1"/>
  <c r="X2438" i="1"/>
  <c r="Y2438" i="1"/>
  <c r="Z2438" i="1"/>
  <c r="AA2438" i="1" s="1"/>
  <c r="AB2438" i="1"/>
  <c r="AD2438" i="1"/>
  <c r="X2439" i="1"/>
  <c r="Y2439" i="1"/>
  <c r="Z2439" i="1" s="1"/>
  <c r="AA2439" i="1"/>
  <c r="AD2439" i="1" s="1"/>
  <c r="AB2439" i="1"/>
  <c r="X2440" i="1"/>
  <c r="Y2440" i="1" s="1"/>
  <c r="Z2440" i="1" s="1"/>
  <c r="AA2440" i="1" s="1"/>
  <c r="AD2440" i="1" s="1"/>
  <c r="AB2440" i="1"/>
  <c r="X2441" i="1"/>
  <c r="Y2441" i="1"/>
  <c r="Z2441" i="1" s="1"/>
  <c r="AA2441" i="1" s="1"/>
  <c r="AB2441" i="1"/>
  <c r="X2442" i="1"/>
  <c r="Y2442" i="1" s="1"/>
  <c r="Z2442" i="1"/>
  <c r="AA2442" i="1" s="1"/>
  <c r="AB2442" i="1"/>
  <c r="AD2442" i="1"/>
  <c r="X2443" i="1"/>
  <c r="Y2443" i="1"/>
  <c r="Z2443" i="1"/>
  <c r="AA2443" i="1"/>
  <c r="AB2443" i="1"/>
  <c r="X2444" i="1"/>
  <c r="Y2444" i="1" s="1"/>
  <c r="Z2444" i="1" s="1"/>
  <c r="AA2444" i="1" s="1"/>
  <c r="AB2444" i="1"/>
  <c r="X2445" i="1"/>
  <c r="Y2445" i="1"/>
  <c r="Z2445" i="1" s="1"/>
  <c r="AA2445" i="1" s="1"/>
  <c r="AD2445" i="1" s="1"/>
  <c r="AB2445" i="1"/>
  <c r="X2446" i="1"/>
  <c r="Y2446" i="1"/>
  <c r="Z2446" i="1"/>
  <c r="AA2446" i="1" s="1"/>
  <c r="AD2446" i="1" s="1"/>
  <c r="AB2446" i="1"/>
  <c r="X2447" i="1"/>
  <c r="Y2447" i="1"/>
  <c r="Z2447" i="1" s="1"/>
  <c r="AA2447" i="1" s="1"/>
  <c r="AB2447" i="1"/>
  <c r="X2448" i="1"/>
  <c r="Y2448" i="1" s="1"/>
  <c r="Z2448" i="1" s="1"/>
  <c r="AA2448" i="1" s="1"/>
  <c r="AB2448" i="1"/>
  <c r="AD2448" i="1"/>
  <c r="X2449" i="1"/>
  <c r="Y2449" i="1"/>
  <c r="Z2449" i="1" s="1"/>
  <c r="AA2449" i="1"/>
  <c r="AD2449" i="1" s="1"/>
  <c r="AB2449" i="1"/>
  <c r="X2450" i="1"/>
  <c r="Y2450" i="1" s="1"/>
  <c r="Z2450" i="1"/>
  <c r="AA2450" i="1" s="1"/>
  <c r="AD2450" i="1" s="1"/>
  <c r="AB2450" i="1"/>
  <c r="X2451" i="1"/>
  <c r="Y2451" i="1"/>
  <c r="Z2451" i="1"/>
  <c r="AA2451" i="1"/>
  <c r="AB2451" i="1"/>
  <c r="X2452" i="1"/>
  <c r="Y2452" i="1" s="1"/>
  <c r="Z2452" i="1" s="1"/>
  <c r="AA2452" i="1" s="1"/>
  <c r="AB2452" i="1"/>
  <c r="X2453" i="1"/>
  <c r="Y2453" i="1"/>
  <c r="Z2453" i="1" s="1"/>
  <c r="AA2453" i="1" s="1"/>
  <c r="AD2453" i="1" s="1"/>
  <c r="AB2453" i="1"/>
  <c r="X2454" i="1"/>
  <c r="Y2454" i="1"/>
  <c r="Z2454" i="1" s="1"/>
  <c r="AA2454" i="1" s="1"/>
  <c r="AB2454" i="1"/>
  <c r="X2455" i="1"/>
  <c r="Y2455" i="1"/>
  <c r="Z2455" i="1" s="1"/>
  <c r="AA2455" i="1"/>
  <c r="AD2455" i="1" s="1"/>
  <c r="AB2455" i="1"/>
  <c r="X2456" i="1"/>
  <c r="Y2456" i="1" s="1"/>
  <c r="Z2456" i="1" s="1"/>
  <c r="AA2456" i="1"/>
  <c r="AB2456" i="1"/>
  <c r="X2457" i="1"/>
  <c r="Y2457" i="1"/>
  <c r="Z2457" i="1" s="1"/>
  <c r="AA2457" i="1"/>
  <c r="AD2457" i="1" s="1"/>
  <c r="AB2457" i="1"/>
  <c r="X2458" i="1"/>
  <c r="Y2458" i="1" s="1"/>
  <c r="Z2458" i="1"/>
  <c r="AA2458" i="1" s="1"/>
  <c r="AB2458" i="1"/>
  <c r="AD2458" i="1"/>
  <c r="X2459" i="1"/>
  <c r="Y2459" i="1"/>
  <c r="Z2459" i="1"/>
  <c r="AA2459" i="1"/>
  <c r="AB2459" i="1"/>
  <c r="X2460" i="1"/>
  <c r="Y2460" i="1" s="1"/>
  <c r="Z2460" i="1" s="1"/>
  <c r="AA2460" i="1" s="1"/>
  <c r="AB2460" i="1"/>
  <c r="X2461" i="1"/>
  <c r="Y2461" i="1"/>
  <c r="Z2461" i="1" s="1"/>
  <c r="AA2461" i="1" s="1"/>
  <c r="AD2461" i="1" s="1"/>
  <c r="AB2461" i="1"/>
  <c r="X2462" i="1"/>
  <c r="Y2462" i="1" s="1"/>
  <c r="Z2462" i="1" s="1"/>
  <c r="AA2462" i="1" s="1"/>
  <c r="AB2462" i="1"/>
  <c r="X2463" i="1"/>
  <c r="Y2463" i="1"/>
  <c r="Z2463" i="1"/>
  <c r="AA2463" i="1" s="1"/>
  <c r="AB2463" i="1"/>
  <c r="X2464" i="1"/>
  <c r="Y2464" i="1" s="1"/>
  <c r="Z2464" i="1" s="1"/>
  <c r="AA2464" i="1" s="1"/>
  <c r="AB2464" i="1"/>
  <c r="X2465" i="1"/>
  <c r="Y2465" i="1" s="1"/>
  <c r="Z2465" i="1" s="1"/>
  <c r="AA2465" i="1" s="1"/>
  <c r="AD2465" i="1" s="1"/>
  <c r="AB2465" i="1"/>
  <c r="X2466" i="1"/>
  <c r="Y2466" i="1" s="1"/>
  <c r="Z2466" i="1" s="1"/>
  <c r="AA2466" i="1" s="1"/>
  <c r="AB2466" i="1"/>
  <c r="X2467" i="1"/>
  <c r="Y2467" i="1"/>
  <c r="Z2467" i="1"/>
  <c r="AA2467" i="1" s="1"/>
  <c r="AB2467" i="1"/>
  <c r="X2468" i="1"/>
  <c r="Y2468" i="1" s="1"/>
  <c r="Z2468" i="1"/>
  <c r="AA2468" i="1" s="1"/>
  <c r="AB2468" i="1"/>
  <c r="X2469" i="1"/>
  <c r="Y2469" i="1" s="1"/>
  <c r="Z2469" i="1" s="1"/>
  <c r="AA2469" i="1" s="1"/>
  <c r="AD2469" i="1" s="1"/>
  <c r="AB2469" i="1"/>
  <c r="X2470" i="1"/>
  <c r="Y2470" i="1"/>
  <c r="Z2470" i="1" s="1"/>
  <c r="AA2470" i="1" s="1"/>
  <c r="AB2470" i="1"/>
  <c r="X2471" i="1"/>
  <c r="Y2471" i="1"/>
  <c r="Z2471" i="1"/>
  <c r="AA2471" i="1" s="1"/>
  <c r="AB2471" i="1"/>
  <c r="X2472" i="1"/>
  <c r="Y2472" i="1" s="1"/>
  <c r="Z2472" i="1" s="1"/>
  <c r="AA2472" i="1" s="1"/>
  <c r="AB2472" i="1"/>
  <c r="X2473" i="1"/>
  <c r="Y2473" i="1"/>
  <c r="Z2473" i="1" s="1"/>
  <c r="AA2473" i="1" s="1"/>
  <c r="AB2473" i="1"/>
  <c r="X2474" i="1"/>
  <c r="Y2474" i="1"/>
  <c r="Z2474" i="1" s="1"/>
  <c r="AA2474" i="1" s="1"/>
  <c r="AB2474" i="1"/>
  <c r="X2475" i="1"/>
  <c r="Y2475" i="1"/>
  <c r="Z2475" i="1"/>
  <c r="AA2475" i="1" s="1"/>
  <c r="AB2475" i="1"/>
  <c r="X2476" i="1"/>
  <c r="Y2476" i="1" s="1"/>
  <c r="Z2476" i="1" s="1"/>
  <c r="AA2476" i="1" s="1"/>
  <c r="AB2476" i="1"/>
  <c r="X2477" i="1"/>
  <c r="Y2477" i="1"/>
  <c r="Z2477" i="1" s="1"/>
  <c r="AA2477" i="1" s="1"/>
  <c r="AB2477" i="1"/>
  <c r="X2478" i="1"/>
  <c r="Y2478" i="1" s="1"/>
  <c r="Z2478" i="1" s="1"/>
  <c r="AA2478" i="1" s="1"/>
  <c r="AB2478" i="1"/>
  <c r="X2479" i="1"/>
  <c r="Y2479" i="1" s="1"/>
  <c r="Z2479" i="1" s="1"/>
  <c r="AA2479" i="1" s="1"/>
  <c r="AD2479" i="1" s="1"/>
  <c r="AB2479" i="1"/>
  <c r="X2480" i="1"/>
  <c r="Y2480" i="1" s="1"/>
  <c r="Z2480" i="1" s="1"/>
  <c r="AA2480" i="1" s="1"/>
  <c r="AB2480" i="1"/>
  <c r="X2481" i="1"/>
  <c r="Y2481" i="1" s="1"/>
  <c r="Z2481" i="1" s="1"/>
  <c r="AA2481" i="1" s="1"/>
  <c r="AB2481" i="1"/>
  <c r="X2482" i="1"/>
  <c r="Y2482" i="1" s="1"/>
  <c r="Z2482" i="1" s="1"/>
  <c r="AA2482" i="1" s="1"/>
  <c r="AD2482" i="1" s="1"/>
  <c r="AB2482" i="1"/>
  <c r="X2483" i="1"/>
  <c r="Y2483" i="1"/>
  <c r="Z2483" i="1"/>
  <c r="AA2483" i="1"/>
  <c r="AB2483" i="1"/>
  <c r="AD2483" i="1"/>
  <c r="X2484" i="1"/>
  <c r="Y2484" i="1"/>
  <c r="Z2484" i="1"/>
  <c r="AA2484" i="1" s="1"/>
  <c r="AB2484" i="1"/>
  <c r="X2485" i="1"/>
  <c r="Y2485" i="1" s="1"/>
  <c r="Z2485" i="1" s="1"/>
  <c r="AA2485" i="1" s="1"/>
  <c r="AB2485" i="1"/>
  <c r="X2486" i="1"/>
  <c r="Y2486" i="1"/>
  <c r="Z2486" i="1" s="1"/>
  <c r="AA2486" i="1" s="1"/>
  <c r="AD2486" i="1" s="1"/>
  <c r="AB2486" i="1"/>
  <c r="X2487" i="1"/>
  <c r="Y2487" i="1" s="1"/>
  <c r="Z2487" i="1" s="1"/>
  <c r="AA2487" i="1" s="1"/>
  <c r="AB2487" i="1"/>
  <c r="X2488" i="1"/>
  <c r="Y2488" i="1"/>
  <c r="Z2488" i="1" s="1"/>
  <c r="AA2488" i="1" s="1"/>
  <c r="AB2488" i="1"/>
  <c r="X2489" i="1"/>
  <c r="Y2489" i="1" s="1"/>
  <c r="Z2489" i="1" s="1"/>
  <c r="AA2489" i="1" s="1"/>
  <c r="AB2489" i="1"/>
  <c r="X2490" i="1"/>
  <c r="Y2490" i="1"/>
  <c r="Z2490" i="1"/>
  <c r="AA2490" i="1"/>
  <c r="AB2490" i="1"/>
  <c r="X2491" i="1"/>
  <c r="Y2491" i="1" s="1"/>
  <c r="Z2491" i="1" s="1"/>
  <c r="AA2491" i="1" s="1"/>
  <c r="AB2491" i="1"/>
  <c r="X2492" i="1"/>
  <c r="Y2492" i="1"/>
  <c r="Z2492" i="1" s="1"/>
  <c r="AA2492" i="1" s="1"/>
  <c r="AB2492" i="1"/>
  <c r="X2493" i="1"/>
  <c r="Y2493" i="1"/>
  <c r="Z2493" i="1"/>
  <c r="AA2493" i="1" s="1"/>
  <c r="AB2493" i="1"/>
  <c r="X2494" i="1"/>
  <c r="Y2494" i="1"/>
  <c r="Z2494" i="1" s="1"/>
  <c r="AA2494" i="1" s="1"/>
  <c r="AD2494" i="1" s="1"/>
  <c r="AB2494" i="1"/>
  <c r="X2495" i="1"/>
  <c r="Y2495" i="1" s="1"/>
  <c r="Z2495" i="1" s="1"/>
  <c r="AA2495" i="1" s="1"/>
  <c r="AB2495" i="1"/>
  <c r="X2496" i="1"/>
  <c r="Y2496" i="1"/>
  <c r="Z2496" i="1" s="1"/>
  <c r="AA2496" i="1" s="1"/>
  <c r="AB2496" i="1"/>
  <c r="X2497" i="1"/>
  <c r="Y2497" i="1" s="1"/>
  <c r="Z2497" i="1" s="1"/>
  <c r="AA2497" i="1" s="1"/>
  <c r="AB2497" i="1"/>
  <c r="X2498" i="1"/>
  <c r="Y2498" i="1"/>
  <c r="Z2498" i="1"/>
  <c r="AA2498" i="1"/>
  <c r="AD2498" i="1" s="1"/>
  <c r="AB2498" i="1"/>
  <c r="X2499" i="1"/>
  <c r="Y2499" i="1" s="1"/>
  <c r="Z2499" i="1" s="1"/>
  <c r="AA2499" i="1" s="1"/>
  <c r="AB2499" i="1"/>
  <c r="X2500" i="1"/>
  <c r="Y2500" i="1"/>
  <c r="Z2500" i="1" s="1"/>
  <c r="AA2500" i="1" s="1"/>
  <c r="AB2500" i="1"/>
  <c r="X2501" i="1"/>
  <c r="Y2501" i="1"/>
  <c r="Z2501" i="1"/>
  <c r="AA2501" i="1" s="1"/>
  <c r="AB2501" i="1"/>
  <c r="X2502" i="1"/>
  <c r="Y2502" i="1"/>
  <c r="Z2502" i="1" s="1"/>
  <c r="AA2502" i="1" s="1"/>
  <c r="AD2502" i="1" s="1"/>
  <c r="AB2502" i="1"/>
  <c r="X2503" i="1"/>
  <c r="Y2503" i="1" s="1"/>
  <c r="Z2503" i="1" s="1"/>
  <c r="AA2503" i="1" s="1"/>
  <c r="AB2503" i="1"/>
  <c r="X2504" i="1"/>
  <c r="Y2504" i="1"/>
  <c r="Z2504" i="1" s="1"/>
  <c r="AA2504" i="1"/>
  <c r="AB2504" i="1"/>
  <c r="X2505" i="1"/>
  <c r="Y2505" i="1" s="1"/>
  <c r="Z2505" i="1" s="1"/>
  <c r="AA2505" i="1" s="1"/>
  <c r="AB2505" i="1"/>
  <c r="X2506" i="1"/>
  <c r="Y2506" i="1"/>
  <c r="Z2506" i="1"/>
  <c r="AA2506" i="1"/>
  <c r="AD2506" i="1" s="1"/>
  <c r="AB2506" i="1"/>
  <c r="X2507" i="1"/>
  <c r="Y2507" i="1" s="1"/>
  <c r="Z2507" i="1"/>
  <c r="AA2507" i="1" s="1"/>
  <c r="AB2507" i="1"/>
  <c r="X2508" i="1"/>
  <c r="Y2508" i="1"/>
  <c r="Z2508" i="1" s="1"/>
  <c r="AA2508" i="1" s="1"/>
  <c r="AB2508" i="1"/>
  <c r="X2509" i="1"/>
  <c r="Y2509" i="1"/>
  <c r="Z2509" i="1"/>
  <c r="AA2509" i="1" s="1"/>
  <c r="AB2509" i="1"/>
  <c r="X2510" i="1"/>
  <c r="Y2510" i="1"/>
  <c r="Z2510" i="1" s="1"/>
  <c r="AA2510" i="1" s="1"/>
  <c r="AD2510" i="1" s="1"/>
  <c r="AB2510" i="1"/>
  <c r="X2511" i="1"/>
  <c r="Y2511" i="1" s="1"/>
  <c r="Z2511" i="1" s="1"/>
  <c r="AA2511" i="1" s="1"/>
  <c r="AB2511" i="1"/>
  <c r="X2512" i="1"/>
  <c r="Y2512" i="1"/>
  <c r="Z2512" i="1" s="1"/>
  <c r="AA2512" i="1"/>
  <c r="AB2512" i="1"/>
  <c r="X2513" i="1"/>
  <c r="Y2513" i="1" s="1"/>
  <c r="Z2513" i="1" s="1"/>
  <c r="AA2513" i="1" s="1"/>
  <c r="AB2513" i="1"/>
  <c r="X2514" i="1"/>
  <c r="Y2514" i="1"/>
  <c r="Z2514" i="1"/>
  <c r="AA2514" i="1"/>
  <c r="AB2514" i="1"/>
  <c r="X2515" i="1"/>
  <c r="Y2515" i="1" s="1"/>
  <c r="Z2515" i="1" s="1"/>
  <c r="AA2515" i="1" s="1"/>
  <c r="AB2515" i="1"/>
  <c r="X2516" i="1"/>
  <c r="Y2516" i="1"/>
  <c r="Z2516" i="1" s="1"/>
  <c r="AA2516" i="1" s="1"/>
  <c r="AB2516" i="1"/>
  <c r="X2517" i="1"/>
  <c r="Y2517" i="1"/>
  <c r="Z2517" i="1"/>
  <c r="AA2517" i="1" s="1"/>
  <c r="AB2517" i="1"/>
  <c r="X2518" i="1"/>
  <c r="Y2518" i="1"/>
  <c r="Z2518" i="1" s="1"/>
  <c r="AA2518" i="1" s="1"/>
  <c r="AD2518" i="1" s="1"/>
  <c r="AB2518" i="1"/>
  <c r="X2519" i="1"/>
  <c r="Y2519" i="1" s="1"/>
  <c r="Z2519" i="1" s="1"/>
  <c r="AA2519" i="1" s="1"/>
  <c r="AB2519" i="1"/>
  <c r="X2520" i="1"/>
  <c r="Y2520" i="1"/>
  <c r="Z2520" i="1" s="1"/>
  <c r="AA2520" i="1"/>
  <c r="AB2520" i="1"/>
  <c r="X2521" i="1"/>
  <c r="Y2521" i="1"/>
  <c r="Z2521" i="1" s="1"/>
  <c r="AA2521" i="1" s="1"/>
  <c r="AB2521" i="1"/>
  <c r="X2522" i="1"/>
  <c r="Y2522" i="1"/>
  <c r="Z2522" i="1"/>
  <c r="AA2522" i="1"/>
  <c r="AB2522" i="1"/>
  <c r="AD2522" i="1"/>
  <c r="X2523" i="1"/>
  <c r="Y2523" i="1" s="1"/>
  <c r="Z2523" i="1"/>
  <c r="AA2523" i="1"/>
  <c r="AB2523" i="1"/>
  <c r="X2524" i="1"/>
  <c r="Y2524" i="1" s="1"/>
  <c r="Z2524" i="1" s="1"/>
  <c r="AA2524" i="1" s="1"/>
  <c r="AB2524" i="1"/>
  <c r="X2525" i="1"/>
  <c r="Y2525" i="1"/>
  <c r="Z2525" i="1"/>
  <c r="AA2525" i="1" s="1"/>
  <c r="AB2525" i="1"/>
  <c r="X2526" i="1"/>
  <c r="Y2526" i="1"/>
  <c r="Z2526" i="1"/>
  <c r="AA2526" i="1" s="1"/>
  <c r="AD2526" i="1" s="1"/>
  <c r="AB2526" i="1"/>
  <c r="X2527" i="1"/>
  <c r="Y2527" i="1" s="1"/>
  <c r="Z2527" i="1" s="1"/>
  <c r="AA2527" i="1" s="1"/>
  <c r="AB2527" i="1"/>
  <c r="AD2527" i="1"/>
  <c r="X2528" i="1"/>
  <c r="Y2528" i="1"/>
  <c r="Z2528" i="1" s="1"/>
  <c r="AA2528" i="1"/>
  <c r="AB2528" i="1"/>
  <c r="X2529" i="1"/>
  <c r="Y2529" i="1"/>
  <c r="Z2529" i="1" s="1"/>
  <c r="AA2529" i="1" s="1"/>
  <c r="AB2529" i="1"/>
  <c r="X2530" i="1"/>
  <c r="Y2530" i="1"/>
  <c r="Z2530" i="1"/>
  <c r="AA2530" i="1"/>
  <c r="AB2530" i="1"/>
  <c r="X2531" i="1"/>
  <c r="Y2531" i="1" s="1"/>
  <c r="Z2531" i="1"/>
  <c r="AA2531" i="1"/>
  <c r="AB2531" i="1"/>
  <c r="X2532" i="1"/>
  <c r="Y2532" i="1" s="1"/>
  <c r="Z2532" i="1" s="1"/>
  <c r="AA2532" i="1" s="1"/>
  <c r="AB2532" i="1"/>
  <c r="X2533" i="1"/>
  <c r="Y2533" i="1"/>
  <c r="Z2533" i="1"/>
  <c r="AA2533" i="1" s="1"/>
  <c r="AB2533" i="1"/>
  <c r="X2534" i="1"/>
  <c r="Y2534" i="1"/>
  <c r="Z2534" i="1"/>
  <c r="AA2534" i="1" s="1"/>
  <c r="AD2534" i="1" s="1"/>
  <c r="AB2534" i="1"/>
  <c r="X2535" i="1"/>
  <c r="Y2535" i="1" s="1"/>
  <c r="Z2535" i="1" s="1"/>
  <c r="AA2535" i="1" s="1"/>
  <c r="AB2535" i="1"/>
  <c r="AD2535" i="1"/>
  <c r="X2536" i="1"/>
  <c r="Y2536" i="1"/>
  <c r="Z2536" i="1" s="1"/>
  <c r="AA2536" i="1"/>
  <c r="AB2536" i="1"/>
  <c r="X2537" i="1"/>
  <c r="Y2537" i="1"/>
  <c r="Z2537" i="1" s="1"/>
  <c r="AA2537" i="1" s="1"/>
  <c r="AB2537" i="1"/>
  <c r="X2538" i="1"/>
  <c r="Y2538" i="1"/>
  <c r="Z2538" i="1"/>
  <c r="AA2538" i="1"/>
  <c r="AB2538" i="1"/>
  <c r="AD2538" i="1"/>
  <c r="X2539" i="1"/>
  <c r="Y2539" i="1" s="1"/>
  <c r="Z2539" i="1"/>
  <c r="AA2539" i="1"/>
  <c r="AB2539" i="1"/>
  <c r="X2540" i="1"/>
  <c r="Y2540" i="1" s="1"/>
  <c r="Z2540" i="1" s="1"/>
  <c r="AA2540" i="1" s="1"/>
  <c r="AB2540" i="1"/>
  <c r="X2541" i="1"/>
  <c r="Y2541" i="1"/>
  <c r="Z2541" i="1"/>
  <c r="AA2541" i="1" s="1"/>
  <c r="AB2541" i="1"/>
  <c r="X2542" i="1"/>
  <c r="Y2542" i="1"/>
  <c r="Z2542" i="1"/>
  <c r="AA2542" i="1" s="1"/>
  <c r="AD2542" i="1" s="1"/>
  <c r="AB2542" i="1"/>
  <c r="X2543" i="1"/>
  <c r="Y2543" i="1" s="1"/>
  <c r="Z2543" i="1" s="1"/>
  <c r="AA2543" i="1" s="1"/>
  <c r="AB2543" i="1"/>
  <c r="AD2543" i="1"/>
  <c r="X2544" i="1"/>
  <c r="Y2544" i="1"/>
  <c r="Z2544" i="1" s="1"/>
  <c r="AA2544" i="1"/>
  <c r="AB2544" i="1"/>
  <c r="X2545" i="1"/>
  <c r="Y2545" i="1"/>
  <c r="Z2545" i="1" s="1"/>
  <c r="AA2545" i="1" s="1"/>
  <c r="AB2545" i="1"/>
  <c r="X2546" i="1"/>
  <c r="Y2546" i="1"/>
  <c r="Z2546" i="1"/>
  <c r="AA2546" i="1"/>
  <c r="AB2546" i="1"/>
  <c r="AD2546" i="1"/>
  <c r="X2547" i="1"/>
  <c r="Y2547" i="1" s="1"/>
  <c r="Z2547" i="1"/>
  <c r="AA2547" i="1"/>
  <c r="AB2547" i="1"/>
  <c r="X2548" i="1"/>
  <c r="Y2548" i="1" s="1"/>
  <c r="Z2548" i="1" s="1"/>
  <c r="AA2548" i="1" s="1"/>
  <c r="AB2548" i="1"/>
  <c r="X2549" i="1"/>
  <c r="Y2549" i="1"/>
  <c r="Z2549" i="1"/>
  <c r="AA2549" i="1" s="1"/>
  <c r="AB2549" i="1"/>
  <c r="X2550" i="1"/>
  <c r="Y2550" i="1"/>
  <c r="Z2550" i="1"/>
  <c r="AA2550" i="1" s="1"/>
  <c r="AB2550" i="1"/>
  <c r="X2551" i="1"/>
  <c r="Y2551" i="1" s="1"/>
  <c r="Z2551" i="1" s="1"/>
  <c r="AA2551" i="1" s="1"/>
  <c r="AB2551" i="1"/>
  <c r="AD2551" i="1"/>
  <c r="X2552" i="1"/>
  <c r="Y2552" i="1"/>
  <c r="Z2552" i="1" s="1"/>
  <c r="AA2552" i="1"/>
  <c r="AB2552" i="1"/>
  <c r="X2553" i="1"/>
  <c r="Y2553" i="1"/>
  <c r="Z2553" i="1" s="1"/>
  <c r="AA2553" i="1" s="1"/>
  <c r="AB2553" i="1"/>
  <c r="X2554" i="1"/>
  <c r="Y2554" i="1"/>
  <c r="Z2554" i="1" s="1"/>
  <c r="AA2554" i="1" s="1"/>
  <c r="AB2554" i="1"/>
  <c r="AD2554" i="1"/>
  <c r="X2555" i="1"/>
  <c r="Y2555" i="1" s="1"/>
  <c r="Z2555" i="1" s="1"/>
  <c r="AA2555" i="1" s="1"/>
  <c r="AB2555" i="1"/>
  <c r="X2556" i="1"/>
  <c r="Y2556" i="1" s="1"/>
  <c r="Z2556" i="1" s="1"/>
  <c r="AA2556" i="1" s="1"/>
  <c r="AB2556" i="1"/>
  <c r="X2557" i="1"/>
  <c r="Y2557" i="1"/>
  <c r="Z2557" i="1" s="1"/>
  <c r="AA2557" i="1" s="1"/>
  <c r="AB2557" i="1"/>
  <c r="X2558" i="1"/>
  <c r="Y2558" i="1"/>
  <c r="Z2558" i="1"/>
  <c r="AA2558" i="1" s="1"/>
  <c r="AB2558" i="1"/>
  <c r="X2559" i="1"/>
  <c r="Y2559" i="1" s="1"/>
  <c r="Z2559" i="1" s="1"/>
  <c r="AA2559" i="1" s="1"/>
  <c r="AB2559" i="1"/>
  <c r="X2560" i="1"/>
  <c r="Y2560" i="1" s="1"/>
  <c r="Z2560" i="1" s="1"/>
  <c r="AA2560" i="1"/>
  <c r="AB2560" i="1"/>
  <c r="X2561" i="1"/>
  <c r="Y2561" i="1"/>
  <c r="Z2561" i="1" s="1"/>
  <c r="AA2561" i="1" s="1"/>
  <c r="AD2561" i="1" s="1"/>
  <c r="AB2561" i="1"/>
  <c r="X2562" i="1"/>
  <c r="Y2562" i="1"/>
  <c r="Z2562" i="1"/>
  <c r="AA2562" i="1" s="1"/>
  <c r="AB2562" i="1"/>
  <c r="AD2562" i="1"/>
  <c r="X2563" i="1"/>
  <c r="Y2563" i="1" s="1"/>
  <c r="Z2563" i="1"/>
  <c r="AA2563" i="1"/>
  <c r="AB2563" i="1"/>
  <c r="X2564" i="1"/>
  <c r="Y2564" i="1" s="1"/>
  <c r="Z2564" i="1" s="1"/>
  <c r="AA2564" i="1" s="1"/>
  <c r="AB2564" i="1"/>
  <c r="X2565" i="1"/>
  <c r="Y2565" i="1"/>
  <c r="Z2565" i="1" s="1"/>
  <c r="AA2565" i="1" s="1"/>
  <c r="AD2565" i="1" s="1"/>
  <c r="AB2565" i="1"/>
  <c r="X2566" i="1"/>
  <c r="Y2566" i="1"/>
  <c r="Z2566" i="1"/>
  <c r="AA2566" i="1" s="1"/>
  <c r="AD2566" i="1" s="1"/>
  <c r="AB2566" i="1"/>
  <c r="X2567" i="1"/>
  <c r="Y2567" i="1" s="1"/>
  <c r="Z2567" i="1" s="1"/>
  <c r="AA2567" i="1" s="1"/>
  <c r="AB2567" i="1"/>
  <c r="X2568" i="1"/>
  <c r="Y2568" i="1" s="1"/>
  <c r="Z2568" i="1" s="1"/>
  <c r="AA2568" i="1"/>
  <c r="AB2568" i="1"/>
  <c r="X2569" i="1"/>
  <c r="Y2569" i="1"/>
  <c r="Z2569" i="1" s="1"/>
  <c r="AA2569" i="1" s="1"/>
  <c r="AD2569" i="1" s="1"/>
  <c r="AB2569" i="1"/>
  <c r="X2570" i="1"/>
  <c r="Y2570" i="1"/>
  <c r="Z2570" i="1"/>
  <c r="AA2570" i="1" s="1"/>
  <c r="AB2570" i="1"/>
  <c r="AD2570" i="1"/>
  <c r="X2571" i="1"/>
  <c r="Y2571" i="1" s="1"/>
  <c r="Z2571" i="1"/>
  <c r="AA2571" i="1" s="1"/>
  <c r="AB2571" i="1"/>
  <c r="X2572" i="1"/>
  <c r="Y2572" i="1" s="1"/>
  <c r="Z2572" i="1" s="1"/>
  <c r="AA2572" i="1" s="1"/>
  <c r="AB2572" i="1"/>
  <c r="X2573" i="1"/>
  <c r="Y2573" i="1"/>
  <c r="Z2573" i="1" s="1"/>
  <c r="AA2573" i="1" s="1"/>
  <c r="AD2573" i="1" s="1"/>
  <c r="AB2573" i="1"/>
  <c r="X2574" i="1"/>
  <c r="Y2574" i="1"/>
  <c r="Z2574" i="1"/>
  <c r="AA2574" i="1" s="1"/>
  <c r="AB2574" i="1"/>
  <c r="X2575" i="1"/>
  <c r="Y2575" i="1" s="1"/>
  <c r="Z2575" i="1" s="1"/>
  <c r="AA2575" i="1" s="1"/>
  <c r="AB2575" i="1"/>
  <c r="AD2575" i="1"/>
  <c r="X2576" i="1"/>
  <c r="Y2576" i="1" s="1"/>
  <c r="Z2576" i="1" s="1"/>
  <c r="AA2576" i="1"/>
  <c r="AB2576" i="1"/>
  <c r="X2577" i="1"/>
  <c r="Y2577" i="1"/>
  <c r="Z2577" i="1" s="1"/>
  <c r="AA2577" i="1" s="1"/>
  <c r="AD2577" i="1" s="1"/>
  <c r="AB2577" i="1"/>
  <c r="X2578" i="1"/>
  <c r="Y2578" i="1"/>
  <c r="Z2578" i="1"/>
  <c r="AA2578" i="1" s="1"/>
  <c r="AB2578" i="1"/>
  <c r="AD2578" i="1"/>
  <c r="X2579" i="1"/>
  <c r="Y2579" i="1" s="1"/>
  <c r="Z2579" i="1" s="1"/>
  <c r="AA2579" i="1" s="1"/>
  <c r="AB2579" i="1"/>
  <c r="X2580" i="1"/>
  <c r="Y2580" i="1" s="1"/>
  <c r="Z2580" i="1" s="1"/>
  <c r="AA2580" i="1" s="1"/>
  <c r="AB2580" i="1"/>
  <c r="X2581" i="1"/>
  <c r="Y2581" i="1"/>
  <c r="Z2581" i="1" s="1"/>
  <c r="AA2581" i="1" s="1"/>
  <c r="AD2581" i="1" s="1"/>
  <c r="AB2581" i="1"/>
  <c r="X2582" i="1"/>
  <c r="Y2582" i="1"/>
  <c r="Z2582" i="1" s="1"/>
  <c r="AA2582" i="1" s="1"/>
  <c r="AB2582" i="1"/>
  <c r="X2583" i="1"/>
  <c r="Y2583" i="1" s="1"/>
  <c r="Z2583" i="1" s="1"/>
  <c r="AA2583" i="1" s="1"/>
  <c r="AB2583" i="1"/>
  <c r="X2584" i="1"/>
  <c r="Y2584" i="1" s="1"/>
  <c r="Z2584" i="1" s="1"/>
  <c r="AA2584" i="1"/>
  <c r="AB2584" i="1"/>
  <c r="X2585" i="1"/>
  <c r="Y2585" i="1"/>
  <c r="Z2585" i="1" s="1"/>
  <c r="AA2585" i="1" s="1"/>
  <c r="AD2585" i="1" s="1"/>
  <c r="AB2585" i="1"/>
  <c r="X2586" i="1"/>
  <c r="Y2586" i="1"/>
  <c r="Z2586" i="1"/>
  <c r="AA2586" i="1" s="1"/>
  <c r="AB2586" i="1"/>
  <c r="AD2586" i="1"/>
  <c r="X2587" i="1"/>
  <c r="Y2587" i="1" s="1"/>
  <c r="Z2587" i="1"/>
  <c r="AA2587" i="1" s="1"/>
  <c r="AB2587" i="1"/>
  <c r="X2588" i="1"/>
  <c r="Y2588" i="1" s="1"/>
  <c r="Z2588" i="1" s="1"/>
  <c r="AA2588" i="1" s="1"/>
  <c r="AB2588" i="1"/>
  <c r="X2589" i="1"/>
  <c r="Y2589" i="1"/>
  <c r="Z2589" i="1" s="1"/>
  <c r="AA2589" i="1" s="1"/>
  <c r="AD2589" i="1" s="1"/>
  <c r="AB2589" i="1"/>
  <c r="X2590" i="1"/>
  <c r="Y2590" i="1"/>
  <c r="Z2590" i="1"/>
  <c r="AA2590" i="1" s="1"/>
  <c r="AB2590" i="1"/>
  <c r="X2591" i="1"/>
  <c r="Y2591" i="1" s="1"/>
  <c r="Z2591" i="1" s="1"/>
  <c r="AA2591" i="1" s="1"/>
  <c r="AD2591" i="1" s="1"/>
  <c r="AB2591" i="1"/>
  <c r="X2592" i="1"/>
  <c r="Y2592" i="1" s="1"/>
  <c r="Z2592" i="1" s="1"/>
  <c r="AA2592" i="1" s="1"/>
  <c r="AB2592" i="1"/>
  <c r="X2593" i="1"/>
  <c r="Y2593" i="1"/>
  <c r="Z2593" i="1" s="1"/>
  <c r="AA2593" i="1" s="1"/>
  <c r="AB2593" i="1"/>
  <c r="X2594" i="1"/>
  <c r="Y2594" i="1"/>
  <c r="Z2594" i="1"/>
  <c r="AA2594" i="1" s="1"/>
  <c r="AB2594" i="1"/>
  <c r="X2595" i="1"/>
  <c r="Y2595" i="1" s="1"/>
  <c r="Z2595" i="1"/>
  <c r="AA2595" i="1" s="1"/>
  <c r="AB2595" i="1"/>
  <c r="X2596" i="1"/>
  <c r="Y2596" i="1" s="1"/>
  <c r="Z2596" i="1" s="1"/>
  <c r="AA2596" i="1" s="1"/>
  <c r="AB2596" i="1"/>
  <c r="X2597" i="1"/>
  <c r="Y2597" i="1"/>
  <c r="Z2597" i="1" s="1"/>
  <c r="AA2597" i="1" s="1"/>
  <c r="AB2597" i="1"/>
  <c r="X2598" i="1"/>
  <c r="Y2598" i="1"/>
  <c r="Z2598" i="1" s="1"/>
  <c r="AA2598" i="1" s="1"/>
  <c r="AD2598" i="1" s="1"/>
  <c r="AB2598" i="1"/>
  <c r="X2599" i="1"/>
  <c r="Y2599" i="1" s="1"/>
  <c r="Z2599" i="1" s="1"/>
  <c r="AA2599" i="1" s="1"/>
  <c r="AB2599" i="1"/>
  <c r="X2600" i="1"/>
  <c r="Y2600" i="1" s="1"/>
  <c r="Z2600" i="1" s="1"/>
  <c r="AA2600" i="1" s="1"/>
  <c r="AD2600" i="1" s="1"/>
  <c r="AB2600" i="1"/>
  <c r="X2601" i="1"/>
  <c r="Y2601" i="1" s="1"/>
  <c r="Z2601" i="1" s="1"/>
  <c r="AA2601" i="1" s="1"/>
  <c r="AB2601" i="1"/>
  <c r="X2602" i="1"/>
  <c r="Y2602" i="1"/>
  <c r="Z2602" i="1"/>
  <c r="AA2602" i="1" s="1"/>
  <c r="AB2602" i="1"/>
  <c r="AD2602" i="1"/>
  <c r="X2603" i="1"/>
  <c r="Y2603" i="1" s="1"/>
  <c r="Z2603" i="1"/>
  <c r="AA2603" i="1" s="1"/>
  <c r="AB2603" i="1"/>
  <c r="X2604" i="1"/>
  <c r="Y2604" i="1" s="1"/>
  <c r="Z2604" i="1" s="1"/>
  <c r="AA2604" i="1" s="1"/>
  <c r="AD2604" i="1" s="1"/>
  <c r="AB2604" i="1"/>
  <c r="X2605" i="1"/>
  <c r="Y2605" i="1"/>
  <c r="Z2605" i="1" s="1"/>
  <c r="AA2605" i="1" s="1"/>
  <c r="AD2605" i="1" s="1"/>
  <c r="AB2605" i="1"/>
  <c r="X2606" i="1"/>
  <c r="Y2606" i="1"/>
  <c r="Z2606" i="1" s="1"/>
  <c r="AA2606" i="1" s="1"/>
  <c r="AD2606" i="1" s="1"/>
  <c r="AB2606" i="1"/>
  <c r="X2607" i="1"/>
  <c r="Y2607" i="1" s="1"/>
  <c r="Z2607" i="1" s="1"/>
  <c r="AA2607" i="1" s="1"/>
  <c r="AB2607" i="1"/>
  <c r="X2608" i="1"/>
  <c r="Y2608" i="1" s="1"/>
  <c r="Z2608" i="1" s="1"/>
  <c r="AA2608" i="1" s="1"/>
  <c r="AB2608" i="1"/>
  <c r="X2609" i="1"/>
  <c r="Y2609" i="1" s="1"/>
  <c r="Z2609" i="1" s="1"/>
  <c r="AA2609" i="1" s="1"/>
  <c r="AB2609" i="1"/>
  <c r="X2610" i="1"/>
  <c r="Y2610" i="1"/>
  <c r="Z2610" i="1"/>
  <c r="AA2610" i="1" s="1"/>
  <c r="AB2610" i="1"/>
  <c r="X2611" i="1"/>
  <c r="Y2611" i="1"/>
  <c r="Z2611" i="1" s="1"/>
  <c r="AA2611" i="1" s="1"/>
  <c r="AD2611" i="1" s="1"/>
  <c r="AB2611" i="1"/>
  <c r="X2612" i="1"/>
  <c r="Y2612" i="1" s="1"/>
  <c r="Z2612" i="1" s="1"/>
  <c r="AA2612" i="1" s="1"/>
  <c r="AB2612" i="1"/>
  <c r="X2613" i="1"/>
  <c r="Y2613" i="1"/>
  <c r="Z2613" i="1"/>
  <c r="AA2613" i="1" s="1"/>
  <c r="AB2613" i="1"/>
  <c r="AD2613" i="1"/>
  <c r="X2614" i="1"/>
  <c r="Y2614" i="1"/>
  <c r="Z2614" i="1" s="1"/>
  <c r="AA2614" i="1" s="1"/>
  <c r="AD2614" i="1" s="1"/>
  <c r="AB2614" i="1"/>
  <c r="X2615" i="1"/>
  <c r="Y2615" i="1" s="1"/>
  <c r="Z2615" i="1" s="1"/>
  <c r="AA2615" i="1"/>
  <c r="AB2615" i="1"/>
  <c r="X2616" i="1"/>
  <c r="Y2616" i="1" s="1"/>
  <c r="Z2616" i="1" s="1"/>
  <c r="AA2616" i="1"/>
  <c r="AB2616" i="1"/>
  <c r="X2617" i="1"/>
  <c r="Y2617" i="1"/>
  <c r="Z2617" i="1"/>
  <c r="AA2617" i="1" s="1"/>
  <c r="AB2617" i="1"/>
  <c r="X2618" i="1"/>
  <c r="Y2618" i="1"/>
  <c r="Z2618" i="1"/>
  <c r="AA2618" i="1"/>
  <c r="AD2618" i="1" s="1"/>
  <c r="AB2618" i="1"/>
  <c r="X2619" i="1"/>
  <c r="Y2619" i="1" s="1"/>
  <c r="Z2619" i="1" s="1"/>
  <c r="AA2619" i="1" s="1"/>
  <c r="AB2619" i="1"/>
  <c r="X2620" i="1"/>
  <c r="Y2620" i="1"/>
  <c r="Z2620" i="1" s="1"/>
  <c r="AA2620" i="1" s="1"/>
  <c r="AD2620" i="1" s="1"/>
  <c r="AB2620" i="1"/>
  <c r="X2621" i="1"/>
  <c r="Y2621" i="1"/>
  <c r="Z2621" i="1"/>
  <c r="AA2621" i="1"/>
  <c r="AB2621" i="1"/>
  <c r="AD2621" i="1"/>
  <c r="X2622" i="1"/>
  <c r="Y2622" i="1"/>
  <c r="Z2622" i="1"/>
  <c r="AA2622" i="1" s="1"/>
  <c r="AB2622" i="1"/>
  <c r="AD2622" i="1"/>
  <c r="X2623" i="1"/>
  <c r="Y2623" i="1" s="1"/>
  <c r="Z2623" i="1" s="1"/>
  <c r="AA2623" i="1" s="1"/>
  <c r="AB2623" i="1"/>
  <c r="AD2623" i="1"/>
  <c r="X2624" i="1"/>
  <c r="Y2624" i="1"/>
  <c r="Z2624" i="1" s="1"/>
  <c r="AA2624" i="1" s="1"/>
  <c r="AB2624" i="1"/>
  <c r="X2625" i="1"/>
  <c r="Y2625" i="1" s="1"/>
  <c r="Z2625" i="1" s="1"/>
  <c r="AA2625" i="1" s="1"/>
  <c r="AB2625" i="1"/>
  <c r="X2626" i="1"/>
  <c r="Y2626" i="1"/>
  <c r="Z2626" i="1"/>
  <c r="AA2626" i="1" s="1"/>
  <c r="AB2626" i="1"/>
  <c r="X2627" i="1"/>
  <c r="Y2627" i="1" s="1"/>
  <c r="Z2627" i="1" s="1"/>
  <c r="AA2627" i="1" s="1"/>
  <c r="AB2627" i="1"/>
  <c r="X2628" i="1"/>
  <c r="Y2628" i="1" s="1"/>
  <c r="Z2628" i="1" s="1"/>
  <c r="AA2628" i="1" s="1"/>
  <c r="AD2628" i="1" s="1"/>
  <c r="AB2628" i="1"/>
  <c r="X2629" i="1"/>
  <c r="Y2629" i="1"/>
  <c r="Z2629" i="1"/>
  <c r="AA2629" i="1" s="1"/>
  <c r="AD2629" i="1" s="1"/>
  <c r="AB2629" i="1"/>
  <c r="X2630" i="1"/>
  <c r="Y2630" i="1"/>
  <c r="Z2630" i="1" s="1"/>
  <c r="AA2630" i="1" s="1"/>
  <c r="AB2630" i="1"/>
  <c r="X2631" i="1"/>
  <c r="Y2631" i="1" s="1"/>
  <c r="Z2631" i="1" s="1"/>
  <c r="AA2631" i="1"/>
  <c r="AB2631" i="1"/>
  <c r="AD2631" i="1"/>
  <c r="X2632" i="1"/>
  <c r="Y2632" i="1" s="1"/>
  <c r="Z2632" i="1" s="1"/>
  <c r="AA2632" i="1" s="1"/>
  <c r="AB2632" i="1"/>
  <c r="X2633" i="1"/>
  <c r="Y2633" i="1"/>
  <c r="Z2633" i="1" s="1"/>
  <c r="AA2633" i="1" s="1"/>
  <c r="AD2633" i="1" s="1"/>
  <c r="AB2633" i="1"/>
  <c r="X2634" i="1"/>
  <c r="Y2634" i="1"/>
  <c r="Z2634" i="1"/>
  <c r="AA2634" i="1"/>
  <c r="AB2634" i="1"/>
  <c r="X2635" i="1"/>
  <c r="Y2635" i="1"/>
  <c r="Z2635" i="1" s="1"/>
  <c r="AA2635" i="1" s="1"/>
  <c r="AD2635" i="1" s="1"/>
  <c r="AB2635" i="1"/>
  <c r="X2636" i="1"/>
  <c r="Y2636" i="1"/>
  <c r="Z2636" i="1" s="1"/>
  <c r="AA2636" i="1"/>
  <c r="AB2636" i="1"/>
  <c r="AD2636" i="1"/>
  <c r="X2637" i="1"/>
  <c r="Y2637" i="1"/>
  <c r="Z2637" i="1"/>
  <c r="AA2637" i="1" s="1"/>
  <c r="AB2637" i="1"/>
  <c r="X2638" i="1"/>
  <c r="Y2638" i="1" s="1"/>
  <c r="Z2638" i="1" s="1"/>
  <c r="AA2638" i="1" s="1"/>
  <c r="AB2638" i="1"/>
  <c r="X2639" i="1"/>
  <c r="Y2639" i="1" s="1"/>
  <c r="Z2639" i="1"/>
  <c r="AA2639" i="1" s="1"/>
  <c r="AB2639" i="1"/>
  <c r="X2640" i="1"/>
  <c r="Y2640" i="1" s="1"/>
  <c r="Z2640" i="1" s="1"/>
  <c r="AA2640" i="1" s="1"/>
  <c r="AD2640" i="1" s="1"/>
  <c r="AB2640" i="1"/>
  <c r="X2641" i="1"/>
  <c r="Y2641" i="1" s="1"/>
  <c r="Z2641" i="1" s="1"/>
  <c r="AA2641" i="1" s="1"/>
  <c r="AB2641" i="1"/>
  <c r="AD2641" i="1"/>
  <c r="X2642" i="1"/>
  <c r="Y2642" i="1" s="1"/>
  <c r="Z2642" i="1" s="1"/>
  <c r="AA2642" i="1"/>
  <c r="AB2642" i="1"/>
  <c r="X2643" i="1"/>
  <c r="Y2643" i="1" s="1"/>
  <c r="Z2643" i="1" s="1"/>
  <c r="AA2643" i="1" s="1"/>
  <c r="AB2643" i="1"/>
  <c r="X2644" i="1"/>
  <c r="Y2644" i="1"/>
  <c r="Z2644" i="1"/>
  <c r="AA2644" i="1" s="1"/>
  <c r="AB2644" i="1"/>
  <c r="AD2644" i="1"/>
  <c r="X2645" i="1"/>
  <c r="Y2645" i="1"/>
  <c r="Z2645" i="1"/>
  <c r="AA2645" i="1"/>
  <c r="AB2645" i="1"/>
  <c r="X2646" i="1"/>
  <c r="Y2646" i="1" s="1"/>
  <c r="Z2646" i="1" s="1"/>
  <c r="AA2646" i="1" s="1"/>
  <c r="AB2646" i="1"/>
  <c r="X2647" i="1"/>
  <c r="Y2647" i="1"/>
  <c r="Z2647" i="1" s="1"/>
  <c r="AA2647" i="1" s="1"/>
  <c r="AB2647" i="1"/>
  <c r="X2648" i="1"/>
  <c r="Y2648" i="1"/>
  <c r="Z2648" i="1" s="1"/>
  <c r="AA2648" i="1" s="1"/>
  <c r="AB2648" i="1"/>
  <c r="X2649" i="1"/>
  <c r="Y2649" i="1"/>
  <c r="Z2649" i="1" s="1"/>
  <c r="AA2649" i="1" s="1"/>
  <c r="AB2649" i="1"/>
  <c r="AD2649" i="1"/>
  <c r="X2650" i="1"/>
  <c r="Y2650" i="1" s="1"/>
  <c r="Z2650" i="1" s="1"/>
  <c r="AA2650" i="1"/>
  <c r="AB2650" i="1"/>
  <c r="X2651" i="1"/>
  <c r="Y2651" i="1" s="1"/>
  <c r="Z2651" i="1" s="1"/>
  <c r="AA2651" i="1" s="1"/>
  <c r="AB2651" i="1"/>
  <c r="X2652" i="1"/>
  <c r="Y2652" i="1"/>
  <c r="Z2652" i="1"/>
  <c r="AA2652" i="1" s="1"/>
  <c r="AD2652" i="1" s="1"/>
  <c r="AB2652" i="1"/>
  <c r="X2653" i="1"/>
  <c r="Y2653" i="1"/>
  <c r="Z2653" i="1"/>
  <c r="AA2653" i="1"/>
  <c r="AB2653" i="1"/>
  <c r="X2654" i="1"/>
  <c r="Y2654" i="1" s="1"/>
  <c r="Z2654" i="1" s="1"/>
  <c r="AA2654" i="1" s="1"/>
  <c r="AB2654" i="1"/>
  <c r="X2655" i="1"/>
  <c r="Y2655" i="1"/>
  <c r="Z2655" i="1" s="1"/>
  <c r="AA2655" i="1" s="1"/>
  <c r="AB2655" i="1"/>
  <c r="X2656" i="1"/>
  <c r="Y2656" i="1"/>
  <c r="Z2656" i="1"/>
  <c r="AA2656" i="1" s="1"/>
  <c r="AB2656" i="1"/>
  <c r="X2657" i="1"/>
  <c r="Y2657" i="1"/>
  <c r="Z2657" i="1" s="1"/>
  <c r="AA2657" i="1" s="1"/>
  <c r="AD2657" i="1" s="1"/>
  <c r="AB2657" i="1"/>
  <c r="X2658" i="1"/>
  <c r="Y2658" i="1" s="1"/>
  <c r="Z2658" i="1" s="1"/>
  <c r="AA2658" i="1" s="1"/>
  <c r="AB2658" i="1"/>
  <c r="X2659" i="1"/>
  <c r="Y2659" i="1" s="1"/>
  <c r="Z2659" i="1" s="1"/>
  <c r="AA2659" i="1" s="1"/>
  <c r="AD2659" i="1" s="1"/>
  <c r="AB2659" i="1"/>
  <c r="X2660" i="1"/>
  <c r="Y2660" i="1"/>
  <c r="Z2660" i="1"/>
  <c r="AA2660" i="1" s="1"/>
  <c r="AD2660" i="1" s="1"/>
  <c r="AB2660" i="1"/>
  <c r="X2661" i="1"/>
  <c r="Y2661" i="1"/>
  <c r="Z2661" i="1"/>
  <c r="AA2661" i="1" s="1"/>
  <c r="AB2661" i="1"/>
  <c r="X2662" i="1"/>
  <c r="Y2662" i="1" s="1"/>
  <c r="Z2662" i="1" s="1"/>
  <c r="AA2662" i="1" s="1"/>
  <c r="AB2662" i="1"/>
  <c r="X2663" i="1"/>
  <c r="Y2663" i="1"/>
  <c r="Z2663" i="1" s="1"/>
  <c r="AA2663" i="1" s="1"/>
  <c r="AB2663" i="1"/>
  <c r="X2664" i="1"/>
  <c r="Y2664" i="1"/>
  <c r="Z2664" i="1" s="1"/>
  <c r="AA2664" i="1" s="1"/>
  <c r="AB2664" i="1"/>
  <c r="X2665" i="1"/>
  <c r="Y2665" i="1"/>
  <c r="Z2665" i="1" s="1"/>
  <c r="AA2665" i="1" s="1"/>
  <c r="AD2665" i="1" s="1"/>
  <c r="AB2665" i="1"/>
  <c r="X2666" i="1"/>
  <c r="Y2666" i="1" s="1"/>
  <c r="Z2666" i="1" s="1"/>
  <c r="AA2666" i="1" s="1"/>
  <c r="AB2666" i="1"/>
  <c r="X2667" i="1"/>
  <c r="Y2667" i="1"/>
  <c r="Z2667" i="1" s="1"/>
  <c r="AA2667" i="1" s="1"/>
  <c r="AD2667" i="1" s="1"/>
  <c r="AB2667" i="1"/>
  <c r="X2668" i="1"/>
  <c r="Y2668" i="1"/>
  <c r="Z2668" i="1"/>
  <c r="AA2668" i="1" s="1"/>
  <c r="AB2668" i="1"/>
  <c r="AD2668" i="1"/>
  <c r="X2669" i="1"/>
  <c r="Y2669" i="1"/>
  <c r="Z2669" i="1"/>
  <c r="AA2669" i="1" s="1"/>
  <c r="AB2669" i="1"/>
  <c r="X2670" i="1"/>
  <c r="Y2670" i="1" s="1"/>
  <c r="Z2670" i="1" s="1"/>
  <c r="AA2670" i="1" s="1"/>
  <c r="AB2670" i="1"/>
  <c r="X2671" i="1"/>
  <c r="Y2671" i="1"/>
  <c r="Z2671" i="1" s="1"/>
  <c r="AA2671" i="1" s="1"/>
  <c r="AD2671" i="1" s="1"/>
  <c r="AB2671" i="1"/>
  <c r="X2672" i="1"/>
  <c r="Y2672" i="1"/>
  <c r="Z2672" i="1" s="1"/>
  <c r="AA2672" i="1" s="1"/>
  <c r="AB2672" i="1"/>
  <c r="X2673" i="1"/>
  <c r="Y2673" i="1" s="1"/>
  <c r="Z2673" i="1" s="1"/>
  <c r="AA2673" i="1" s="1"/>
  <c r="AB2673" i="1"/>
  <c r="AD2673" i="1"/>
  <c r="X2674" i="1"/>
  <c r="Y2674" i="1" s="1"/>
  <c r="Z2674" i="1" s="1"/>
  <c r="AA2674" i="1"/>
  <c r="AB2674" i="1"/>
  <c r="X2675" i="1"/>
  <c r="Y2675" i="1"/>
  <c r="Z2675" i="1" s="1"/>
  <c r="AA2675" i="1" s="1"/>
  <c r="AB2675" i="1"/>
  <c r="X2676" i="1"/>
  <c r="Y2676" i="1"/>
  <c r="Z2676" i="1"/>
  <c r="AA2676" i="1" s="1"/>
  <c r="AB2676" i="1"/>
  <c r="X2677" i="1"/>
  <c r="Y2677" i="1"/>
  <c r="Z2677" i="1"/>
  <c r="AA2677" i="1"/>
  <c r="AB2677" i="1"/>
  <c r="X2678" i="1"/>
  <c r="Y2678" i="1"/>
  <c r="Z2678" i="1" s="1"/>
  <c r="AA2678" i="1" s="1"/>
  <c r="AD2678" i="1" s="1"/>
  <c r="AB2678" i="1"/>
  <c r="X2679" i="1"/>
  <c r="Y2679" i="1"/>
  <c r="Z2679" i="1" s="1"/>
  <c r="AA2679" i="1" s="1"/>
  <c r="AB2679" i="1"/>
  <c r="AD2679" i="1"/>
  <c r="X2680" i="1"/>
  <c r="Y2680" i="1"/>
  <c r="Z2680" i="1"/>
  <c r="AA2680" i="1" s="1"/>
  <c r="AB2680" i="1"/>
  <c r="X2681" i="1"/>
  <c r="Y2681" i="1" s="1"/>
  <c r="Z2681" i="1" s="1"/>
  <c r="AA2681" i="1" s="1"/>
  <c r="AD2681" i="1" s="1"/>
  <c r="AB2681" i="1"/>
  <c r="X2682" i="1"/>
  <c r="Y2682" i="1" s="1"/>
  <c r="Z2682" i="1" s="1"/>
  <c r="AA2682" i="1"/>
  <c r="AB2682" i="1"/>
  <c r="X2683" i="1"/>
  <c r="Y2683" i="1" s="1"/>
  <c r="Z2683" i="1"/>
  <c r="AA2683" i="1" s="1"/>
  <c r="AB2683" i="1"/>
  <c r="X2684" i="1"/>
  <c r="Y2684" i="1"/>
  <c r="Z2684" i="1"/>
  <c r="AA2684" i="1" s="1"/>
  <c r="AB2684" i="1"/>
  <c r="AD2684" i="1"/>
  <c r="X2685" i="1"/>
  <c r="Y2685" i="1"/>
  <c r="Z2685" i="1"/>
  <c r="AA2685" i="1" s="1"/>
  <c r="AB2685" i="1"/>
  <c r="X2686" i="1"/>
  <c r="Y2686" i="1"/>
  <c r="Z2686" i="1" s="1"/>
  <c r="AA2686" i="1" s="1"/>
  <c r="AD2686" i="1" s="1"/>
  <c r="AB2686" i="1"/>
  <c r="X2687" i="1"/>
  <c r="Y2687" i="1"/>
  <c r="Z2687" i="1" s="1"/>
  <c r="AA2687" i="1" s="1"/>
  <c r="AD2687" i="1" s="1"/>
  <c r="AB2687" i="1"/>
  <c r="X2688" i="1"/>
  <c r="Y2688" i="1"/>
  <c r="Z2688" i="1" s="1"/>
  <c r="AA2688" i="1" s="1"/>
  <c r="AB2688" i="1"/>
  <c r="X2689" i="1"/>
  <c r="Y2689" i="1" s="1"/>
  <c r="Z2689" i="1" s="1"/>
  <c r="AA2689" i="1" s="1"/>
  <c r="AD2689" i="1" s="1"/>
  <c r="AB2689" i="1"/>
  <c r="X2690" i="1"/>
  <c r="Y2690" i="1" s="1"/>
  <c r="Z2690" i="1" s="1"/>
  <c r="AA2690" i="1" s="1"/>
  <c r="AB2690" i="1"/>
  <c r="X2691" i="1"/>
  <c r="Y2691" i="1" s="1"/>
  <c r="Z2691" i="1" s="1"/>
  <c r="AA2691" i="1" s="1"/>
  <c r="AB2691" i="1"/>
  <c r="X2692" i="1"/>
  <c r="Y2692" i="1"/>
  <c r="Z2692" i="1"/>
  <c r="AA2692" i="1" s="1"/>
  <c r="AB2692" i="1"/>
  <c r="AD2692" i="1"/>
  <c r="X2693" i="1"/>
  <c r="Y2693" i="1" s="1"/>
  <c r="Z2693" i="1"/>
  <c r="AA2693" i="1" s="1"/>
  <c r="AB2693" i="1"/>
  <c r="X2694" i="1"/>
  <c r="Y2694" i="1" s="1"/>
  <c r="Z2694" i="1" s="1"/>
  <c r="AA2694" i="1" s="1"/>
  <c r="AB2694" i="1"/>
  <c r="X2695" i="1"/>
  <c r="Y2695" i="1"/>
  <c r="Z2695" i="1" s="1"/>
  <c r="AA2695" i="1" s="1"/>
  <c r="AB2695" i="1"/>
  <c r="AD2695" i="1"/>
  <c r="X2696" i="1"/>
  <c r="Y2696" i="1"/>
  <c r="Z2696" i="1" s="1"/>
  <c r="AA2696" i="1" s="1"/>
  <c r="AD2696" i="1" s="1"/>
  <c r="AB2696" i="1"/>
  <c r="X2697" i="1"/>
  <c r="Y2697" i="1" s="1"/>
  <c r="Z2697" i="1" s="1"/>
  <c r="AA2697" i="1" s="1"/>
  <c r="AB2697" i="1"/>
  <c r="AD2697" i="1"/>
  <c r="X2698" i="1"/>
  <c r="Y2698" i="1" s="1"/>
  <c r="Z2698" i="1" s="1"/>
  <c r="AA2698" i="1"/>
  <c r="AB2698" i="1"/>
  <c r="X2699" i="1"/>
  <c r="Y2699" i="1"/>
  <c r="Z2699" i="1" s="1"/>
  <c r="AA2699" i="1" s="1"/>
  <c r="AD2699" i="1" s="1"/>
  <c r="AB2699" i="1"/>
  <c r="X2700" i="1"/>
  <c r="Y2700" i="1"/>
  <c r="Z2700" i="1"/>
  <c r="AA2700" i="1" s="1"/>
  <c r="AD2700" i="1" s="1"/>
  <c r="AB2700" i="1"/>
  <c r="X2701" i="1"/>
  <c r="Y2701" i="1" s="1"/>
  <c r="Z2701" i="1" s="1"/>
  <c r="AA2701" i="1" s="1"/>
  <c r="AB2701" i="1"/>
  <c r="X2702" i="1"/>
  <c r="Y2702" i="1" s="1"/>
  <c r="Z2702" i="1" s="1"/>
  <c r="AA2702" i="1" s="1"/>
  <c r="AB2702" i="1"/>
  <c r="X2703" i="1"/>
  <c r="Y2703" i="1"/>
  <c r="Z2703" i="1" s="1"/>
  <c r="AA2703" i="1" s="1"/>
  <c r="AB2703" i="1"/>
  <c r="AD2703" i="1"/>
  <c r="X2704" i="1"/>
  <c r="Y2704" i="1"/>
  <c r="Z2704" i="1"/>
  <c r="AA2704" i="1"/>
  <c r="AD2704" i="1" s="1"/>
  <c r="AB2704" i="1"/>
  <c r="X2705" i="1"/>
  <c r="Y2705" i="1" s="1"/>
  <c r="Z2705" i="1" s="1"/>
  <c r="AA2705" i="1" s="1"/>
  <c r="AB2705" i="1"/>
  <c r="X2706" i="1"/>
  <c r="Y2706" i="1" s="1"/>
  <c r="Z2706" i="1" s="1"/>
  <c r="AA2706" i="1" s="1"/>
  <c r="AB2706" i="1"/>
  <c r="X2707" i="1"/>
  <c r="Y2707" i="1"/>
  <c r="Z2707" i="1" s="1"/>
  <c r="AA2707" i="1" s="1"/>
  <c r="AB2707" i="1"/>
  <c r="X2708" i="1"/>
  <c r="Y2708" i="1"/>
  <c r="Z2708" i="1"/>
  <c r="AA2708" i="1" s="1"/>
  <c r="AB2708" i="1"/>
  <c r="AD2708" i="1"/>
  <c r="X2709" i="1"/>
  <c r="Y2709" i="1" s="1"/>
  <c r="Z2709" i="1"/>
  <c r="AA2709" i="1" s="1"/>
  <c r="AB2709" i="1"/>
  <c r="X2710" i="1"/>
  <c r="Y2710" i="1" s="1"/>
  <c r="Z2710" i="1" s="1"/>
  <c r="AA2710" i="1" s="1"/>
  <c r="AB2710" i="1"/>
  <c r="X2711" i="1"/>
  <c r="Y2711" i="1"/>
  <c r="Z2711" i="1" s="1"/>
  <c r="AA2711" i="1" s="1"/>
  <c r="AB2711" i="1"/>
  <c r="X2712" i="1"/>
  <c r="Y2712" i="1"/>
  <c r="Z2712" i="1" s="1"/>
  <c r="AA2712" i="1" s="1"/>
  <c r="AB2712" i="1"/>
  <c r="X2713" i="1"/>
  <c r="Y2713" i="1" s="1"/>
  <c r="Z2713" i="1" s="1"/>
  <c r="AA2713" i="1"/>
  <c r="AB2713" i="1"/>
  <c r="AD2713" i="1"/>
  <c r="X2714" i="1"/>
  <c r="Y2714" i="1"/>
  <c r="Z2714" i="1" s="1"/>
  <c r="AA2714" i="1" s="1"/>
  <c r="AB2714" i="1"/>
  <c r="X2715" i="1"/>
  <c r="Y2715" i="1"/>
  <c r="Z2715" i="1"/>
  <c r="AA2715" i="1" s="1"/>
  <c r="AD2715" i="1" s="1"/>
  <c r="AB2715" i="1"/>
  <c r="X2716" i="1"/>
  <c r="Y2716" i="1"/>
  <c r="Z2716" i="1"/>
  <c r="AA2716" i="1"/>
  <c r="AB2716" i="1"/>
  <c r="AD2716" i="1"/>
  <c r="X2717" i="1"/>
  <c r="Y2717" i="1" s="1"/>
  <c r="Z2717" i="1" s="1"/>
  <c r="AA2717" i="1" s="1"/>
  <c r="AB2717" i="1"/>
  <c r="X2718" i="1"/>
  <c r="Y2718" i="1"/>
  <c r="Z2718" i="1" s="1"/>
  <c r="AA2718" i="1" s="1"/>
  <c r="AD2718" i="1" s="1"/>
  <c r="AB2718" i="1"/>
  <c r="X2719" i="1"/>
  <c r="Y2719" i="1"/>
  <c r="Z2719" i="1"/>
  <c r="AA2719" i="1" s="1"/>
  <c r="AD2719" i="1" s="1"/>
  <c r="AB2719" i="1"/>
  <c r="X2720" i="1"/>
  <c r="Y2720" i="1"/>
  <c r="Z2720" i="1" s="1"/>
  <c r="AA2720" i="1" s="1"/>
  <c r="AB2720" i="1"/>
  <c r="X2721" i="1"/>
  <c r="Y2721" i="1" s="1"/>
  <c r="Z2721" i="1" s="1"/>
  <c r="AA2721" i="1" s="1"/>
  <c r="AB2721" i="1"/>
  <c r="X2722" i="1"/>
  <c r="Y2722" i="1" s="1"/>
  <c r="Z2722" i="1" s="1"/>
  <c r="AA2722" i="1" s="1"/>
  <c r="AB2722" i="1"/>
  <c r="X2723" i="1"/>
  <c r="Y2723" i="1" s="1"/>
  <c r="Z2723" i="1"/>
  <c r="AA2723" i="1" s="1"/>
  <c r="AB2723" i="1"/>
  <c r="X2724" i="1"/>
  <c r="Y2724" i="1"/>
  <c r="Z2724" i="1" s="1"/>
  <c r="AA2724" i="1" s="1"/>
  <c r="AD2724" i="1" s="1"/>
  <c r="AB2724" i="1"/>
  <c r="X2725" i="1"/>
  <c r="Y2725" i="1"/>
  <c r="Z2725" i="1"/>
  <c r="AA2725" i="1" s="1"/>
  <c r="AB2725" i="1"/>
  <c r="X2726" i="1"/>
  <c r="Y2726" i="1" s="1"/>
  <c r="Z2726" i="1" s="1"/>
  <c r="AA2726" i="1" s="1"/>
  <c r="AB2726" i="1"/>
  <c r="X2727" i="1"/>
  <c r="Y2727" i="1"/>
  <c r="Z2727" i="1" s="1"/>
  <c r="AA2727" i="1"/>
  <c r="AB2727" i="1"/>
  <c r="X2728" i="1"/>
  <c r="Y2728" i="1"/>
  <c r="Z2728" i="1" s="1"/>
  <c r="AA2728" i="1" s="1"/>
  <c r="AD2728" i="1" s="1"/>
  <c r="AB2728" i="1"/>
  <c r="X2729" i="1"/>
  <c r="Y2729" i="1"/>
  <c r="Z2729" i="1"/>
  <c r="AA2729" i="1" s="1"/>
  <c r="AD2729" i="1" s="1"/>
  <c r="AB2729" i="1"/>
  <c r="X2730" i="1"/>
  <c r="Y2730" i="1"/>
  <c r="Z2730" i="1" s="1"/>
  <c r="AA2730" i="1" s="1"/>
  <c r="AB2730" i="1"/>
  <c r="X2731" i="1"/>
  <c r="Y2731" i="1" s="1"/>
  <c r="Z2731" i="1" s="1"/>
  <c r="AA2731" i="1" s="1"/>
  <c r="AB2731" i="1"/>
  <c r="X2732" i="1"/>
  <c r="Y2732" i="1"/>
  <c r="Z2732" i="1" s="1"/>
  <c r="AA2732" i="1" s="1"/>
  <c r="AB2732" i="1"/>
  <c r="X2733" i="1"/>
  <c r="Y2733" i="1" s="1"/>
  <c r="Z2733" i="1" s="1"/>
  <c r="AA2733" i="1" s="1"/>
  <c r="AB2733" i="1"/>
  <c r="X2734" i="1"/>
  <c r="Y2734" i="1" s="1"/>
  <c r="Z2734" i="1" s="1"/>
  <c r="AA2734" i="1" s="1"/>
  <c r="AB2734" i="1"/>
  <c r="X2735" i="1"/>
  <c r="Y2735" i="1" s="1"/>
  <c r="Z2735" i="1" s="1"/>
  <c r="AA2735" i="1" s="1"/>
  <c r="AB2735" i="1"/>
  <c r="X2736" i="1"/>
  <c r="Y2736" i="1"/>
  <c r="Z2736" i="1" s="1"/>
  <c r="AA2736" i="1" s="1"/>
  <c r="AD2736" i="1" s="1"/>
  <c r="AB2736" i="1"/>
  <c r="X2737" i="1"/>
  <c r="Y2737" i="1"/>
  <c r="Z2737" i="1"/>
  <c r="AA2737" i="1" s="1"/>
  <c r="AB2737" i="1"/>
  <c r="X2738" i="1"/>
  <c r="Y2738" i="1"/>
  <c r="Z2738" i="1" s="1"/>
  <c r="AA2738" i="1"/>
  <c r="AB2738" i="1"/>
  <c r="X2739" i="1"/>
  <c r="Y2739" i="1" s="1"/>
  <c r="Z2739" i="1" s="1"/>
  <c r="AA2739" i="1" s="1"/>
  <c r="AB2739" i="1"/>
  <c r="X2740" i="1"/>
  <c r="Y2740" i="1"/>
  <c r="Z2740" i="1" s="1"/>
  <c r="AA2740" i="1" s="1"/>
  <c r="AB2740" i="1"/>
  <c r="X2741" i="1"/>
  <c r="Y2741" i="1" s="1"/>
  <c r="Z2741" i="1"/>
  <c r="AA2741" i="1" s="1"/>
  <c r="AB2741" i="1"/>
  <c r="X2742" i="1"/>
  <c r="Y2742" i="1" s="1"/>
  <c r="Z2742" i="1" s="1"/>
  <c r="AA2742" i="1" s="1"/>
  <c r="AB2742" i="1"/>
  <c r="X2743" i="1"/>
  <c r="Y2743" i="1" s="1"/>
  <c r="Z2743" i="1" s="1"/>
  <c r="AA2743" i="1" s="1"/>
  <c r="AB2743" i="1"/>
  <c r="X2744" i="1"/>
  <c r="Y2744" i="1"/>
  <c r="Z2744" i="1" s="1"/>
  <c r="AA2744" i="1" s="1"/>
  <c r="AD2744" i="1" s="1"/>
  <c r="AB2744" i="1"/>
  <c r="X2745" i="1"/>
  <c r="Y2745" i="1"/>
  <c r="Z2745" i="1"/>
  <c r="AA2745" i="1" s="1"/>
  <c r="AB2745" i="1"/>
  <c r="AD2745" i="1"/>
  <c r="X2746" i="1"/>
  <c r="Y2746" i="1"/>
  <c r="Z2746" i="1" s="1"/>
  <c r="AA2746" i="1" s="1"/>
  <c r="AB2746" i="1"/>
  <c r="X2747" i="1"/>
  <c r="Y2747" i="1" s="1"/>
  <c r="Z2747" i="1" s="1"/>
  <c r="AA2747" i="1" s="1"/>
  <c r="AB2747" i="1"/>
  <c r="X2748" i="1"/>
  <c r="Y2748" i="1"/>
  <c r="Z2748" i="1" s="1"/>
  <c r="AA2748" i="1" s="1"/>
  <c r="AB2748" i="1"/>
  <c r="X2749" i="1"/>
  <c r="Y2749" i="1" s="1"/>
  <c r="Z2749" i="1" s="1"/>
  <c r="AA2749" i="1" s="1"/>
  <c r="AB2749" i="1"/>
  <c r="X2750" i="1"/>
  <c r="Y2750" i="1" s="1"/>
  <c r="Z2750" i="1" s="1"/>
  <c r="AA2750" i="1" s="1"/>
  <c r="AB2750" i="1"/>
  <c r="X2751" i="1"/>
  <c r="Y2751" i="1" s="1"/>
  <c r="Z2751" i="1" s="1"/>
  <c r="AA2751" i="1" s="1"/>
  <c r="AB2751" i="1"/>
  <c r="X2752" i="1"/>
  <c r="Y2752" i="1"/>
  <c r="Z2752" i="1" s="1"/>
  <c r="AA2752" i="1" s="1"/>
  <c r="AD2752" i="1" s="1"/>
  <c r="AB2752" i="1"/>
  <c r="X2753" i="1"/>
  <c r="Y2753" i="1"/>
  <c r="Z2753" i="1"/>
  <c r="AA2753" i="1" s="1"/>
  <c r="AD2753" i="1" s="1"/>
  <c r="AB2753" i="1"/>
  <c r="X2754" i="1"/>
  <c r="Y2754" i="1"/>
  <c r="Z2754" i="1" s="1"/>
  <c r="AA2754" i="1"/>
  <c r="AB2754" i="1"/>
  <c r="X2755" i="1"/>
  <c r="Y2755" i="1" s="1"/>
  <c r="Z2755" i="1" s="1"/>
  <c r="AA2755" i="1" s="1"/>
  <c r="AB2755" i="1"/>
  <c r="X2756" i="1"/>
  <c r="Y2756" i="1"/>
  <c r="Z2756" i="1" s="1"/>
  <c r="AA2756" i="1" s="1"/>
  <c r="AB2756" i="1"/>
  <c r="X2757" i="1"/>
  <c r="Y2757" i="1" s="1"/>
  <c r="Z2757" i="1"/>
  <c r="AA2757" i="1" s="1"/>
  <c r="AB2757" i="1"/>
  <c r="X2758" i="1"/>
  <c r="Y2758" i="1" s="1"/>
  <c r="Z2758" i="1" s="1"/>
  <c r="AA2758" i="1" s="1"/>
  <c r="AB2758" i="1"/>
  <c r="X2759" i="1"/>
  <c r="Y2759" i="1" s="1"/>
  <c r="Z2759" i="1" s="1"/>
  <c r="AA2759" i="1" s="1"/>
  <c r="AB2759" i="1"/>
  <c r="X2760" i="1"/>
  <c r="Y2760" i="1"/>
  <c r="Z2760" i="1" s="1"/>
  <c r="AA2760" i="1" s="1"/>
  <c r="AD2760" i="1" s="1"/>
  <c r="AB2760" i="1"/>
  <c r="X2761" i="1"/>
  <c r="Y2761" i="1"/>
  <c r="Z2761" i="1"/>
  <c r="AA2761" i="1" s="1"/>
  <c r="AB2761" i="1"/>
  <c r="AD2761" i="1"/>
  <c r="X2762" i="1"/>
  <c r="Y2762" i="1"/>
  <c r="Z2762" i="1" s="1"/>
  <c r="AA2762" i="1" s="1"/>
  <c r="AB2762" i="1"/>
  <c r="X2763" i="1"/>
  <c r="Y2763" i="1" s="1"/>
  <c r="Z2763" i="1" s="1"/>
  <c r="AA2763" i="1" s="1"/>
  <c r="AB2763" i="1"/>
  <c r="X2764" i="1"/>
  <c r="Y2764" i="1"/>
  <c r="Z2764" i="1" s="1"/>
  <c r="AA2764" i="1" s="1"/>
  <c r="AB2764" i="1"/>
  <c r="X2765" i="1"/>
  <c r="Y2765" i="1" s="1"/>
  <c r="Z2765" i="1"/>
  <c r="AA2765" i="1" s="1"/>
  <c r="AB2765" i="1"/>
  <c r="X2766" i="1"/>
  <c r="Y2766" i="1" s="1"/>
  <c r="Z2766" i="1" s="1"/>
  <c r="AA2766" i="1" s="1"/>
  <c r="AB2766" i="1"/>
  <c r="X2767" i="1"/>
  <c r="Y2767" i="1" s="1"/>
  <c r="Z2767" i="1" s="1"/>
  <c r="AA2767" i="1" s="1"/>
  <c r="AB2767" i="1"/>
  <c r="X2768" i="1"/>
  <c r="Y2768" i="1"/>
  <c r="Z2768" i="1" s="1"/>
  <c r="AA2768" i="1" s="1"/>
  <c r="AD2768" i="1" s="1"/>
  <c r="AB2768" i="1"/>
  <c r="X2769" i="1"/>
  <c r="Y2769" i="1"/>
  <c r="Z2769" i="1"/>
  <c r="AA2769" i="1" s="1"/>
  <c r="AB2769" i="1"/>
  <c r="AD2769" i="1"/>
  <c r="X2770" i="1"/>
  <c r="Y2770" i="1"/>
  <c r="Z2770" i="1" s="1"/>
  <c r="AA2770" i="1"/>
  <c r="AB2770" i="1"/>
  <c r="X2771" i="1"/>
  <c r="Y2771" i="1" s="1"/>
  <c r="Z2771" i="1" s="1"/>
  <c r="AA2771" i="1" s="1"/>
  <c r="AB2771" i="1"/>
  <c r="X2772" i="1"/>
  <c r="Y2772" i="1"/>
  <c r="Z2772" i="1" s="1"/>
  <c r="AA2772" i="1" s="1"/>
  <c r="AB2772" i="1"/>
  <c r="X2773" i="1"/>
  <c r="Y2773" i="1" s="1"/>
  <c r="Z2773" i="1"/>
  <c r="AA2773" i="1" s="1"/>
  <c r="AB2773" i="1"/>
  <c r="X2774" i="1"/>
  <c r="Y2774" i="1" s="1"/>
  <c r="Z2774" i="1" s="1"/>
  <c r="AA2774" i="1" s="1"/>
  <c r="AB2774" i="1"/>
  <c r="X2775" i="1"/>
  <c r="Y2775" i="1" s="1"/>
  <c r="Z2775" i="1" s="1"/>
  <c r="AA2775" i="1" s="1"/>
  <c r="AB2775" i="1"/>
  <c r="X2776" i="1"/>
  <c r="Y2776" i="1"/>
  <c r="Z2776" i="1" s="1"/>
  <c r="AA2776" i="1" s="1"/>
  <c r="AD2776" i="1" s="1"/>
  <c r="AB2776" i="1"/>
  <c r="X2777" i="1"/>
  <c r="Y2777" i="1"/>
  <c r="Z2777" i="1"/>
  <c r="AA2777" i="1" s="1"/>
  <c r="AB2777" i="1"/>
  <c r="X2778" i="1"/>
  <c r="Y2778" i="1"/>
  <c r="Z2778" i="1" s="1"/>
  <c r="AA2778" i="1"/>
  <c r="AB2778" i="1"/>
  <c r="X2779" i="1"/>
  <c r="Y2779" i="1"/>
  <c r="Z2779" i="1" s="1"/>
  <c r="AA2779" i="1" s="1"/>
  <c r="AD2779" i="1" s="1"/>
  <c r="AB2779" i="1"/>
  <c r="X2780" i="1"/>
  <c r="Y2780" i="1"/>
  <c r="Z2780" i="1" s="1"/>
  <c r="AA2780" i="1" s="1"/>
  <c r="AB2780" i="1"/>
  <c r="AD2780" i="1"/>
  <c r="X2781" i="1"/>
  <c r="Y2781" i="1" s="1"/>
  <c r="Z2781" i="1"/>
  <c r="AA2781" i="1" s="1"/>
  <c r="AB2781" i="1"/>
  <c r="X2782" i="1"/>
  <c r="Y2782" i="1" s="1"/>
  <c r="Z2782" i="1" s="1"/>
  <c r="AA2782" i="1" s="1"/>
  <c r="AB2782" i="1"/>
  <c r="X2783" i="1"/>
  <c r="Y2783" i="1" s="1"/>
  <c r="Z2783" i="1" s="1"/>
  <c r="AA2783" i="1" s="1"/>
  <c r="AB2783" i="1"/>
  <c r="X2784" i="1"/>
  <c r="Y2784" i="1"/>
  <c r="Z2784" i="1" s="1"/>
  <c r="AA2784" i="1" s="1"/>
  <c r="AB2784" i="1"/>
  <c r="X2785" i="1"/>
  <c r="Y2785" i="1"/>
  <c r="Z2785" i="1"/>
  <c r="AA2785" i="1" s="1"/>
  <c r="AD2785" i="1" s="1"/>
  <c r="AB2785" i="1"/>
  <c r="X2786" i="1"/>
  <c r="Y2786" i="1"/>
  <c r="Z2786" i="1" s="1"/>
  <c r="AA2786" i="1" s="1"/>
  <c r="AB2786" i="1"/>
  <c r="X2787" i="1"/>
  <c r="Y2787" i="1"/>
  <c r="Z2787" i="1" s="1"/>
  <c r="AA2787" i="1" s="1"/>
  <c r="AD2787" i="1" s="1"/>
  <c r="AB2787" i="1"/>
  <c r="X2788" i="1"/>
  <c r="Y2788" i="1"/>
  <c r="Z2788" i="1" s="1"/>
  <c r="AA2788" i="1" s="1"/>
  <c r="AB2788" i="1"/>
  <c r="AD2788" i="1"/>
  <c r="X2789" i="1"/>
  <c r="Y2789" i="1" s="1"/>
  <c r="Z2789" i="1"/>
  <c r="AA2789" i="1" s="1"/>
  <c r="AB2789" i="1"/>
  <c r="X2790" i="1"/>
  <c r="Y2790" i="1" s="1"/>
  <c r="Z2790" i="1" s="1"/>
  <c r="AA2790" i="1" s="1"/>
  <c r="AB2790" i="1"/>
  <c r="X2791" i="1"/>
  <c r="Y2791" i="1" s="1"/>
  <c r="Z2791" i="1" s="1"/>
  <c r="AA2791" i="1" s="1"/>
  <c r="AB2791" i="1"/>
  <c r="X2792" i="1"/>
  <c r="Y2792" i="1"/>
  <c r="Z2792" i="1" s="1"/>
  <c r="AA2792" i="1" s="1"/>
  <c r="AB2792" i="1"/>
  <c r="X2793" i="1"/>
  <c r="Y2793" i="1"/>
  <c r="Z2793" i="1"/>
  <c r="AA2793" i="1" s="1"/>
  <c r="AB2793" i="1"/>
  <c r="AD2793" i="1"/>
  <c r="X2794" i="1"/>
  <c r="Y2794" i="1"/>
  <c r="Z2794" i="1" s="1"/>
  <c r="AA2794" i="1" s="1"/>
  <c r="AB2794" i="1"/>
  <c r="X2795" i="1"/>
  <c r="Y2795" i="1"/>
  <c r="Z2795" i="1" s="1"/>
  <c r="AA2795" i="1" s="1"/>
  <c r="AD2795" i="1" s="1"/>
  <c r="AB2795" i="1"/>
  <c r="X2796" i="1"/>
  <c r="Y2796" i="1"/>
  <c r="Z2796" i="1" s="1"/>
  <c r="AA2796" i="1" s="1"/>
  <c r="AD2796" i="1" s="1"/>
  <c r="AB2796" i="1"/>
  <c r="X2797" i="1"/>
  <c r="Y2797" i="1" s="1"/>
  <c r="Z2797" i="1"/>
  <c r="AA2797" i="1" s="1"/>
  <c r="AB2797" i="1"/>
  <c r="X2798" i="1"/>
  <c r="Y2798" i="1" s="1"/>
  <c r="Z2798" i="1" s="1"/>
  <c r="AA2798" i="1" s="1"/>
  <c r="AB2798" i="1"/>
  <c r="X2799" i="1"/>
  <c r="Y2799" i="1" s="1"/>
  <c r="Z2799" i="1" s="1"/>
  <c r="AA2799" i="1" s="1"/>
  <c r="AB2799" i="1"/>
  <c r="X2800" i="1"/>
  <c r="Y2800" i="1"/>
  <c r="Z2800" i="1" s="1"/>
  <c r="AA2800" i="1" s="1"/>
  <c r="AB2800" i="1"/>
  <c r="X2801" i="1"/>
  <c r="Y2801" i="1" s="1"/>
  <c r="Z2801" i="1" s="1"/>
  <c r="AA2801" i="1" s="1"/>
  <c r="AB2801" i="1"/>
  <c r="AD2801" i="1"/>
  <c r="X2802" i="1"/>
  <c r="Y2802" i="1"/>
  <c r="Z2802" i="1" s="1"/>
  <c r="AA2802" i="1" s="1"/>
  <c r="AB2802" i="1"/>
  <c r="X2803" i="1"/>
  <c r="Y2803" i="1"/>
  <c r="Z2803" i="1" s="1"/>
  <c r="AA2803" i="1" s="1"/>
  <c r="AD2803" i="1" s="1"/>
  <c r="AB2803" i="1"/>
  <c r="X2804" i="1"/>
  <c r="Y2804" i="1"/>
  <c r="Z2804" i="1" s="1"/>
  <c r="AA2804" i="1" s="1"/>
  <c r="AB2804" i="1"/>
  <c r="AD2804" i="1"/>
  <c r="X2805" i="1"/>
  <c r="Y2805" i="1" s="1"/>
  <c r="Z2805" i="1"/>
  <c r="AA2805" i="1" s="1"/>
  <c r="AB2805" i="1"/>
  <c r="X2806" i="1"/>
  <c r="Y2806" i="1" s="1"/>
  <c r="Z2806" i="1" s="1"/>
  <c r="AA2806" i="1" s="1"/>
  <c r="AB2806" i="1"/>
  <c r="X2807" i="1"/>
  <c r="Y2807" i="1" s="1"/>
  <c r="Z2807" i="1" s="1"/>
  <c r="AA2807" i="1" s="1"/>
  <c r="AB2807" i="1"/>
  <c r="X2808" i="1"/>
  <c r="Y2808" i="1"/>
  <c r="Z2808" i="1" s="1"/>
  <c r="AA2808" i="1" s="1"/>
  <c r="AB2808" i="1"/>
  <c r="X2809" i="1"/>
  <c r="Y2809" i="1" s="1"/>
  <c r="Z2809" i="1" s="1"/>
  <c r="AA2809" i="1" s="1"/>
  <c r="AB2809" i="1"/>
  <c r="AD2809" i="1"/>
  <c r="X2810" i="1"/>
  <c r="Y2810" i="1"/>
  <c r="Z2810" i="1" s="1"/>
  <c r="AA2810" i="1" s="1"/>
  <c r="AB2810" i="1"/>
  <c r="X2811" i="1"/>
  <c r="Y2811" i="1" s="1"/>
  <c r="Z2811" i="1" s="1"/>
  <c r="AA2811" i="1" s="1"/>
  <c r="AB2811" i="1"/>
  <c r="X2812" i="1"/>
  <c r="Y2812" i="1"/>
  <c r="Z2812" i="1" s="1"/>
  <c r="AA2812" i="1"/>
  <c r="AD2812" i="1" s="1"/>
  <c r="AB2812" i="1"/>
  <c r="X2813" i="1"/>
  <c r="Y2813" i="1" s="1"/>
  <c r="Z2813" i="1"/>
  <c r="AA2813" i="1" s="1"/>
  <c r="AB2813" i="1"/>
  <c r="X2814" i="1"/>
  <c r="Y2814" i="1" s="1"/>
  <c r="Z2814" i="1" s="1"/>
  <c r="AA2814" i="1" s="1"/>
  <c r="AB2814" i="1"/>
  <c r="X2815" i="1"/>
  <c r="Y2815" i="1" s="1"/>
  <c r="Z2815" i="1" s="1"/>
  <c r="AA2815" i="1" s="1"/>
  <c r="AB2815" i="1"/>
  <c r="X2816" i="1"/>
  <c r="Y2816" i="1"/>
  <c r="Z2816" i="1"/>
  <c r="AA2816" i="1" s="1"/>
  <c r="AD2816" i="1" s="1"/>
  <c r="AB2816" i="1"/>
  <c r="X2817" i="1"/>
  <c r="Y2817" i="1"/>
  <c r="Z2817" i="1"/>
  <c r="AA2817" i="1" s="1"/>
  <c r="AB2817" i="1"/>
  <c r="AD2817" i="1"/>
  <c r="X2818" i="1"/>
  <c r="Y2818" i="1"/>
  <c r="Z2818" i="1" s="1"/>
  <c r="AA2818" i="1"/>
  <c r="AB2818" i="1"/>
  <c r="AD2818" i="1"/>
  <c r="X2819" i="1"/>
  <c r="Y2819" i="1"/>
  <c r="Z2819" i="1" s="1"/>
  <c r="AA2819" i="1"/>
  <c r="AD2819" i="1" s="1"/>
  <c r="AB2819" i="1"/>
  <c r="X2820" i="1"/>
  <c r="Y2820" i="1" s="1"/>
  <c r="Z2820" i="1" s="1"/>
  <c r="AA2820" i="1" s="1"/>
  <c r="AB2820" i="1"/>
  <c r="X2821" i="1"/>
  <c r="Y2821" i="1" s="1"/>
  <c r="Z2821" i="1" s="1"/>
  <c r="AA2821" i="1" s="1"/>
  <c r="AB2821" i="1"/>
  <c r="X2822" i="1"/>
  <c r="Y2822" i="1" s="1"/>
  <c r="Z2822" i="1" s="1"/>
  <c r="AA2822" i="1" s="1"/>
  <c r="AB2822" i="1"/>
  <c r="X2823" i="1"/>
  <c r="Y2823" i="1" s="1"/>
  <c r="Z2823" i="1" s="1"/>
  <c r="AA2823" i="1" s="1"/>
  <c r="AB2823" i="1"/>
  <c r="X2824" i="1"/>
  <c r="Y2824" i="1"/>
  <c r="Z2824" i="1" s="1"/>
  <c r="AA2824" i="1" s="1"/>
  <c r="AB2824" i="1"/>
  <c r="X2825" i="1"/>
  <c r="Y2825" i="1"/>
  <c r="Z2825" i="1" s="1"/>
  <c r="AA2825" i="1" s="1"/>
  <c r="AB2825" i="1"/>
  <c r="X2826" i="1"/>
  <c r="Y2826" i="1"/>
  <c r="Z2826" i="1" s="1"/>
  <c r="AA2826" i="1" s="1"/>
  <c r="AB2826" i="1"/>
  <c r="X2827" i="1"/>
  <c r="Y2827" i="1" s="1"/>
  <c r="Z2827" i="1" s="1"/>
  <c r="AA2827" i="1" s="1"/>
  <c r="AB2827" i="1"/>
  <c r="X2828" i="1"/>
  <c r="Y2828" i="1" s="1"/>
  <c r="Z2828" i="1" s="1"/>
  <c r="AA2828" i="1" s="1"/>
  <c r="AB2828" i="1"/>
  <c r="X2829" i="1"/>
  <c r="Y2829" i="1" s="1"/>
  <c r="Z2829" i="1" s="1"/>
  <c r="AA2829" i="1" s="1"/>
  <c r="AB2829" i="1"/>
  <c r="X2830" i="1"/>
  <c r="Y2830" i="1"/>
  <c r="Z2830" i="1" s="1"/>
  <c r="AA2830" i="1" s="1"/>
  <c r="AB2830" i="1"/>
  <c r="X2831" i="1"/>
  <c r="Y2831" i="1"/>
  <c r="Z2831" i="1" s="1"/>
  <c r="AA2831" i="1" s="1"/>
  <c r="AB2831" i="1"/>
  <c r="X2832" i="1"/>
  <c r="Y2832" i="1"/>
  <c r="Z2832" i="1" s="1"/>
  <c r="AA2832" i="1" s="1"/>
  <c r="AB2832" i="1"/>
  <c r="X2833" i="1"/>
  <c r="Y2833" i="1"/>
  <c r="Z2833" i="1" s="1"/>
  <c r="AA2833" i="1" s="1"/>
  <c r="AB2833" i="1"/>
  <c r="X2834" i="1"/>
  <c r="Y2834" i="1"/>
  <c r="Z2834" i="1" s="1"/>
  <c r="AA2834" i="1" s="1"/>
  <c r="AB2834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AB664" i="1"/>
  <c r="AB665" i="1"/>
  <c r="AB666" i="1"/>
  <c r="AB667" i="1"/>
  <c r="AB668" i="1"/>
  <c r="AB669" i="1"/>
  <c r="AB670" i="1"/>
  <c r="AB671" i="1"/>
  <c r="AB672" i="1"/>
  <c r="AB673" i="1"/>
  <c r="AB674" i="1"/>
  <c r="AB675" i="1"/>
  <c r="AB676" i="1"/>
  <c r="AB677" i="1"/>
  <c r="AB678" i="1"/>
  <c r="AB679" i="1"/>
  <c r="AB680" i="1"/>
  <c r="AB681" i="1"/>
  <c r="AB682" i="1"/>
  <c r="AB683" i="1"/>
  <c r="AB684" i="1"/>
  <c r="AB685" i="1"/>
  <c r="AB686" i="1"/>
  <c r="AB687" i="1"/>
  <c r="AB688" i="1"/>
  <c r="AB689" i="1"/>
  <c r="AB690" i="1"/>
  <c r="AB691" i="1"/>
  <c r="AB692" i="1"/>
  <c r="AB693" i="1"/>
  <c r="AB694" i="1"/>
  <c r="AB695" i="1"/>
  <c r="AB696" i="1"/>
  <c r="AB697" i="1"/>
  <c r="AB698" i="1"/>
  <c r="AB699" i="1"/>
  <c r="AB700" i="1"/>
  <c r="AB701" i="1"/>
  <c r="AB702" i="1"/>
  <c r="AB703" i="1"/>
  <c r="AB704" i="1"/>
  <c r="AB705" i="1"/>
  <c r="AB706" i="1"/>
  <c r="AB707" i="1"/>
  <c r="AB708" i="1"/>
  <c r="AB709" i="1"/>
  <c r="AB710" i="1"/>
  <c r="AB711" i="1"/>
  <c r="AB712" i="1"/>
  <c r="AB713" i="1"/>
  <c r="AB714" i="1"/>
  <c r="AB715" i="1"/>
  <c r="AB716" i="1"/>
  <c r="AB717" i="1"/>
  <c r="AB718" i="1"/>
  <c r="AB719" i="1"/>
  <c r="AB720" i="1"/>
  <c r="AB721" i="1"/>
  <c r="AB722" i="1"/>
  <c r="AB723" i="1"/>
  <c r="AB724" i="1"/>
  <c r="AB725" i="1"/>
  <c r="AB726" i="1"/>
  <c r="AB727" i="1"/>
  <c r="AB728" i="1"/>
  <c r="AB729" i="1"/>
  <c r="AB730" i="1"/>
  <c r="AB731" i="1"/>
  <c r="AB732" i="1"/>
  <c r="AB733" i="1"/>
  <c r="AB734" i="1"/>
  <c r="AB735" i="1"/>
  <c r="AB736" i="1"/>
  <c r="AB737" i="1"/>
  <c r="AB738" i="1"/>
  <c r="AB739" i="1"/>
  <c r="AB740" i="1"/>
  <c r="AB741" i="1"/>
  <c r="AB742" i="1"/>
  <c r="AB743" i="1"/>
  <c r="AB744" i="1"/>
  <c r="AB745" i="1"/>
  <c r="AB746" i="1"/>
  <c r="AB747" i="1"/>
  <c r="AB748" i="1"/>
  <c r="AB749" i="1"/>
  <c r="AB750" i="1"/>
  <c r="AB751" i="1"/>
  <c r="AB752" i="1"/>
  <c r="AB753" i="1"/>
  <c r="AB754" i="1"/>
  <c r="AB755" i="1"/>
  <c r="AB756" i="1"/>
  <c r="AB757" i="1"/>
  <c r="AB758" i="1"/>
  <c r="AB759" i="1"/>
  <c r="AB760" i="1"/>
  <c r="AB761" i="1"/>
  <c r="AB762" i="1"/>
  <c r="AB763" i="1"/>
  <c r="AB764" i="1"/>
  <c r="AB765" i="1"/>
  <c r="AB766" i="1"/>
  <c r="AB767" i="1"/>
  <c r="AB768" i="1"/>
  <c r="AB769" i="1"/>
  <c r="AB770" i="1"/>
  <c r="AB771" i="1"/>
  <c r="AB772" i="1"/>
  <c r="AB773" i="1"/>
  <c r="AB774" i="1"/>
  <c r="AB775" i="1"/>
  <c r="AB776" i="1"/>
  <c r="AB777" i="1"/>
  <c r="AB778" i="1"/>
  <c r="AB779" i="1"/>
  <c r="AB780" i="1"/>
  <c r="AB781" i="1"/>
  <c r="AB782" i="1"/>
  <c r="AB783" i="1"/>
  <c r="AB784" i="1"/>
  <c r="AB785" i="1"/>
  <c r="AB786" i="1"/>
  <c r="AB787" i="1"/>
  <c r="AB788" i="1"/>
  <c r="AB789" i="1"/>
  <c r="AB790" i="1"/>
  <c r="AB791" i="1"/>
  <c r="AB792" i="1"/>
  <c r="AB793" i="1"/>
  <c r="AB794" i="1"/>
  <c r="AB795" i="1"/>
  <c r="AB796" i="1"/>
  <c r="AB797" i="1"/>
  <c r="AB798" i="1"/>
  <c r="AB799" i="1"/>
  <c r="AB800" i="1"/>
  <c r="AB801" i="1"/>
  <c r="AB802" i="1"/>
  <c r="AB803" i="1"/>
  <c r="AB804" i="1"/>
  <c r="AB805" i="1"/>
  <c r="AB806" i="1"/>
  <c r="AB807" i="1"/>
  <c r="AB808" i="1"/>
  <c r="AB809" i="1"/>
  <c r="AB810" i="1"/>
  <c r="AB811" i="1"/>
  <c r="AB812" i="1"/>
  <c r="AB813" i="1"/>
  <c r="AB814" i="1"/>
  <c r="AB815" i="1"/>
  <c r="AB816" i="1"/>
  <c r="AB817" i="1"/>
  <c r="AB818" i="1"/>
  <c r="AB819" i="1"/>
  <c r="AB820" i="1"/>
  <c r="AB821" i="1"/>
  <c r="AB822" i="1"/>
  <c r="AB823" i="1"/>
  <c r="AB824" i="1"/>
  <c r="AB825" i="1"/>
  <c r="AB826" i="1"/>
  <c r="AB827" i="1"/>
  <c r="AB828" i="1"/>
  <c r="AB829" i="1"/>
  <c r="AB830" i="1"/>
  <c r="AB831" i="1"/>
  <c r="AB832" i="1"/>
  <c r="AB833" i="1"/>
  <c r="AB834" i="1"/>
  <c r="AB835" i="1"/>
  <c r="AB836" i="1"/>
  <c r="AB837" i="1"/>
  <c r="AB838" i="1"/>
  <c r="AB839" i="1"/>
  <c r="AB840" i="1"/>
  <c r="AB841" i="1"/>
  <c r="AB842" i="1"/>
  <c r="AB843" i="1"/>
  <c r="AB844" i="1"/>
  <c r="AB845" i="1"/>
  <c r="AB846" i="1"/>
  <c r="AB847" i="1"/>
  <c r="AB848" i="1"/>
  <c r="AB849" i="1"/>
  <c r="AB850" i="1"/>
  <c r="AB851" i="1"/>
  <c r="AB852" i="1"/>
  <c r="AB853" i="1"/>
  <c r="AB854" i="1"/>
  <c r="AB855" i="1"/>
  <c r="AB856" i="1"/>
  <c r="AB857" i="1"/>
  <c r="AB858" i="1"/>
  <c r="AB859" i="1"/>
  <c r="AB860" i="1"/>
  <c r="AB861" i="1"/>
  <c r="AB862" i="1"/>
  <c r="AB863" i="1"/>
  <c r="AB864" i="1"/>
  <c r="AB865" i="1"/>
  <c r="AB866" i="1"/>
  <c r="AB867" i="1"/>
  <c r="AB868" i="1"/>
  <c r="AB869" i="1"/>
  <c r="AB870" i="1"/>
  <c r="AB871" i="1"/>
  <c r="AB872" i="1"/>
  <c r="AB873" i="1"/>
  <c r="AB874" i="1"/>
  <c r="AB875" i="1"/>
  <c r="AB876" i="1"/>
  <c r="AB877" i="1"/>
  <c r="AB878" i="1"/>
  <c r="AB879" i="1"/>
  <c r="AB880" i="1"/>
  <c r="AB881" i="1"/>
  <c r="AB882" i="1"/>
  <c r="AB883" i="1"/>
  <c r="AB884" i="1"/>
  <c r="AB885" i="1"/>
  <c r="AB886" i="1"/>
  <c r="AB887" i="1"/>
  <c r="AB888" i="1"/>
  <c r="AB889" i="1"/>
  <c r="AB890" i="1"/>
  <c r="AB891" i="1"/>
  <c r="AB892" i="1"/>
  <c r="AB893" i="1"/>
  <c r="AB894" i="1"/>
  <c r="AB895" i="1"/>
  <c r="AB896" i="1"/>
  <c r="AB897" i="1"/>
  <c r="AB898" i="1"/>
  <c r="AB899" i="1"/>
  <c r="AB900" i="1"/>
  <c r="AB901" i="1"/>
  <c r="AB902" i="1"/>
  <c r="AB903" i="1"/>
  <c r="AB904" i="1"/>
  <c r="AB905" i="1"/>
  <c r="AB906" i="1"/>
  <c r="AB907" i="1"/>
  <c r="AB908" i="1"/>
  <c r="AB909" i="1"/>
  <c r="AB910" i="1"/>
  <c r="AB911" i="1"/>
  <c r="AB912" i="1"/>
  <c r="AB913" i="1"/>
  <c r="AB914" i="1"/>
  <c r="AB915" i="1"/>
  <c r="AB916" i="1"/>
  <c r="AB917" i="1"/>
  <c r="AB918" i="1"/>
  <c r="AB919" i="1"/>
  <c r="AB920" i="1"/>
  <c r="AB921" i="1"/>
  <c r="AB922" i="1"/>
  <c r="AB923" i="1"/>
  <c r="AB924" i="1"/>
  <c r="AB925" i="1"/>
  <c r="AB926" i="1"/>
  <c r="AB927" i="1"/>
  <c r="AB928" i="1"/>
  <c r="AB929" i="1"/>
  <c r="AB930" i="1"/>
  <c r="AB931" i="1"/>
  <c r="AB932" i="1"/>
  <c r="AB933" i="1"/>
  <c r="AB934" i="1"/>
  <c r="AB935" i="1"/>
  <c r="AB936" i="1"/>
  <c r="AB937" i="1"/>
  <c r="AB938" i="1"/>
  <c r="AB939" i="1"/>
  <c r="AB940" i="1"/>
  <c r="AB941" i="1"/>
  <c r="AB942" i="1"/>
  <c r="AB943" i="1"/>
  <c r="AB944" i="1"/>
  <c r="AB945" i="1"/>
  <c r="AB946" i="1"/>
  <c r="AB947" i="1"/>
  <c r="AB948" i="1"/>
  <c r="AB949" i="1"/>
  <c r="AB950" i="1"/>
  <c r="AB951" i="1"/>
  <c r="AB952" i="1"/>
  <c r="AB953" i="1"/>
  <c r="AB954" i="1"/>
  <c r="AB955" i="1"/>
  <c r="AB956" i="1"/>
  <c r="AB957" i="1"/>
  <c r="AB958" i="1"/>
  <c r="AB959" i="1"/>
  <c r="AB960" i="1"/>
  <c r="AB961" i="1"/>
  <c r="AB962" i="1"/>
  <c r="AB963" i="1"/>
  <c r="AB964" i="1"/>
  <c r="AB965" i="1"/>
  <c r="AB966" i="1"/>
  <c r="AB967" i="1"/>
  <c r="AB968" i="1"/>
  <c r="AB969" i="1"/>
  <c r="AB970" i="1"/>
  <c r="AB971" i="1"/>
  <c r="AB972" i="1"/>
  <c r="AB973" i="1"/>
  <c r="AB974" i="1"/>
  <c r="AB975" i="1"/>
  <c r="AB976" i="1"/>
  <c r="AB977" i="1"/>
  <c r="AB978" i="1"/>
  <c r="AB979" i="1"/>
  <c r="AB980" i="1"/>
  <c r="AB981" i="1"/>
  <c r="AB982" i="1"/>
  <c r="AB983" i="1"/>
  <c r="AB984" i="1"/>
  <c r="AB985" i="1"/>
  <c r="AB986" i="1"/>
  <c r="AB987" i="1"/>
  <c r="AB988" i="1"/>
  <c r="AB989" i="1"/>
  <c r="AB990" i="1"/>
  <c r="AB991" i="1"/>
  <c r="AB992" i="1"/>
  <c r="AB993" i="1"/>
  <c r="AB994" i="1"/>
  <c r="AB995" i="1"/>
  <c r="AB996" i="1"/>
  <c r="AB997" i="1"/>
  <c r="AB998" i="1"/>
  <c r="AB999" i="1"/>
  <c r="AB1000" i="1"/>
  <c r="AB1001" i="1"/>
  <c r="AB1002" i="1"/>
  <c r="AB1003" i="1"/>
  <c r="AB1004" i="1"/>
  <c r="AB1005" i="1"/>
  <c r="AB1006" i="1"/>
  <c r="AB1007" i="1"/>
  <c r="AB1008" i="1"/>
  <c r="AB1009" i="1"/>
  <c r="AB1010" i="1"/>
  <c r="AB1011" i="1"/>
  <c r="AB1012" i="1"/>
  <c r="AB1013" i="1"/>
  <c r="AB1014" i="1"/>
  <c r="AB1015" i="1"/>
  <c r="AB1016" i="1"/>
  <c r="AB1017" i="1"/>
  <c r="AB1018" i="1"/>
  <c r="AB1019" i="1"/>
  <c r="AB1020" i="1"/>
  <c r="AB1021" i="1"/>
  <c r="AB1022" i="1"/>
  <c r="AB1023" i="1"/>
  <c r="AB1024" i="1"/>
  <c r="AB1025" i="1"/>
  <c r="AB1026" i="1"/>
  <c r="AB1027" i="1"/>
  <c r="AB1028" i="1"/>
  <c r="AB1029" i="1"/>
  <c r="AB1030" i="1"/>
  <c r="AB1031" i="1"/>
  <c r="AB1032" i="1"/>
  <c r="AB1033" i="1"/>
  <c r="AB1034" i="1"/>
  <c r="AB1035" i="1"/>
  <c r="AB1036" i="1"/>
  <c r="AB1037" i="1"/>
  <c r="AB1038" i="1"/>
  <c r="AB1039" i="1"/>
  <c r="AB1040" i="1"/>
  <c r="AB1041" i="1"/>
  <c r="AB1042" i="1"/>
  <c r="AB1043" i="1"/>
  <c r="AB1044" i="1"/>
  <c r="AB1045" i="1"/>
  <c r="AB1046" i="1"/>
  <c r="AB1047" i="1"/>
  <c r="AB1048" i="1"/>
  <c r="AB1049" i="1"/>
  <c r="AB1050" i="1"/>
  <c r="AB1051" i="1"/>
  <c r="AB1052" i="1"/>
  <c r="AB1053" i="1"/>
  <c r="AB1054" i="1"/>
  <c r="AB1055" i="1"/>
  <c r="AB1056" i="1"/>
  <c r="AB1057" i="1"/>
  <c r="AB1058" i="1"/>
  <c r="AB1059" i="1"/>
  <c r="AB1060" i="1"/>
  <c r="AB1061" i="1"/>
  <c r="AB1062" i="1"/>
  <c r="AB1063" i="1"/>
  <c r="AB1064" i="1"/>
  <c r="AB1065" i="1"/>
  <c r="AB1066" i="1"/>
  <c r="AB1067" i="1"/>
  <c r="AB1068" i="1"/>
  <c r="AB1069" i="1"/>
  <c r="AB1070" i="1"/>
  <c r="AB1071" i="1"/>
  <c r="AB1072" i="1"/>
  <c r="AB1073" i="1"/>
  <c r="AB1074" i="1"/>
  <c r="AB1075" i="1"/>
  <c r="AB1076" i="1"/>
  <c r="AB1077" i="1"/>
  <c r="AB1078" i="1"/>
  <c r="AB1079" i="1"/>
  <c r="AB1080" i="1"/>
  <c r="AB1081" i="1"/>
  <c r="AB1082" i="1"/>
  <c r="AB1083" i="1"/>
  <c r="AB1084" i="1"/>
  <c r="AB1085" i="1"/>
  <c r="AB1086" i="1"/>
  <c r="AB1087" i="1"/>
  <c r="AB1088" i="1"/>
  <c r="AB1089" i="1"/>
  <c r="AB1090" i="1"/>
  <c r="AB1091" i="1"/>
  <c r="AB1092" i="1"/>
  <c r="AB1093" i="1"/>
  <c r="AB1094" i="1"/>
  <c r="AB1095" i="1"/>
  <c r="AB1096" i="1"/>
  <c r="AB1097" i="1"/>
  <c r="AB1098" i="1"/>
  <c r="AB1099" i="1"/>
  <c r="AB1100" i="1"/>
  <c r="AB1101" i="1"/>
  <c r="AB1102" i="1"/>
  <c r="AB1103" i="1"/>
  <c r="AB1104" i="1"/>
  <c r="AB1105" i="1"/>
  <c r="AB1106" i="1"/>
  <c r="AB1107" i="1"/>
  <c r="AB1108" i="1"/>
  <c r="AB1109" i="1"/>
  <c r="AB1110" i="1"/>
  <c r="AB1111" i="1"/>
  <c r="AB1112" i="1"/>
  <c r="AB1113" i="1"/>
  <c r="AB1114" i="1"/>
  <c r="AB1115" i="1"/>
  <c r="AB1116" i="1"/>
  <c r="AB1117" i="1"/>
  <c r="AB1118" i="1"/>
  <c r="AB1119" i="1"/>
  <c r="AB1120" i="1"/>
  <c r="AB1121" i="1"/>
  <c r="AB1122" i="1"/>
  <c r="AB1123" i="1"/>
  <c r="AB1124" i="1"/>
  <c r="AB1125" i="1"/>
  <c r="AB1126" i="1"/>
  <c r="AB1127" i="1"/>
  <c r="AB1128" i="1"/>
  <c r="AB1129" i="1"/>
  <c r="AB1130" i="1"/>
  <c r="AB1131" i="1"/>
  <c r="AB1132" i="1"/>
  <c r="AB1133" i="1"/>
  <c r="AB1134" i="1"/>
  <c r="AB1135" i="1"/>
  <c r="AB1136" i="1"/>
  <c r="AB1137" i="1"/>
  <c r="AB1138" i="1"/>
  <c r="AB1139" i="1"/>
  <c r="AB1140" i="1"/>
  <c r="AB1141" i="1"/>
  <c r="AB1142" i="1"/>
  <c r="AB1143" i="1"/>
  <c r="AB1144" i="1"/>
  <c r="AB1145" i="1"/>
  <c r="AB1146" i="1"/>
  <c r="AB1147" i="1"/>
  <c r="AB1148" i="1"/>
  <c r="AB1149" i="1"/>
  <c r="AB1150" i="1"/>
  <c r="AB1151" i="1"/>
  <c r="AB1152" i="1"/>
  <c r="AB1153" i="1"/>
  <c r="AB1154" i="1"/>
  <c r="AB1155" i="1"/>
  <c r="AB1156" i="1"/>
  <c r="AB1157" i="1"/>
  <c r="AB1158" i="1"/>
  <c r="AB1159" i="1"/>
  <c r="AB1160" i="1"/>
  <c r="AB1161" i="1"/>
  <c r="AB1162" i="1"/>
  <c r="AB1163" i="1"/>
  <c r="AB1164" i="1"/>
  <c r="AB1165" i="1"/>
  <c r="AB1166" i="1"/>
  <c r="AB1167" i="1"/>
  <c r="AB1168" i="1"/>
  <c r="AB1169" i="1"/>
  <c r="AB1170" i="1"/>
  <c r="AB1171" i="1"/>
  <c r="AB1172" i="1"/>
  <c r="AB1173" i="1"/>
  <c r="AB1174" i="1"/>
  <c r="AB1175" i="1"/>
  <c r="AB1176" i="1"/>
  <c r="AB1177" i="1"/>
  <c r="AB1178" i="1"/>
  <c r="AB1179" i="1"/>
  <c r="AB1180" i="1"/>
  <c r="AB1181" i="1"/>
  <c r="AB1182" i="1"/>
  <c r="AB1183" i="1"/>
  <c r="AB1184" i="1"/>
  <c r="AB1185" i="1"/>
  <c r="AB1186" i="1"/>
  <c r="AB1187" i="1"/>
  <c r="AB1188" i="1"/>
  <c r="AB1189" i="1"/>
  <c r="AB1190" i="1"/>
  <c r="AB1191" i="1"/>
  <c r="AB1192" i="1"/>
  <c r="AB1193" i="1"/>
  <c r="AB1194" i="1"/>
  <c r="AB1195" i="1"/>
  <c r="AB1196" i="1"/>
  <c r="AB1197" i="1"/>
  <c r="AB1198" i="1"/>
  <c r="AB1199" i="1"/>
  <c r="AB1200" i="1"/>
  <c r="AB1201" i="1"/>
  <c r="AB1202" i="1"/>
  <c r="AB1203" i="1"/>
  <c r="AB1204" i="1"/>
  <c r="AB1205" i="1"/>
  <c r="AB1206" i="1"/>
  <c r="AB1207" i="1"/>
  <c r="AB1208" i="1"/>
  <c r="AB1209" i="1"/>
  <c r="AB1210" i="1"/>
  <c r="AB1211" i="1"/>
  <c r="AB1212" i="1"/>
  <c r="AB1213" i="1"/>
  <c r="AB1214" i="1"/>
  <c r="AB1215" i="1"/>
  <c r="AB1216" i="1"/>
  <c r="AB1217" i="1"/>
  <c r="AB1218" i="1"/>
  <c r="AB1219" i="1"/>
  <c r="AB1220" i="1"/>
  <c r="AB1221" i="1"/>
  <c r="AB1222" i="1"/>
  <c r="AB1223" i="1"/>
  <c r="AB1224" i="1"/>
  <c r="AB1225" i="1"/>
  <c r="AB1226" i="1"/>
  <c r="AB1227" i="1"/>
  <c r="AB1228" i="1"/>
  <c r="AB1229" i="1"/>
  <c r="AB1230" i="1"/>
  <c r="AB1231" i="1"/>
  <c r="AB1232" i="1"/>
  <c r="AB1233" i="1"/>
  <c r="AB1234" i="1"/>
  <c r="AB1235" i="1"/>
  <c r="AB1236" i="1"/>
  <c r="AB1237" i="1"/>
  <c r="AB1238" i="1"/>
  <c r="AB1239" i="1"/>
  <c r="AB1240" i="1"/>
  <c r="AB1241" i="1"/>
  <c r="AB1242" i="1"/>
  <c r="AB1243" i="1"/>
  <c r="AB1244" i="1"/>
  <c r="AB1245" i="1"/>
  <c r="AB1246" i="1"/>
  <c r="AB1247" i="1"/>
  <c r="AB1248" i="1"/>
  <c r="AB1249" i="1"/>
  <c r="AB1250" i="1"/>
  <c r="AB1251" i="1"/>
  <c r="AB1252" i="1"/>
  <c r="AB1253" i="1"/>
  <c r="AB1254" i="1"/>
  <c r="AB1255" i="1"/>
  <c r="AB1256" i="1"/>
  <c r="AB1257" i="1"/>
  <c r="AB1258" i="1"/>
  <c r="AB1259" i="1"/>
  <c r="AB1260" i="1"/>
  <c r="AB1261" i="1"/>
  <c r="AB1262" i="1"/>
  <c r="AB1263" i="1"/>
  <c r="AB1264" i="1"/>
  <c r="AB1265" i="1"/>
  <c r="AB1266" i="1"/>
  <c r="AB1267" i="1"/>
  <c r="AB1268" i="1"/>
  <c r="AB1269" i="1"/>
  <c r="AB1270" i="1"/>
  <c r="AB1271" i="1"/>
  <c r="AB1272" i="1"/>
  <c r="AB1273" i="1"/>
  <c r="AB1274" i="1"/>
  <c r="AB1275" i="1"/>
  <c r="AB1276" i="1"/>
  <c r="AB1277" i="1"/>
  <c r="AB1278" i="1"/>
  <c r="AB1279" i="1"/>
  <c r="AB1280" i="1"/>
  <c r="AB1281" i="1"/>
  <c r="AB1282" i="1"/>
  <c r="AB1283" i="1"/>
  <c r="AB1284" i="1"/>
  <c r="AB1285" i="1"/>
  <c r="AB1286" i="1"/>
  <c r="AB1287" i="1"/>
  <c r="AB1288" i="1"/>
  <c r="AB1289" i="1"/>
  <c r="AB1290" i="1"/>
  <c r="AB1291" i="1"/>
  <c r="AB1292" i="1"/>
  <c r="AB1293" i="1"/>
  <c r="AB1294" i="1"/>
  <c r="AB1295" i="1"/>
  <c r="AB1296" i="1"/>
  <c r="AB1297" i="1"/>
  <c r="AB1298" i="1"/>
  <c r="AB1299" i="1"/>
  <c r="AB1300" i="1"/>
  <c r="AB1301" i="1"/>
  <c r="AB1302" i="1"/>
  <c r="AB1303" i="1"/>
  <c r="AB1304" i="1"/>
  <c r="AB1305" i="1"/>
  <c r="AB1306" i="1"/>
  <c r="AB1307" i="1"/>
  <c r="AB1308" i="1"/>
  <c r="AB1309" i="1"/>
  <c r="AB1310" i="1"/>
  <c r="AB1311" i="1"/>
  <c r="AB1312" i="1"/>
  <c r="AB1313" i="1"/>
  <c r="AB1314" i="1"/>
  <c r="AB1315" i="1"/>
  <c r="AB1316" i="1"/>
  <c r="AB1317" i="1"/>
  <c r="AB1318" i="1"/>
  <c r="AB1319" i="1"/>
  <c r="AB1320" i="1"/>
  <c r="AB1321" i="1"/>
  <c r="AB1322" i="1"/>
  <c r="AB1323" i="1"/>
  <c r="AB1324" i="1"/>
  <c r="AB1325" i="1"/>
  <c r="AB1326" i="1"/>
  <c r="AB1327" i="1"/>
  <c r="AB1328" i="1"/>
  <c r="AB1329" i="1"/>
  <c r="AB1330" i="1"/>
  <c r="AB1331" i="1"/>
  <c r="AB1332" i="1"/>
  <c r="AB1333" i="1"/>
  <c r="AB1334" i="1"/>
  <c r="AB1335" i="1"/>
  <c r="AB1336" i="1"/>
  <c r="AB1337" i="1"/>
  <c r="AB1338" i="1"/>
  <c r="AB1339" i="1"/>
  <c r="AB1340" i="1"/>
  <c r="AB1341" i="1"/>
  <c r="AB1342" i="1"/>
  <c r="AB1343" i="1"/>
  <c r="AB1344" i="1"/>
  <c r="AB1345" i="1"/>
  <c r="AB1346" i="1"/>
  <c r="AB1347" i="1"/>
  <c r="AB1348" i="1"/>
  <c r="AB1349" i="1"/>
  <c r="AB1350" i="1"/>
  <c r="AB1351" i="1"/>
  <c r="AB1352" i="1"/>
  <c r="AB1353" i="1"/>
  <c r="AB1354" i="1"/>
  <c r="AB1355" i="1"/>
  <c r="AB1356" i="1"/>
  <c r="AB1357" i="1"/>
  <c r="AB1358" i="1"/>
  <c r="AB1359" i="1"/>
  <c r="AB1360" i="1"/>
  <c r="AB1361" i="1"/>
  <c r="AB1362" i="1"/>
  <c r="AB1363" i="1"/>
  <c r="AB1364" i="1"/>
  <c r="AB1365" i="1"/>
  <c r="AB1366" i="1"/>
  <c r="AB1367" i="1"/>
  <c r="AB1368" i="1"/>
  <c r="AB1369" i="1"/>
  <c r="AB1370" i="1"/>
  <c r="AB1371" i="1"/>
  <c r="AB1372" i="1"/>
  <c r="AB1373" i="1"/>
  <c r="AB1374" i="1"/>
  <c r="AB1375" i="1"/>
  <c r="AB1376" i="1"/>
  <c r="AB1377" i="1"/>
  <c r="AB1378" i="1"/>
  <c r="AB1379" i="1"/>
  <c r="AB1380" i="1"/>
  <c r="AB1381" i="1"/>
  <c r="AB1382" i="1"/>
  <c r="AB1383" i="1"/>
  <c r="AB1384" i="1"/>
  <c r="AB1385" i="1"/>
  <c r="AB1386" i="1"/>
  <c r="AB1387" i="1"/>
  <c r="AB1388" i="1"/>
  <c r="AB1389" i="1"/>
  <c r="AB1390" i="1"/>
  <c r="AB1391" i="1"/>
  <c r="AB1392" i="1"/>
  <c r="AB1393" i="1"/>
  <c r="AB1394" i="1"/>
  <c r="AB1395" i="1"/>
  <c r="AB1396" i="1"/>
  <c r="AB1397" i="1"/>
  <c r="AB1398" i="1"/>
  <c r="AB1399" i="1"/>
  <c r="AB1400" i="1"/>
  <c r="AB1401" i="1"/>
  <c r="AB1402" i="1"/>
  <c r="AB1403" i="1"/>
  <c r="AB1404" i="1"/>
  <c r="AB1405" i="1"/>
  <c r="AB1406" i="1"/>
  <c r="AB1407" i="1"/>
  <c r="AB1408" i="1"/>
  <c r="AB1409" i="1"/>
  <c r="AB1410" i="1"/>
  <c r="AB1411" i="1"/>
  <c r="AB1412" i="1"/>
  <c r="AB1413" i="1"/>
  <c r="AB1414" i="1"/>
  <c r="AB1415" i="1"/>
  <c r="AB1416" i="1"/>
  <c r="AB1417" i="1"/>
  <c r="AB1418" i="1"/>
  <c r="AB1419" i="1"/>
  <c r="AB1420" i="1"/>
  <c r="AB1421" i="1"/>
  <c r="AB1422" i="1"/>
  <c r="AB1423" i="1"/>
  <c r="AB1424" i="1"/>
  <c r="AB1425" i="1"/>
  <c r="AB1426" i="1"/>
  <c r="AB1427" i="1"/>
  <c r="AB1428" i="1"/>
  <c r="AB1429" i="1"/>
  <c r="AB1430" i="1"/>
  <c r="AB1431" i="1"/>
  <c r="AB1432" i="1"/>
  <c r="AB1433" i="1"/>
  <c r="AB1434" i="1"/>
  <c r="AB1435" i="1"/>
  <c r="AB1436" i="1"/>
  <c r="AB1437" i="1"/>
  <c r="AB1438" i="1"/>
  <c r="AB1439" i="1"/>
  <c r="AB1440" i="1"/>
  <c r="AB1441" i="1"/>
  <c r="AB1442" i="1"/>
  <c r="AB1443" i="1"/>
  <c r="AB1444" i="1"/>
  <c r="AB1445" i="1"/>
  <c r="AB1446" i="1"/>
  <c r="AB1447" i="1"/>
  <c r="AB1448" i="1"/>
  <c r="AB1449" i="1"/>
  <c r="AB1450" i="1"/>
  <c r="AB1451" i="1"/>
  <c r="AB1452" i="1"/>
  <c r="AB1453" i="1"/>
  <c r="AB1454" i="1"/>
  <c r="AB1455" i="1"/>
  <c r="AB1456" i="1"/>
  <c r="AB1457" i="1"/>
  <c r="AB1458" i="1"/>
  <c r="AB1459" i="1"/>
  <c r="AB1460" i="1"/>
  <c r="AB1461" i="1"/>
  <c r="AB1462" i="1"/>
  <c r="AB1463" i="1"/>
  <c r="AB1464" i="1"/>
  <c r="AB1465" i="1"/>
  <c r="AB1466" i="1"/>
  <c r="AB1467" i="1"/>
  <c r="AB1468" i="1"/>
  <c r="AB1469" i="1"/>
  <c r="AB1470" i="1"/>
  <c r="AB1471" i="1"/>
  <c r="AB1472" i="1"/>
  <c r="AB1473" i="1"/>
  <c r="AB1474" i="1"/>
  <c r="AB1475" i="1"/>
  <c r="AB1476" i="1"/>
  <c r="AB1477" i="1"/>
  <c r="AB1478" i="1"/>
  <c r="AB1479" i="1"/>
  <c r="AB1480" i="1"/>
  <c r="AB1481" i="1"/>
  <c r="AB1482" i="1"/>
  <c r="AB1483" i="1"/>
  <c r="AB1484" i="1"/>
  <c r="AB1485" i="1"/>
  <c r="AB1486" i="1"/>
  <c r="AB1487" i="1"/>
  <c r="AB1488" i="1"/>
  <c r="AB1489" i="1"/>
  <c r="AB1490" i="1"/>
  <c r="AB1491" i="1"/>
  <c r="AB1492" i="1"/>
  <c r="AB1493" i="1"/>
  <c r="AB1494" i="1"/>
  <c r="AB1495" i="1"/>
  <c r="AB1496" i="1"/>
  <c r="AB1497" i="1"/>
  <c r="AB1498" i="1"/>
  <c r="AB1499" i="1"/>
  <c r="AB1500" i="1"/>
  <c r="AB1501" i="1"/>
  <c r="AB1502" i="1"/>
  <c r="AB1503" i="1"/>
  <c r="AB1504" i="1"/>
  <c r="AB1505" i="1"/>
  <c r="AB1506" i="1"/>
  <c r="AB1507" i="1"/>
  <c r="AB1508" i="1"/>
  <c r="AB1509" i="1"/>
  <c r="AB1510" i="1"/>
  <c r="AB1511" i="1"/>
  <c r="AB1512" i="1"/>
  <c r="AB1513" i="1"/>
  <c r="AB1514" i="1"/>
  <c r="AB1515" i="1"/>
  <c r="AB1516" i="1"/>
  <c r="AB1517" i="1"/>
  <c r="AB1518" i="1"/>
  <c r="AB1519" i="1"/>
  <c r="AB1520" i="1"/>
  <c r="AB1521" i="1"/>
  <c r="AB1522" i="1"/>
  <c r="AB1523" i="1"/>
  <c r="AB1524" i="1"/>
  <c r="AB1525" i="1"/>
  <c r="AB1526" i="1"/>
  <c r="AB1527" i="1"/>
  <c r="AB1528" i="1"/>
  <c r="AB1529" i="1"/>
  <c r="AB1530" i="1"/>
  <c r="AB1531" i="1"/>
  <c r="AB1532" i="1"/>
  <c r="AB1533" i="1"/>
  <c r="AB1534" i="1"/>
  <c r="AB1535" i="1"/>
  <c r="AB1536" i="1"/>
  <c r="AB1537" i="1"/>
  <c r="AB1538" i="1"/>
  <c r="AB1539" i="1"/>
  <c r="AB1540" i="1"/>
  <c r="AB1541" i="1"/>
  <c r="AB1542" i="1"/>
  <c r="AB1543" i="1"/>
  <c r="AB1544" i="1"/>
  <c r="AB1545" i="1"/>
  <c r="AB1546" i="1"/>
  <c r="AB1547" i="1"/>
  <c r="AB1548" i="1"/>
  <c r="AB1549" i="1"/>
  <c r="AB1550" i="1"/>
  <c r="AB1551" i="1"/>
  <c r="AB1552" i="1"/>
  <c r="AB1553" i="1"/>
  <c r="AB1554" i="1"/>
  <c r="AB1555" i="1"/>
  <c r="AB1556" i="1"/>
  <c r="AB1557" i="1"/>
  <c r="AB1558" i="1"/>
  <c r="AB1559" i="1"/>
  <c r="AB1560" i="1"/>
  <c r="AB1561" i="1"/>
  <c r="AB1562" i="1"/>
  <c r="AB1563" i="1"/>
  <c r="AB1564" i="1"/>
  <c r="AB1565" i="1"/>
  <c r="AB1566" i="1"/>
  <c r="AB1567" i="1"/>
  <c r="AB1568" i="1"/>
  <c r="AB1569" i="1"/>
  <c r="AB1570" i="1"/>
  <c r="AB1571" i="1"/>
  <c r="AB1572" i="1"/>
  <c r="AB1573" i="1"/>
  <c r="AB1574" i="1"/>
  <c r="AB1575" i="1"/>
  <c r="AB1576" i="1"/>
  <c r="AB1577" i="1"/>
  <c r="AB1578" i="1"/>
  <c r="AB1579" i="1"/>
  <c r="AB1580" i="1"/>
  <c r="AB1581" i="1"/>
  <c r="AB1582" i="1"/>
  <c r="AB1583" i="1"/>
  <c r="AB1584" i="1"/>
  <c r="AB1585" i="1"/>
  <c r="AB1586" i="1"/>
  <c r="AB1587" i="1"/>
  <c r="AB1588" i="1"/>
  <c r="AB1589" i="1"/>
  <c r="AB1590" i="1"/>
  <c r="AB1591" i="1"/>
  <c r="AB1592" i="1"/>
  <c r="AB1593" i="1"/>
  <c r="AB1594" i="1"/>
  <c r="AB1595" i="1"/>
  <c r="AB1596" i="1"/>
  <c r="AB1597" i="1"/>
  <c r="AB1598" i="1"/>
  <c r="AB1599" i="1"/>
  <c r="AB1600" i="1"/>
  <c r="AB1601" i="1"/>
  <c r="AB1602" i="1"/>
  <c r="AB1603" i="1"/>
  <c r="AB1604" i="1"/>
  <c r="AB1605" i="1"/>
  <c r="AB1606" i="1"/>
  <c r="AB1607" i="1"/>
  <c r="AB1608" i="1"/>
  <c r="AB2" i="1"/>
  <c r="AD2832" i="1" l="1"/>
  <c r="AD2823" i="1"/>
  <c r="AD2829" i="1"/>
  <c r="AD2746" i="1"/>
  <c r="AD2712" i="1"/>
  <c r="AD2688" i="1"/>
  <c r="AD2834" i="1"/>
  <c r="AD2825" i="1"/>
  <c r="AD2822" i="1"/>
  <c r="AD2815" i="1"/>
  <c r="AD2749" i="1"/>
  <c r="AD2828" i="1"/>
  <c r="AD2797" i="1"/>
  <c r="AD2821" i="1"/>
  <c r="AD2814" i="1"/>
  <c r="AD2805" i="1"/>
  <c r="AD2800" i="1"/>
  <c r="AD2794" i="1"/>
  <c r="AD2792" i="1"/>
  <c r="AD2784" i="1"/>
  <c r="AD2762" i="1"/>
  <c r="AD2789" i="1"/>
  <c r="AD2833" i="1"/>
  <c r="AD2827" i="1"/>
  <c r="AD2824" i="1"/>
  <c r="AD2811" i="1"/>
  <c r="AD2808" i="1"/>
  <c r="AD2786" i="1"/>
  <c r="AD2831" i="1"/>
  <c r="AD2830" i="1"/>
  <c r="AD2820" i="1"/>
  <c r="AD2813" i="1"/>
  <c r="AD2802" i="1"/>
  <c r="AD2730" i="1"/>
  <c r="AD2826" i="1"/>
  <c r="AD2810" i="1"/>
  <c r="AD2733" i="1"/>
  <c r="AD2639" i="1"/>
  <c r="AD2610" i="1"/>
  <c r="AD2748" i="1"/>
  <c r="AD2735" i="1"/>
  <c r="AD2722" i="1"/>
  <c r="AD2705" i="1"/>
  <c r="AD2698" i="1"/>
  <c r="AD2693" i="1"/>
  <c r="AD2677" i="1"/>
  <c r="AD2658" i="1"/>
  <c r="AD2634" i="1"/>
  <c r="AD2619" i="1"/>
  <c r="AD2595" i="1"/>
  <c r="AD2775" i="1"/>
  <c r="AD2757" i="1"/>
  <c r="AD2593" i="1"/>
  <c r="AD1773" i="1"/>
  <c r="AD2806" i="1"/>
  <c r="AD2799" i="1"/>
  <c r="AD2782" i="1"/>
  <c r="AD2772" i="1"/>
  <c r="AD2759" i="1"/>
  <c r="AD2754" i="1"/>
  <c r="AD2750" i="1"/>
  <c r="AD2741" i="1"/>
  <c r="AD2739" i="1"/>
  <c r="AD2714" i="1"/>
  <c r="AD2691" i="1"/>
  <c r="AD2675" i="1"/>
  <c r="AD2670" i="1"/>
  <c r="AD2627" i="1"/>
  <c r="AD2515" i="1"/>
  <c r="AD2710" i="1"/>
  <c r="AC1645" i="1"/>
  <c r="AC1646" i="1" s="1"/>
  <c r="AC1647" i="1" s="1"/>
  <c r="AC1648" i="1" s="1"/>
  <c r="AC1649" i="1" s="1"/>
  <c r="AC1650" i="1" s="1"/>
  <c r="AC1651" i="1" s="1"/>
  <c r="AC1652" i="1" s="1"/>
  <c r="AC1653" i="1" s="1"/>
  <c r="AC1654" i="1" s="1"/>
  <c r="AC1655" i="1" s="1"/>
  <c r="AC1656" i="1" s="1"/>
  <c r="AC1657" i="1" s="1"/>
  <c r="AC1658" i="1" s="1"/>
  <c r="AC1659" i="1" s="1"/>
  <c r="AC1660" i="1" s="1"/>
  <c r="AC1661" i="1" s="1"/>
  <c r="AC1662" i="1" s="1"/>
  <c r="AC1663" i="1" s="1"/>
  <c r="AC1664" i="1" s="1"/>
  <c r="AC1665" i="1" s="1"/>
  <c r="AC1666" i="1" s="1"/>
  <c r="AC1667" i="1" s="1"/>
  <c r="AC1668" i="1" s="1"/>
  <c r="AC1669" i="1" s="1"/>
  <c r="AC1670" i="1" s="1"/>
  <c r="AC1671" i="1" s="1"/>
  <c r="AC1672" i="1" s="1"/>
  <c r="AC1673" i="1" s="1"/>
  <c r="AC1674" i="1" s="1"/>
  <c r="AC1675" i="1" s="1"/>
  <c r="AC1676" i="1" s="1"/>
  <c r="AC1677" i="1" s="1"/>
  <c r="AC1678" i="1" s="1"/>
  <c r="AC1679" i="1" s="1"/>
  <c r="AC1680" i="1" s="1"/>
  <c r="AC1681" i="1" s="1"/>
  <c r="AC1682" i="1" s="1"/>
  <c r="AC1683" i="1" s="1"/>
  <c r="AC1684" i="1" s="1"/>
  <c r="AC1685" i="1" s="1"/>
  <c r="AC1686" i="1" s="1"/>
  <c r="AC1687" i="1" s="1"/>
  <c r="AC1688" i="1" s="1"/>
  <c r="AC1689" i="1" s="1"/>
  <c r="AC1690" i="1" s="1"/>
  <c r="AC1691" i="1" s="1"/>
  <c r="AC1692" i="1" s="1"/>
  <c r="AC1693" i="1" s="1"/>
  <c r="AC1694" i="1" s="1"/>
  <c r="AC1695" i="1" s="1"/>
  <c r="AC1696" i="1" s="1"/>
  <c r="AC1697" i="1" s="1"/>
  <c r="AC1698" i="1" s="1"/>
  <c r="AC1699" i="1" s="1"/>
  <c r="AC1700" i="1" s="1"/>
  <c r="AC1701" i="1" s="1"/>
  <c r="AC1702" i="1" s="1"/>
  <c r="AC1703" i="1" s="1"/>
  <c r="AC1704" i="1" s="1"/>
  <c r="AC1705" i="1" s="1"/>
  <c r="AC1706" i="1" s="1"/>
  <c r="AC1707" i="1" s="1"/>
  <c r="AC1708" i="1" s="1"/>
  <c r="AC1709" i="1" s="1"/>
  <c r="AC1710" i="1" s="1"/>
  <c r="AC1711" i="1" s="1"/>
  <c r="AC1712" i="1" s="1"/>
  <c r="AC1713" i="1" s="1"/>
  <c r="AC1714" i="1" s="1"/>
  <c r="AC1715" i="1" s="1"/>
  <c r="AC1716" i="1" s="1"/>
  <c r="AC1717" i="1" s="1"/>
  <c r="AC1718" i="1" s="1"/>
  <c r="AC1719" i="1" s="1"/>
  <c r="AC1720" i="1" s="1"/>
  <c r="AC1721" i="1" s="1"/>
  <c r="AC1722" i="1" s="1"/>
  <c r="AC1723" i="1" s="1"/>
  <c r="AC1724" i="1" s="1"/>
  <c r="AC1725" i="1" s="1"/>
  <c r="AC1726" i="1" s="1"/>
  <c r="AC1727" i="1" s="1"/>
  <c r="AC1728" i="1" s="1"/>
  <c r="AC1729" i="1" s="1"/>
  <c r="AC1730" i="1" s="1"/>
  <c r="AC1731" i="1" s="1"/>
  <c r="AC1732" i="1" s="1"/>
  <c r="AC1733" i="1" s="1"/>
  <c r="AC1734" i="1" s="1"/>
  <c r="AC1735" i="1" s="1"/>
  <c r="AC1736" i="1" s="1"/>
  <c r="AC1737" i="1" s="1"/>
  <c r="AC1738" i="1" s="1"/>
  <c r="AC1739" i="1" s="1"/>
  <c r="AC1740" i="1" s="1"/>
  <c r="AC1741" i="1" s="1"/>
  <c r="AC1742" i="1" s="1"/>
  <c r="AC1743" i="1" s="1"/>
  <c r="AC1744" i="1" s="1"/>
  <c r="AC1745" i="1" s="1"/>
  <c r="AC1746" i="1" s="1"/>
  <c r="AC1747" i="1" s="1"/>
  <c r="AC1748" i="1" s="1"/>
  <c r="AC1749" i="1" s="1"/>
  <c r="AC1750" i="1" s="1"/>
  <c r="AC1751" i="1" s="1"/>
  <c r="AC1752" i="1" s="1"/>
  <c r="AC1753" i="1" s="1"/>
  <c r="AC1754" i="1" s="1"/>
  <c r="AC1755" i="1" s="1"/>
  <c r="AC1756" i="1" s="1"/>
  <c r="AC1757" i="1" s="1"/>
  <c r="AC1758" i="1" s="1"/>
  <c r="AC1759" i="1" s="1"/>
  <c r="AC1760" i="1" s="1"/>
  <c r="AC1761" i="1" s="1"/>
  <c r="AC1762" i="1" s="1"/>
  <c r="AC1763" i="1" s="1"/>
  <c r="AC1764" i="1" s="1"/>
  <c r="AC1765" i="1" s="1"/>
  <c r="AC1766" i="1" s="1"/>
  <c r="AC1767" i="1" s="1"/>
  <c r="AC1768" i="1" s="1"/>
  <c r="AC1769" i="1" s="1"/>
  <c r="AC1770" i="1" s="1"/>
  <c r="AC1771" i="1" s="1"/>
  <c r="AC1772" i="1" s="1"/>
  <c r="AC1773" i="1" s="1"/>
  <c r="AC1774" i="1" s="1"/>
  <c r="AC1775" i="1" s="1"/>
  <c r="AC1776" i="1" s="1"/>
  <c r="AC1777" i="1" s="1"/>
  <c r="AC1778" i="1" s="1"/>
  <c r="AC1779" i="1" s="1"/>
  <c r="AC1780" i="1" s="1"/>
  <c r="AC1781" i="1" s="1"/>
  <c r="AC1782" i="1" s="1"/>
  <c r="AC1783" i="1" s="1"/>
  <c r="AC1784" i="1" s="1"/>
  <c r="AC1785" i="1" s="1"/>
  <c r="AC1786" i="1" s="1"/>
  <c r="AC1787" i="1" s="1"/>
  <c r="AC1788" i="1" s="1"/>
  <c r="AC1789" i="1" s="1"/>
  <c r="AC1790" i="1" s="1"/>
  <c r="AC1791" i="1" s="1"/>
  <c r="AC1792" i="1" s="1"/>
  <c r="AC1793" i="1" s="1"/>
  <c r="AC1794" i="1" s="1"/>
  <c r="AC1795" i="1" s="1"/>
  <c r="AC1796" i="1" s="1"/>
  <c r="AC1797" i="1" s="1"/>
  <c r="AC1798" i="1" s="1"/>
  <c r="AC1799" i="1" s="1"/>
  <c r="AC1800" i="1" s="1"/>
  <c r="AC1801" i="1" s="1"/>
  <c r="AC1802" i="1" s="1"/>
  <c r="AC1803" i="1" s="1"/>
  <c r="AC1804" i="1" s="1"/>
  <c r="AC1805" i="1" s="1"/>
  <c r="AC1806" i="1" s="1"/>
  <c r="AC1807" i="1" s="1"/>
  <c r="AC1808" i="1" s="1"/>
  <c r="AC1809" i="1" s="1"/>
  <c r="AC1810" i="1" s="1"/>
  <c r="AC1811" i="1" s="1"/>
  <c r="AC1812" i="1" s="1"/>
  <c r="AC1813" i="1" s="1"/>
  <c r="AC1814" i="1" s="1"/>
  <c r="AC1815" i="1" s="1"/>
  <c r="AC1816" i="1" s="1"/>
  <c r="AC1817" i="1" s="1"/>
  <c r="AC1818" i="1" s="1"/>
  <c r="AC1819" i="1" s="1"/>
  <c r="AC1820" i="1" s="1"/>
  <c r="AC1821" i="1" s="1"/>
  <c r="AC1822" i="1" s="1"/>
  <c r="AC1823" i="1" s="1"/>
  <c r="AC1824" i="1" s="1"/>
  <c r="AC1825" i="1" s="1"/>
  <c r="AC1826" i="1" s="1"/>
  <c r="AC1827" i="1" s="1"/>
  <c r="AC1828" i="1" s="1"/>
  <c r="AC1829" i="1" s="1"/>
  <c r="AC1830" i="1" s="1"/>
  <c r="AC1831" i="1" s="1"/>
  <c r="AC1832" i="1" s="1"/>
  <c r="AC1833" i="1" s="1"/>
  <c r="AC1834" i="1" s="1"/>
  <c r="AC1835" i="1" s="1"/>
  <c r="AC1836" i="1" s="1"/>
  <c r="AC1837" i="1" s="1"/>
  <c r="AC1838" i="1" s="1"/>
  <c r="AC1839" i="1" s="1"/>
  <c r="AC1840" i="1" s="1"/>
  <c r="AC1841" i="1" s="1"/>
  <c r="AC1842" i="1" s="1"/>
  <c r="AC1843" i="1" s="1"/>
  <c r="AC1844" i="1" s="1"/>
  <c r="AC1845" i="1" s="1"/>
  <c r="AC1846" i="1" s="1"/>
  <c r="AC1847" i="1" s="1"/>
  <c r="AC1848" i="1" s="1"/>
  <c r="AC1849" i="1" s="1"/>
  <c r="AC1850" i="1" s="1"/>
  <c r="AC1851" i="1" s="1"/>
  <c r="AC1852" i="1" s="1"/>
  <c r="AC1853" i="1" s="1"/>
  <c r="AC1854" i="1" s="1"/>
  <c r="AC1855" i="1" s="1"/>
  <c r="AC1856" i="1" s="1"/>
  <c r="AC1857" i="1" s="1"/>
  <c r="AC1858" i="1" s="1"/>
  <c r="AC1859" i="1" s="1"/>
  <c r="AC1860" i="1" s="1"/>
  <c r="AC1861" i="1" s="1"/>
  <c r="AC1862" i="1" s="1"/>
  <c r="AC1863" i="1" s="1"/>
  <c r="AC1864" i="1" s="1"/>
  <c r="AC1865" i="1" s="1"/>
  <c r="AC1866" i="1" s="1"/>
  <c r="AC1867" i="1" s="1"/>
  <c r="AC1868" i="1" s="1"/>
  <c r="AC1869" i="1" s="1"/>
  <c r="AC1870" i="1" s="1"/>
  <c r="AC1871" i="1" s="1"/>
  <c r="AC1872" i="1" s="1"/>
  <c r="AC1873" i="1" s="1"/>
  <c r="AC1874" i="1" s="1"/>
  <c r="AC1875" i="1" s="1"/>
  <c r="AC1876" i="1" s="1"/>
  <c r="AC1877" i="1" s="1"/>
  <c r="AC1878" i="1" s="1"/>
  <c r="AC1879" i="1" s="1"/>
  <c r="AC1880" i="1" s="1"/>
  <c r="AC1881" i="1" s="1"/>
  <c r="AC1882" i="1" s="1"/>
  <c r="AC1883" i="1" s="1"/>
  <c r="AC1884" i="1" s="1"/>
  <c r="AC1885" i="1" s="1"/>
  <c r="AC1886" i="1" s="1"/>
  <c r="AC1887" i="1" s="1"/>
  <c r="AC1888" i="1" s="1"/>
  <c r="AC1889" i="1" s="1"/>
  <c r="AC1890" i="1" s="1"/>
  <c r="AC1891" i="1" s="1"/>
  <c r="AC1892" i="1" s="1"/>
  <c r="AC1893" i="1" s="1"/>
  <c r="AC1894" i="1" s="1"/>
  <c r="AC1895" i="1" s="1"/>
  <c r="AC1896" i="1" s="1"/>
  <c r="AC1897" i="1" s="1"/>
  <c r="AC1898" i="1" s="1"/>
  <c r="AC1899" i="1" s="1"/>
  <c r="AC1900" i="1" s="1"/>
  <c r="AC1901" i="1" s="1"/>
  <c r="AC1902" i="1" s="1"/>
  <c r="AC1903" i="1" s="1"/>
  <c r="AC1904" i="1" s="1"/>
  <c r="AC1905" i="1" s="1"/>
  <c r="AC1906" i="1" s="1"/>
  <c r="AC1907" i="1" s="1"/>
  <c r="AC1908" i="1" s="1"/>
  <c r="AC1909" i="1" s="1"/>
  <c r="AC1910" i="1" s="1"/>
  <c r="AC1911" i="1" s="1"/>
  <c r="AC1912" i="1" s="1"/>
  <c r="AC1913" i="1" s="1"/>
  <c r="AD1644" i="1"/>
  <c r="AF1644" i="1" s="1"/>
  <c r="AD2778" i="1"/>
  <c r="AD2774" i="1"/>
  <c r="AD2765" i="1"/>
  <c r="AD2763" i="1"/>
  <c r="AD2732" i="1"/>
  <c r="AD2726" i="1"/>
  <c r="AD2721" i="1"/>
  <c r="AD2717" i="1"/>
  <c r="AD2709" i="1"/>
  <c r="AD2685" i="1"/>
  <c r="AD2672" i="1"/>
  <c r="AD2651" i="1"/>
  <c r="AD2638" i="1"/>
  <c r="AD2601" i="1"/>
  <c r="AD2571" i="1"/>
  <c r="AD2559" i="1"/>
  <c r="AD2507" i="1"/>
  <c r="AD1751" i="1"/>
  <c r="AD2790" i="1"/>
  <c r="AD2756" i="1"/>
  <c r="AD2743" i="1"/>
  <c r="AD2738" i="1"/>
  <c r="AD2734" i="1"/>
  <c r="AD2707" i="1"/>
  <c r="AD2702" i="1"/>
  <c r="AD2690" i="1"/>
  <c r="AD2683" i="1"/>
  <c r="AD2669" i="1"/>
  <c r="AD2648" i="1"/>
  <c r="AD2609" i="1"/>
  <c r="AD2597" i="1"/>
  <c r="AD2791" i="1"/>
  <c r="AD2766" i="1"/>
  <c r="AD2617" i="1"/>
  <c r="AD2767" i="1"/>
  <c r="AD2758" i="1"/>
  <c r="AD2747" i="1"/>
  <c r="AD2711" i="1"/>
  <c r="AD2680" i="1"/>
  <c r="AD2664" i="1"/>
  <c r="AD2637" i="1"/>
  <c r="AD2499" i="1"/>
  <c r="AD2491" i="1"/>
  <c r="AD2471" i="1"/>
  <c r="AD2770" i="1"/>
  <c r="AD2666" i="1"/>
  <c r="AD2587" i="1"/>
  <c r="AD1770" i="1"/>
  <c r="AD2807" i="1"/>
  <c r="AD2798" i="1"/>
  <c r="AD2783" i="1"/>
  <c r="AD2777" i="1"/>
  <c r="AD2773" i="1"/>
  <c r="AD2740" i="1"/>
  <c r="AD2727" i="1"/>
  <c r="AD2725" i="1"/>
  <c r="AD2723" i="1"/>
  <c r="AD2720" i="1"/>
  <c r="AD2701" i="1"/>
  <c r="AD2676" i="1"/>
  <c r="AD2661" i="1"/>
  <c r="AD2643" i="1"/>
  <c r="AD2608" i="1"/>
  <c r="AD2485" i="1"/>
  <c r="AD2755" i="1"/>
  <c r="AD1624" i="1"/>
  <c r="AF1624" i="1" s="1"/>
  <c r="AG1624" i="1"/>
  <c r="AH1624" i="1" s="1"/>
  <c r="AD2751" i="1"/>
  <c r="AD2742" i="1"/>
  <c r="AD2737" i="1"/>
  <c r="AD2731" i="1"/>
  <c r="AD2706" i="1"/>
  <c r="AD2694" i="1"/>
  <c r="AD2656" i="1"/>
  <c r="AD2599" i="1"/>
  <c r="AD2646" i="1"/>
  <c r="AD2590" i="1"/>
  <c r="AD2579" i="1"/>
  <c r="AD2519" i="1"/>
  <c r="AD2495" i="1"/>
  <c r="AD2476" i="1"/>
  <c r="AD2185" i="1"/>
  <c r="AD2176" i="1"/>
  <c r="AD2168" i="1"/>
  <c r="AD2163" i="1"/>
  <c r="AD2654" i="1"/>
  <c r="AD2625" i="1"/>
  <c r="AD2564" i="1"/>
  <c r="AD2558" i="1"/>
  <c r="AD2529" i="1"/>
  <c r="AD2521" i="1"/>
  <c r="AD2662" i="1"/>
  <c r="AD2607" i="1"/>
  <c r="AD2594" i="1"/>
  <c r="AD2583" i="1"/>
  <c r="AD2553" i="1"/>
  <c r="AD2545" i="1"/>
  <c r="AD2537" i="1"/>
  <c r="AD2487" i="1"/>
  <c r="AD2475" i="1"/>
  <c r="AD2462" i="1"/>
  <c r="AD2341" i="1"/>
  <c r="AD2674" i="1"/>
  <c r="AD2647" i="1"/>
  <c r="AD2645" i="1"/>
  <c r="AD2642" i="1"/>
  <c r="AD2632" i="1"/>
  <c r="AD2616" i="1"/>
  <c r="AD2574" i="1"/>
  <c r="AD2511" i="1"/>
  <c r="AD2478" i="1"/>
  <c r="AD2427" i="1"/>
  <c r="AD2425" i="1"/>
  <c r="AD2420" i="1"/>
  <c r="AD2412" i="1"/>
  <c r="AD2404" i="1"/>
  <c r="AD2396" i="1"/>
  <c r="AD2388" i="1"/>
  <c r="AD2380" i="1"/>
  <c r="AD2372" i="1"/>
  <c r="AD2364" i="1"/>
  <c r="AD2682" i="1"/>
  <c r="AD2655" i="1"/>
  <c r="AD2653" i="1"/>
  <c r="AD2650" i="1"/>
  <c r="AD2626" i="1"/>
  <c r="AD2624" i="1"/>
  <c r="AD2596" i="1"/>
  <c r="AD2555" i="1"/>
  <c r="AD2524" i="1"/>
  <c r="AD2464" i="1"/>
  <c r="AD2663" i="1"/>
  <c r="AD2582" i="1"/>
  <c r="AD2580" i="1"/>
  <c r="AD2567" i="1"/>
  <c r="AD2548" i="1"/>
  <c r="AD2540" i="1"/>
  <c r="AD2532" i="1"/>
  <c r="AD2496" i="1"/>
  <c r="AD2481" i="1"/>
  <c r="AD2612" i="1"/>
  <c r="AD2503" i="1"/>
  <c r="AD2436" i="1"/>
  <c r="AD2584" i="1"/>
  <c r="AD2568" i="1"/>
  <c r="AD2513" i="1"/>
  <c r="AD2505" i="1"/>
  <c r="AD2489" i="1"/>
  <c r="AD2484" i="1"/>
  <c r="AD2480" i="1"/>
  <c r="AD2477" i="1"/>
  <c r="AD2473" i="1"/>
  <c r="AD2431" i="1"/>
  <c r="AD2417" i="1"/>
  <c r="AD2409" i="1"/>
  <c r="AD2401" i="1"/>
  <c r="AD2393" i="1"/>
  <c r="AD2385" i="1"/>
  <c r="AD2377" i="1"/>
  <c r="AD2369" i="1"/>
  <c r="AD2556" i="1"/>
  <c r="AD2549" i="1"/>
  <c r="AD2541" i="1"/>
  <c r="AD2533" i="1"/>
  <c r="AD2525" i="1"/>
  <c r="AD2463" i="1"/>
  <c r="AD2444" i="1"/>
  <c r="AD2588" i="1"/>
  <c r="AD2572" i="1"/>
  <c r="AD2563" i="1"/>
  <c r="AD2552" i="1"/>
  <c r="AD2547" i="1"/>
  <c r="AD2544" i="1"/>
  <c r="AD2539" i="1"/>
  <c r="AD2536" i="1"/>
  <c r="AD2531" i="1"/>
  <c r="AD2528" i="1"/>
  <c r="AD2523" i="1"/>
  <c r="AD2520" i="1"/>
  <c r="AD2516" i="1"/>
  <c r="AD2512" i="1"/>
  <c r="AD2508" i="1"/>
  <c r="AD2504" i="1"/>
  <c r="AD2500" i="1"/>
  <c r="AD2492" i="1"/>
  <c r="AD2468" i="1"/>
  <c r="AD2466" i="1"/>
  <c r="AD2433" i="1"/>
  <c r="AD2320" i="1"/>
  <c r="AD2460" i="1"/>
  <c r="AD2452" i="1"/>
  <c r="AD2426" i="1"/>
  <c r="AD2256" i="1"/>
  <c r="AD2576" i="1"/>
  <c r="AD2560" i="1"/>
  <c r="AD2557" i="1"/>
  <c r="AD2474" i="1"/>
  <c r="AD2470" i="1"/>
  <c r="AD2454" i="1"/>
  <c r="AD2437" i="1"/>
  <c r="AD2301" i="1"/>
  <c r="AD2615" i="1"/>
  <c r="AD2517" i="1"/>
  <c r="AD2509" i="1"/>
  <c r="AD2501" i="1"/>
  <c r="AD2493" i="1"/>
  <c r="AD2467" i="1"/>
  <c r="AD2456" i="1"/>
  <c r="AD2447" i="1"/>
  <c r="AD2344" i="1"/>
  <c r="AD2413" i="1"/>
  <c r="AD2405" i="1"/>
  <c r="AD2397" i="1"/>
  <c r="AD2389" i="1"/>
  <c r="AD2381" i="1"/>
  <c r="AD2373" i="1"/>
  <c r="AD2365" i="1"/>
  <c r="AD2361" i="1"/>
  <c r="AD2356" i="1"/>
  <c r="AD2350" i="1"/>
  <c r="AD2346" i="1"/>
  <c r="AD2313" i="1"/>
  <c r="AD2270" i="1"/>
  <c r="AD2246" i="1"/>
  <c r="AD2190" i="1"/>
  <c r="AD2435" i="1"/>
  <c r="AD2332" i="1"/>
  <c r="AD2322" i="1"/>
  <c r="AD2303" i="1"/>
  <c r="AD2294" i="1"/>
  <c r="AD2286" i="1"/>
  <c r="AD2283" i="1"/>
  <c r="AD2261" i="1"/>
  <c r="AD2459" i="1"/>
  <c r="AD2428" i="1"/>
  <c r="AD2355" i="1"/>
  <c r="AD2352" i="1"/>
  <c r="AD2348" i="1"/>
  <c r="AD2343" i="1"/>
  <c r="AD2334" i="1"/>
  <c r="AD2315" i="1"/>
  <c r="AD2310" i="1"/>
  <c r="AD2275" i="1"/>
  <c r="AD2443" i="1"/>
  <c r="AD2414" i="1"/>
  <c r="AD2406" i="1"/>
  <c r="AD2398" i="1"/>
  <c r="AD2390" i="1"/>
  <c r="AD2382" i="1"/>
  <c r="AD2374" i="1"/>
  <c r="AD2366" i="1"/>
  <c r="AD2319" i="1"/>
  <c r="AD2263" i="1"/>
  <c r="AD2357" i="1"/>
  <c r="AD2354" i="1"/>
  <c r="AD2331" i="1"/>
  <c r="AD2321" i="1"/>
  <c r="AD2212" i="1"/>
  <c r="AD2451" i="1"/>
  <c r="AD2351" i="1"/>
  <c r="AD2347" i="1"/>
  <c r="AD2342" i="1"/>
  <c r="AD2299" i="1"/>
  <c r="AD2237" i="1"/>
  <c r="AD2227" i="1"/>
  <c r="AD2418" i="1"/>
  <c r="AD2410" i="1"/>
  <c r="AD2402" i="1"/>
  <c r="AD2394" i="1"/>
  <c r="AD2386" i="1"/>
  <c r="AD2378" i="1"/>
  <c r="AD2370" i="1"/>
  <c r="AD2362" i="1"/>
  <c r="AD2353" i="1"/>
  <c r="AD2325" i="1"/>
  <c r="AD2323" i="1"/>
  <c r="AD2268" i="1"/>
  <c r="AD2155" i="1"/>
  <c r="AD2328" i="1"/>
  <c r="AD2296" i="1"/>
  <c r="AD2292" i="1"/>
  <c r="AD2287" i="1"/>
  <c r="AD2285" i="1"/>
  <c r="AD2234" i="1"/>
  <c r="AD2224" i="1"/>
  <c r="AD2218" i="1"/>
  <c r="AD2203" i="1"/>
  <c r="AD2200" i="1"/>
  <c r="AD2165" i="1"/>
  <c r="AD2134" i="1"/>
  <c r="AD2021" i="1"/>
  <c r="AD2308" i="1"/>
  <c r="AD2280" i="1"/>
  <c r="AD2278" i="1"/>
  <c r="AD2267" i="1"/>
  <c r="AD2242" i="1"/>
  <c r="AD2239" i="1"/>
  <c r="AD2231" i="1"/>
  <c r="AD2211" i="1"/>
  <c r="AD2209" i="1"/>
  <c r="AD2192" i="1"/>
  <c r="AD2179" i="1"/>
  <c r="AD2048" i="1"/>
  <c r="AD2036" i="1"/>
  <c r="AD2291" i="1"/>
  <c r="AD2276" i="1"/>
  <c r="AD2271" i="1"/>
  <c r="AD2269" i="1"/>
  <c r="AD2217" i="1"/>
  <c r="AD2187" i="1"/>
  <c r="AD2309" i="1"/>
  <c r="AD2302" i="1"/>
  <c r="AD2293" i="1"/>
  <c r="AD2264" i="1"/>
  <c r="AD2262" i="1"/>
  <c r="AD2241" i="1"/>
  <c r="AD2238" i="1"/>
  <c r="AD2236" i="1"/>
  <c r="AD2233" i="1"/>
  <c r="AD2230" i="1"/>
  <c r="AD2170" i="1"/>
  <c r="AD2159" i="1"/>
  <c r="AD2097" i="1"/>
  <c r="AD2300" i="1"/>
  <c r="AD2295" i="1"/>
  <c r="AD2288" i="1"/>
  <c r="AD2260" i="1"/>
  <c r="AD2249" i="1"/>
  <c r="AD2228" i="1"/>
  <c r="AD2206" i="1"/>
  <c r="AD2194" i="1"/>
  <c r="AD2129" i="1"/>
  <c r="AD2307" i="1"/>
  <c r="AD2284" i="1"/>
  <c r="AD2279" i="1"/>
  <c r="AD2277" i="1"/>
  <c r="AD2257" i="1"/>
  <c r="AD2251" i="1"/>
  <c r="AD2243" i="1"/>
  <c r="AD2235" i="1"/>
  <c r="AD2219" i="1"/>
  <c r="AD2214" i="1"/>
  <c r="AD2183" i="1"/>
  <c r="AD2172" i="1"/>
  <c r="AD2150" i="1"/>
  <c r="AD2324" i="1"/>
  <c r="AD2272" i="1"/>
  <c r="AD2259" i="1"/>
  <c r="AD2240" i="1"/>
  <c r="AD2232" i="1"/>
  <c r="AD2225" i="1"/>
  <c r="AD2198" i="1"/>
  <c r="AD2174" i="1"/>
  <c r="AD2247" i="1"/>
  <c r="AD2141" i="1"/>
  <c r="AD2131" i="1"/>
  <c r="AD2126" i="1"/>
  <c r="AD2118" i="1"/>
  <c r="AD2053" i="1"/>
  <c r="AD2038" i="1"/>
  <c r="AD1969" i="1"/>
  <c r="AD1939" i="1"/>
  <c r="AD2188" i="1"/>
  <c r="AD2161" i="1"/>
  <c r="AD2152" i="1"/>
  <c r="AD2147" i="1"/>
  <c r="AD2143" i="1"/>
  <c r="AD2136" i="1"/>
  <c r="AD2128" i="1"/>
  <c r="AD2123" i="1"/>
  <c r="AD2121" i="1"/>
  <c r="AD2115" i="1"/>
  <c r="AD2113" i="1"/>
  <c r="AD2108" i="1"/>
  <c r="AD2096" i="1"/>
  <c r="AD2087" i="1"/>
  <c r="AD2195" i="1"/>
  <c r="AD2186" i="1"/>
  <c r="AD2180" i="1"/>
  <c r="AD2178" i="1"/>
  <c r="AD2173" i="1"/>
  <c r="AD2154" i="1"/>
  <c r="AD2138" i="1"/>
  <c r="AD2076" i="1"/>
  <c r="AD2070" i="1"/>
  <c r="AD2055" i="1"/>
  <c r="AD2202" i="1"/>
  <c r="AD2189" i="1"/>
  <c r="AD2171" i="1"/>
  <c r="AD2158" i="1"/>
  <c r="AD2156" i="1"/>
  <c r="AD2149" i="1"/>
  <c r="AD2145" i="1"/>
  <c r="AD2140" i="1"/>
  <c r="AD2130" i="1"/>
  <c r="AD2120" i="1"/>
  <c r="AD2117" i="1"/>
  <c r="AD2110" i="1"/>
  <c r="AD2103" i="1"/>
  <c r="AD2078" i="1"/>
  <c r="AD2062" i="1"/>
  <c r="AD2057" i="1"/>
  <c r="AD2164" i="1"/>
  <c r="AD2160" i="1"/>
  <c r="AD2127" i="1"/>
  <c r="AD2112" i="1"/>
  <c r="AD2100" i="1"/>
  <c r="AD2098" i="1"/>
  <c r="AD2073" i="1"/>
  <c r="AD2006" i="1"/>
  <c r="AD2181" i="1"/>
  <c r="AD2177" i="1"/>
  <c r="AD2142" i="1"/>
  <c r="AD2119" i="1"/>
  <c r="AD2116" i="1"/>
  <c r="AD2114" i="1"/>
  <c r="AD2105" i="1"/>
  <c r="AD2094" i="1"/>
  <c r="AD2089" i="1"/>
  <c r="AD2245" i="1"/>
  <c r="AD2213" i="1"/>
  <c r="AD2153" i="1"/>
  <c r="AD2148" i="1"/>
  <c r="AD2144" i="1"/>
  <c r="AD2139" i="1"/>
  <c r="AD2124" i="1"/>
  <c r="AD2109" i="1"/>
  <c r="AD2102" i="1"/>
  <c r="AD2091" i="1"/>
  <c r="AD2072" i="1"/>
  <c r="AD2061" i="1"/>
  <c r="AD2044" i="1"/>
  <c r="AD2067" i="1"/>
  <c r="AD2063" i="1"/>
  <c r="AD2040" i="1"/>
  <c r="AD2025" i="1"/>
  <c r="AD2008" i="1"/>
  <c r="AD1997" i="1"/>
  <c r="AD1957" i="1"/>
  <c r="AD2086" i="1"/>
  <c r="AD2080" i="1"/>
  <c r="AD2065" i="1"/>
  <c r="AD2050" i="1"/>
  <c r="AD2035" i="1"/>
  <c r="AD2029" i="1"/>
  <c r="AD1994" i="1"/>
  <c r="AD1954" i="1"/>
  <c r="AD1902" i="1"/>
  <c r="AD1883" i="1"/>
  <c r="AD2104" i="1"/>
  <c r="AD2095" i="1"/>
  <c r="AD2082" i="1"/>
  <c r="AD2075" i="1"/>
  <c r="AD2071" i="1"/>
  <c r="AD2058" i="1"/>
  <c r="AD2056" i="1"/>
  <c r="AD2054" i="1"/>
  <c r="AD2052" i="1"/>
  <c r="AD2046" i="1"/>
  <c r="AD2014" i="1"/>
  <c r="AD1982" i="1"/>
  <c r="AD1912" i="1"/>
  <c r="AD2003" i="1"/>
  <c r="AD1988" i="1"/>
  <c r="AD1979" i="1"/>
  <c r="AD1971" i="1"/>
  <c r="AD2090" i="1"/>
  <c r="AD2088" i="1"/>
  <c r="AD2079" i="1"/>
  <c r="AD2066" i="1"/>
  <c r="AD2039" i="1"/>
  <c r="AD2020" i="1"/>
  <c r="AD2009" i="1"/>
  <c r="AD1996" i="1"/>
  <c r="AD2083" i="1"/>
  <c r="AD2081" i="1"/>
  <c r="AD2064" i="1"/>
  <c r="AD2030" i="1"/>
  <c r="AD2026" i="1"/>
  <c r="AD1990" i="1"/>
  <c r="AD1987" i="1"/>
  <c r="AD1978" i="1"/>
  <c r="AD2074" i="1"/>
  <c r="AD2059" i="1"/>
  <c r="AD2051" i="1"/>
  <c r="AD2043" i="1"/>
  <c r="AD2041" i="1"/>
  <c r="AD2028" i="1"/>
  <c r="AD2000" i="1"/>
  <c r="AD1984" i="1"/>
  <c r="AD1964" i="1"/>
  <c r="AD1923" i="1"/>
  <c r="AD1904" i="1"/>
  <c r="AD1873" i="1"/>
  <c r="AD2022" i="1"/>
  <c r="AD2005" i="1"/>
  <c r="AD1998" i="1"/>
  <c r="AD1980" i="1"/>
  <c r="AD1975" i="1"/>
  <c r="AD1973" i="1"/>
  <c r="AD1945" i="1"/>
  <c r="AD1937" i="1"/>
  <c r="AD1895" i="1"/>
  <c r="AD1995" i="1"/>
  <c r="AD1968" i="1"/>
  <c r="AD1966" i="1"/>
  <c r="AD1963" i="1"/>
  <c r="AD1961" i="1"/>
  <c r="AD1956" i="1"/>
  <c r="AD1947" i="1"/>
  <c r="AD1934" i="1"/>
  <c r="AD1918" i="1"/>
  <c r="AD1906" i="1"/>
  <c r="AD1830" i="1"/>
  <c r="AD1942" i="1"/>
  <c r="AD2013" i="1"/>
  <c r="AD1983" i="1"/>
  <c r="AD1981" i="1"/>
  <c r="AD1944" i="1"/>
  <c r="AD1931" i="1"/>
  <c r="AD1929" i="1"/>
  <c r="AD1920" i="1"/>
  <c r="AD1989" i="1"/>
  <c r="AD1976" i="1"/>
  <c r="AD1974" i="1"/>
  <c r="AD1962" i="1"/>
  <c r="AD1960" i="1"/>
  <c r="AD1955" i="1"/>
  <c r="AD1890" i="1"/>
  <c r="AD1972" i="1"/>
  <c r="AD1967" i="1"/>
  <c r="AD1965" i="1"/>
  <c r="AD1946" i="1"/>
  <c r="AD1899" i="1"/>
  <c r="AD1880" i="1"/>
  <c r="AD1874" i="1"/>
  <c r="AD1858" i="1"/>
  <c r="AD1909" i="1"/>
  <c r="AD1897" i="1"/>
  <c r="AD1892" i="1"/>
  <c r="AD1885" i="1"/>
  <c r="AD1860" i="1"/>
  <c r="AD1838" i="1"/>
  <c r="AD1916" i="1"/>
  <c r="AD1914" i="1"/>
  <c r="AD1871" i="1"/>
  <c r="AD1862" i="1"/>
  <c r="AD1854" i="1"/>
  <c r="AD1849" i="1"/>
  <c r="AD1841" i="1"/>
  <c r="AD1924" i="1"/>
  <c r="AD1907" i="1"/>
  <c r="AD1901" i="1"/>
  <c r="AD1896" i="1"/>
  <c r="AD1882" i="1"/>
  <c r="AD1851" i="1"/>
  <c r="AD1925" i="1"/>
  <c r="AD1917" i="1"/>
  <c r="AD1891" i="1"/>
  <c r="AD1889" i="1"/>
  <c r="AD1884" i="1"/>
  <c r="AD1877" i="1"/>
  <c r="AD1864" i="1"/>
  <c r="AD1932" i="1"/>
  <c r="AD1898" i="1"/>
  <c r="AD1868" i="1"/>
  <c r="AD1933" i="1"/>
  <c r="AD1915" i="1"/>
  <c r="AD1900" i="1"/>
  <c r="AD1893" i="1"/>
  <c r="AD1888" i="1"/>
  <c r="AD1856" i="1"/>
  <c r="AD1847" i="1"/>
  <c r="AD1828" i="1"/>
  <c r="AD1809" i="1"/>
  <c r="AD1908" i="1"/>
  <c r="AD1881" i="1"/>
  <c r="AD1876" i="1"/>
  <c r="AD1816" i="1"/>
  <c r="AD1846" i="1"/>
  <c r="AD1842" i="1"/>
  <c r="AD1840" i="1"/>
  <c r="AD1835" i="1"/>
  <c r="AD1823" i="1"/>
  <c r="AD1818" i="1"/>
  <c r="AD1804" i="1"/>
  <c r="AD1776" i="1"/>
  <c r="AD1741" i="1"/>
  <c r="AD1865" i="1"/>
  <c r="AD1859" i="1"/>
  <c r="AD1855" i="1"/>
  <c r="AD1827" i="1"/>
  <c r="AD1797" i="1"/>
  <c r="AD1857" i="1"/>
  <c r="AD1832" i="1"/>
  <c r="AD1829" i="1"/>
  <c r="AD1825" i="1"/>
  <c r="AD1820" i="1"/>
  <c r="AD1815" i="1"/>
  <c r="AD1785" i="1"/>
  <c r="AD1744" i="1"/>
  <c r="AD1850" i="1"/>
  <c r="AD1848" i="1"/>
  <c r="AD1843" i="1"/>
  <c r="AD1839" i="1"/>
  <c r="AD1810" i="1"/>
  <c r="AD1746" i="1"/>
  <c r="AD1831" i="1"/>
  <c r="AD1822" i="1"/>
  <c r="AD1819" i="1"/>
  <c r="AD1793" i="1"/>
  <c r="AD1834" i="1"/>
  <c r="AD1824" i="1"/>
  <c r="AD1814" i="1"/>
  <c r="AD1812" i="1"/>
  <c r="AD1807" i="1"/>
  <c r="AD1800" i="1"/>
  <c r="AD1760" i="1"/>
  <c r="AD1718" i="1"/>
  <c r="AD1709" i="1"/>
  <c r="AD1706" i="1"/>
  <c r="AD1697" i="1"/>
  <c r="AD1767" i="1"/>
  <c r="AD1764" i="1"/>
  <c r="AD1795" i="1"/>
  <c r="AD1792" i="1"/>
  <c r="AD1775" i="1"/>
  <c r="AD1772" i="1"/>
  <c r="AD1769" i="1"/>
  <c r="AD1750" i="1"/>
  <c r="AD1745" i="1"/>
  <c r="AD1743" i="1"/>
  <c r="AD1738" i="1"/>
  <c r="AD1786" i="1"/>
  <c r="AD1759" i="1"/>
  <c r="AD1754" i="1"/>
  <c r="AD1774" i="1"/>
  <c r="AD1766" i="1"/>
  <c r="AD1763" i="1"/>
  <c r="AD1756" i="1"/>
  <c r="AD1742" i="1"/>
  <c r="AD1737" i="1"/>
  <c r="AD1732" i="1"/>
  <c r="AD1808" i="1"/>
  <c r="AD1782" i="1"/>
  <c r="AD1771" i="1"/>
  <c r="AD1758" i="1"/>
  <c r="AD1747" i="1"/>
  <c r="AD1794" i="1"/>
  <c r="AD1791" i="1"/>
  <c r="AD1778" i="1"/>
  <c r="AD1768" i="1"/>
  <c r="AD1765" i="1"/>
  <c r="AD1734" i="1"/>
  <c r="AD1729" i="1"/>
  <c r="AD1715" i="1"/>
  <c r="AD1648" i="1"/>
  <c r="AD1733" i="1"/>
  <c r="AD1726" i="1"/>
  <c r="AD1702" i="1"/>
  <c r="AD1690" i="1"/>
  <c r="AD1681" i="1"/>
  <c r="AD1699" i="1"/>
  <c r="AD1658" i="1"/>
  <c r="AD1686" i="1"/>
  <c r="AD1762" i="1"/>
  <c r="AD1725" i="1"/>
  <c r="AD1710" i="1"/>
  <c r="AD1722" i="1"/>
  <c r="AD1713" i="1"/>
  <c r="AD1730" i="1"/>
  <c r="AD1694" i="1"/>
  <c r="AD1724" i="1"/>
  <c r="AD1678" i="1"/>
  <c r="AD1671" i="1"/>
  <c r="AD1656" i="1"/>
  <c r="AF1656" i="1" s="1"/>
  <c r="AD1653" i="1"/>
  <c r="AF1653" i="1" s="1"/>
  <c r="AD1682" i="1"/>
  <c r="AD1680" i="1"/>
  <c r="AD1641" i="1"/>
  <c r="AF1641" i="1" s="1"/>
  <c r="AE1652" i="1"/>
  <c r="AE1653" i="1" s="1"/>
  <c r="AE1654" i="1" s="1"/>
  <c r="AE1655" i="1" s="1"/>
  <c r="AE1656" i="1" s="1"/>
  <c r="AE1657" i="1" s="1"/>
  <c r="AE1658" i="1" s="1"/>
  <c r="AE1659" i="1" s="1"/>
  <c r="AG1651" i="1"/>
  <c r="AH1651" i="1" s="1"/>
  <c r="AD1615" i="1"/>
  <c r="AF1615" i="1" s="1"/>
  <c r="AG1615" i="1"/>
  <c r="AH1615" i="1" s="1"/>
  <c r="AD1721" i="1"/>
  <c r="AD1719" i="1"/>
  <c r="AD1712" i="1"/>
  <c r="AD1705" i="1"/>
  <c r="AD1703" i="1"/>
  <c r="AD1696" i="1"/>
  <c r="AD1689" i="1"/>
  <c r="AD1687" i="1"/>
  <c r="AG1652" i="1"/>
  <c r="AH1652" i="1" s="1"/>
  <c r="AD1652" i="1"/>
  <c r="AF1652" i="1" s="1"/>
  <c r="AD1723" i="1"/>
  <c r="AD1714" i="1"/>
  <c r="AD1707" i="1"/>
  <c r="AD1698" i="1"/>
  <c r="AD1691" i="1"/>
  <c r="AD1677" i="1"/>
  <c r="AD1619" i="1"/>
  <c r="AF1619" i="1" s="1"/>
  <c r="AD1679" i="1"/>
  <c r="AD1669" i="1"/>
  <c r="AD1621" i="1"/>
  <c r="AF1621" i="1" s="1"/>
  <c r="AG1621" i="1"/>
  <c r="AH1621" i="1" s="1"/>
  <c r="AD1613" i="1"/>
  <c r="AF1613" i="1" s="1"/>
  <c r="AG1613" i="1"/>
  <c r="AH1613" i="1" s="1"/>
  <c r="AD1727" i="1"/>
  <c r="AD1720" i="1"/>
  <c r="AD1711" i="1"/>
  <c r="AD1704" i="1"/>
  <c r="AD1695" i="1"/>
  <c r="AD1688" i="1"/>
  <c r="AD1683" i="1"/>
  <c r="AD1661" i="1"/>
  <c r="AD1645" i="1"/>
  <c r="AF1645" i="1" s="1"/>
  <c r="AF1636" i="1"/>
  <c r="AD1616" i="1"/>
  <c r="AF1616" i="1" s="1"/>
  <c r="AG1616" i="1"/>
  <c r="AH1616" i="1" s="1"/>
  <c r="AD1674" i="1"/>
  <c r="AD1666" i="1"/>
  <c r="AF1643" i="1"/>
  <c r="AD1639" i="1"/>
  <c r="AF1639" i="1" s="1"/>
  <c r="AG1639" i="1"/>
  <c r="AH1639" i="1" s="1"/>
  <c r="AD1634" i="1"/>
  <c r="AF1634" i="1" s="1"/>
  <c r="AG1634" i="1"/>
  <c r="AH1634" i="1" s="1"/>
  <c r="AD1630" i="1"/>
  <c r="AF1630" i="1" s="1"/>
  <c r="AG1627" i="1"/>
  <c r="AH1627" i="1" s="1"/>
  <c r="AG1612" i="1"/>
  <c r="AH1612" i="1" s="1"/>
  <c r="AD1610" i="1"/>
  <c r="AF1610" i="1" s="1"/>
  <c r="AG1610" i="1"/>
  <c r="AH1610" i="1" s="1"/>
  <c r="AG1654" i="1"/>
  <c r="AH1654" i="1" s="1"/>
  <c r="AD1654" i="1"/>
  <c r="AF1654" i="1" s="1"/>
  <c r="AG1636" i="1"/>
  <c r="AH1636" i="1" s="1"/>
  <c r="AD1632" i="1"/>
  <c r="AF1632" i="1" s="1"/>
  <c r="AG1632" i="1"/>
  <c r="AH1632" i="1" s="1"/>
  <c r="AD1625" i="1"/>
  <c r="AF1625" i="1" s="1"/>
  <c r="AF1620" i="1"/>
  <c r="AD1672" i="1"/>
  <c r="AD1664" i="1"/>
  <c r="AD1662" i="1"/>
  <c r="AG1649" i="1"/>
  <c r="AH1649" i="1" s="1"/>
  <c r="AD1649" i="1"/>
  <c r="AF1649" i="1" s="1"/>
  <c r="AD1629" i="1"/>
  <c r="AF1627" i="1"/>
  <c r="AD1623" i="1"/>
  <c r="AF1623" i="1" s="1"/>
  <c r="AG1623" i="1"/>
  <c r="AH1623" i="1" s="1"/>
  <c r="AD1618" i="1"/>
  <c r="AF1618" i="1" s="1"/>
  <c r="AG1618" i="1"/>
  <c r="AH1618" i="1" s="1"/>
  <c r="AD1614" i="1"/>
  <c r="AD1670" i="1"/>
  <c r="AF1651" i="1"/>
  <c r="AD1647" i="1"/>
  <c r="AF1647" i="1" s="1"/>
  <c r="AG1647" i="1"/>
  <c r="AH1647" i="1" s="1"/>
  <c r="AD1642" i="1"/>
  <c r="AF1642" i="1" s="1"/>
  <c r="AG1642" i="1"/>
  <c r="AH1642" i="1" s="1"/>
  <c r="AD1638" i="1"/>
  <c r="AF1638" i="1" s="1"/>
  <c r="AG1635" i="1"/>
  <c r="AH1635" i="1" s="1"/>
  <c r="AG1620" i="1"/>
  <c r="AH1620" i="1" s="1"/>
  <c r="AF1659" i="1"/>
  <c r="AG1644" i="1"/>
  <c r="AH1644" i="1" s="1"/>
  <c r="AD1640" i="1"/>
  <c r="AF1640" i="1" s="1"/>
  <c r="AG1640" i="1"/>
  <c r="AH1640" i="1" s="1"/>
  <c r="AD1633" i="1"/>
  <c r="AF1633" i="1" s="1"/>
  <c r="AF1628" i="1"/>
  <c r="AF1611" i="1"/>
  <c r="AD1655" i="1"/>
  <c r="AF1655" i="1" s="1"/>
  <c r="AG1655" i="1"/>
  <c r="AH1655" i="1" s="1"/>
  <c r="AD1637" i="1"/>
  <c r="AF1637" i="1" s="1"/>
  <c r="AG1637" i="1"/>
  <c r="AH1637" i="1" s="1"/>
  <c r="AF1635" i="1"/>
  <c r="AD1631" i="1"/>
  <c r="AD1626" i="1"/>
  <c r="AG1622" i="1"/>
  <c r="AH1622" i="1" s="1"/>
  <c r="AD1622" i="1"/>
  <c r="AF1622" i="1" s="1"/>
  <c r="AG1609" i="1"/>
  <c r="AH1609" i="1" s="1"/>
  <c r="AD1609" i="1"/>
  <c r="AF1609" i="1" s="1"/>
  <c r="AD1663" i="1"/>
  <c r="AD1650" i="1"/>
  <c r="AF1650" i="1" s="1"/>
  <c r="AG1650" i="1"/>
  <c r="AH1650" i="1" s="1"/>
  <c r="AD1646" i="1"/>
  <c r="AF1646" i="1" s="1"/>
  <c r="AG1643" i="1"/>
  <c r="AH1643" i="1" s="1"/>
  <c r="AG1628" i="1"/>
  <c r="AH1628" i="1" s="1"/>
  <c r="AD1617" i="1"/>
  <c r="AD1673" i="1"/>
  <c r="AD1665" i="1"/>
  <c r="AD1657" i="1"/>
  <c r="AF1657" i="1" s="1"/>
  <c r="AE3" i="1"/>
  <c r="AE4" i="1" s="1"/>
  <c r="AE5" i="1" s="1"/>
  <c r="AE6" i="1" s="1"/>
  <c r="AE7" i="1" s="1"/>
  <c r="AE8" i="1" s="1"/>
  <c r="AE9" i="1" s="1"/>
  <c r="AE10" i="1" s="1"/>
  <c r="AE11" i="1" s="1"/>
  <c r="AE12" i="1" s="1"/>
  <c r="AE13" i="1" s="1"/>
  <c r="AE14" i="1" s="1"/>
  <c r="AE15" i="1" s="1"/>
  <c r="AE16" i="1" s="1"/>
  <c r="AE17" i="1" s="1"/>
  <c r="AE18" i="1" s="1"/>
  <c r="AE19" i="1" s="1"/>
  <c r="AE20" i="1" s="1"/>
  <c r="AE21" i="1" s="1"/>
  <c r="AE22" i="1" s="1"/>
  <c r="AE23" i="1" s="1"/>
  <c r="AE24" i="1" s="1"/>
  <c r="AE25" i="1" s="1"/>
  <c r="AE26" i="1" s="1"/>
  <c r="AE27" i="1" s="1"/>
  <c r="AE28" i="1" s="1"/>
  <c r="AE29" i="1" s="1"/>
  <c r="AE30" i="1" s="1"/>
  <c r="AE31" i="1" s="1"/>
  <c r="AE32" i="1" s="1"/>
  <c r="AE33" i="1" s="1"/>
  <c r="AE34" i="1" s="1"/>
  <c r="AE35" i="1" s="1"/>
  <c r="AE36" i="1" s="1"/>
  <c r="AE37" i="1" s="1"/>
  <c r="AE38" i="1" s="1"/>
  <c r="AE39" i="1" s="1"/>
  <c r="AE40" i="1" s="1"/>
  <c r="AE41" i="1" s="1"/>
  <c r="AE42" i="1" s="1"/>
  <c r="AE43" i="1" s="1"/>
  <c r="AE44" i="1" s="1"/>
  <c r="AE45" i="1" s="1"/>
  <c r="AE46" i="1" s="1"/>
  <c r="AE47" i="1" s="1"/>
  <c r="AE48" i="1" s="1"/>
  <c r="AE49" i="1" s="1"/>
  <c r="AE50" i="1" s="1"/>
  <c r="AE51" i="1" s="1"/>
  <c r="AE52" i="1" s="1"/>
  <c r="AE53" i="1" s="1"/>
  <c r="AE54" i="1" s="1"/>
  <c r="AE55" i="1" s="1"/>
  <c r="AE56" i="1" s="1"/>
  <c r="AE57" i="1" s="1"/>
  <c r="AE58" i="1" s="1"/>
  <c r="AE59" i="1" s="1"/>
  <c r="AE60" i="1" s="1"/>
  <c r="AE61" i="1" s="1"/>
  <c r="AE62" i="1" s="1"/>
  <c r="AE63" i="1" s="1"/>
  <c r="AE64" i="1" s="1"/>
  <c r="AE65" i="1" s="1"/>
  <c r="AE66" i="1" s="1"/>
  <c r="AE67" i="1" s="1"/>
  <c r="AE68" i="1" s="1"/>
  <c r="AE69" i="1" s="1"/>
  <c r="AE70" i="1" s="1"/>
  <c r="AE71" i="1" s="1"/>
  <c r="AE72" i="1" s="1"/>
  <c r="AE73" i="1" s="1"/>
  <c r="AE74" i="1" s="1"/>
  <c r="AE75" i="1" s="1"/>
  <c r="AE76" i="1" s="1"/>
  <c r="AE77" i="1" s="1"/>
  <c r="AE78" i="1" s="1"/>
  <c r="AE79" i="1" s="1"/>
  <c r="AE80" i="1" s="1"/>
  <c r="AE81" i="1" s="1"/>
  <c r="AE82" i="1" s="1"/>
  <c r="AE83" i="1" s="1"/>
  <c r="AE84" i="1" s="1"/>
  <c r="AE85" i="1" s="1"/>
  <c r="AE86" i="1" s="1"/>
  <c r="AE87" i="1" s="1"/>
  <c r="AE88" i="1" s="1"/>
  <c r="AE89" i="1" s="1"/>
  <c r="AE90" i="1" s="1"/>
  <c r="AE91" i="1" s="1"/>
  <c r="AE92" i="1" s="1"/>
  <c r="AE93" i="1" s="1"/>
  <c r="AE94" i="1" s="1"/>
  <c r="AE95" i="1" s="1"/>
  <c r="AE96" i="1" s="1"/>
  <c r="AE97" i="1" s="1"/>
  <c r="AE98" i="1" s="1"/>
  <c r="AE99" i="1" s="1"/>
  <c r="AE100" i="1" s="1"/>
  <c r="AE101" i="1" s="1"/>
  <c r="AE102" i="1" s="1"/>
  <c r="AE103" i="1" s="1"/>
  <c r="AE104" i="1" s="1"/>
  <c r="AE105" i="1" s="1"/>
  <c r="AE106" i="1" s="1"/>
  <c r="AE107" i="1" s="1"/>
  <c r="AE108" i="1" s="1"/>
  <c r="AE109" i="1" s="1"/>
  <c r="AE110" i="1" s="1"/>
  <c r="AE111" i="1" s="1"/>
  <c r="AE112" i="1" s="1"/>
  <c r="AE113" i="1" s="1"/>
  <c r="AE114" i="1" s="1"/>
  <c r="AE115" i="1" s="1"/>
  <c r="AE116" i="1" s="1"/>
  <c r="AE117" i="1" s="1"/>
  <c r="AE118" i="1" s="1"/>
  <c r="AE119" i="1" s="1"/>
  <c r="AE120" i="1" s="1"/>
  <c r="AE121" i="1" s="1"/>
  <c r="AE122" i="1" s="1"/>
  <c r="AE123" i="1" s="1"/>
  <c r="AE124" i="1" s="1"/>
  <c r="AE125" i="1" s="1"/>
  <c r="AE126" i="1" s="1"/>
  <c r="AE127" i="1" s="1"/>
  <c r="AE128" i="1" s="1"/>
  <c r="AE129" i="1" s="1"/>
  <c r="AE130" i="1" s="1"/>
  <c r="AE131" i="1" s="1"/>
  <c r="AE132" i="1" s="1"/>
  <c r="AE133" i="1" s="1"/>
  <c r="AE134" i="1" s="1"/>
  <c r="AE135" i="1" s="1"/>
  <c r="AE136" i="1" s="1"/>
  <c r="AE137" i="1" s="1"/>
  <c r="AE138" i="1" s="1"/>
  <c r="AE139" i="1" s="1"/>
  <c r="AE140" i="1" s="1"/>
  <c r="AE141" i="1" s="1"/>
  <c r="AE142" i="1" s="1"/>
  <c r="AE143" i="1" s="1"/>
  <c r="AE144" i="1" s="1"/>
  <c r="AE145" i="1" s="1"/>
  <c r="AE146" i="1" s="1"/>
  <c r="AE147" i="1" s="1"/>
  <c r="AE148" i="1" s="1"/>
  <c r="AE149" i="1" s="1"/>
  <c r="AE150" i="1" s="1"/>
  <c r="AE151" i="1" s="1"/>
  <c r="AE152" i="1" s="1"/>
  <c r="AE153" i="1" s="1"/>
  <c r="AE154" i="1" s="1"/>
  <c r="AE155" i="1" s="1"/>
  <c r="AE156" i="1" s="1"/>
  <c r="AE157" i="1" s="1"/>
  <c r="AE158" i="1" s="1"/>
  <c r="AE159" i="1" s="1"/>
  <c r="AE160" i="1" s="1"/>
  <c r="AE161" i="1" s="1"/>
  <c r="AE162" i="1" s="1"/>
  <c r="AE163" i="1" s="1"/>
  <c r="AE164" i="1" s="1"/>
  <c r="AE165" i="1" s="1"/>
  <c r="AE166" i="1" s="1"/>
  <c r="AE167" i="1" s="1"/>
  <c r="AE168" i="1" s="1"/>
  <c r="AE169" i="1" s="1"/>
  <c r="AE170" i="1" s="1"/>
  <c r="AE171" i="1" s="1"/>
  <c r="AE172" i="1" s="1"/>
  <c r="AE173" i="1" s="1"/>
  <c r="AE174" i="1" s="1"/>
  <c r="AE175" i="1" s="1"/>
  <c r="AE176" i="1" s="1"/>
  <c r="AE177" i="1" s="1"/>
  <c r="AE178" i="1" s="1"/>
  <c r="AE179" i="1" s="1"/>
  <c r="AE180" i="1" s="1"/>
  <c r="AE181" i="1" s="1"/>
  <c r="AE182" i="1" s="1"/>
  <c r="AE183" i="1" s="1"/>
  <c r="AE184" i="1" s="1"/>
  <c r="AE185" i="1" s="1"/>
  <c r="AE186" i="1" s="1"/>
  <c r="AE187" i="1" s="1"/>
  <c r="AE188" i="1" s="1"/>
  <c r="AE189" i="1" s="1"/>
  <c r="AE190" i="1" s="1"/>
  <c r="AE191" i="1" s="1"/>
  <c r="AE192" i="1" s="1"/>
  <c r="AE193" i="1" s="1"/>
  <c r="AE194" i="1" s="1"/>
  <c r="AE195" i="1" s="1"/>
  <c r="AE196" i="1" s="1"/>
  <c r="AE197" i="1" s="1"/>
  <c r="AE198" i="1" s="1"/>
  <c r="AE199" i="1" s="1"/>
  <c r="AE200" i="1" s="1"/>
  <c r="AE201" i="1" s="1"/>
  <c r="AE202" i="1" s="1"/>
  <c r="AE203" i="1" s="1"/>
  <c r="AE204" i="1" s="1"/>
  <c r="AE205" i="1" s="1"/>
  <c r="AE206" i="1" s="1"/>
  <c r="AE207" i="1" s="1"/>
  <c r="AE208" i="1" s="1"/>
  <c r="AE209" i="1" s="1"/>
  <c r="AE210" i="1" s="1"/>
  <c r="AE211" i="1" s="1"/>
  <c r="AE212" i="1" s="1"/>
  <c r="AE213" i="1" s="1"/>
  <c r="AE214" i="1" s="1"/>
  <c r="AE215" i="1" s="1"/>
  <c r="AE216" i="1" s="1"/>
  <c r="AE217" i="1" s="1"/>
  <c r="AE218" i="1" s="1"/>
  <c r="AE219" i="1" s="1"/>
  <c r="AE220" i="1" s="1"/>
  <c r="AE221" i="1" s="1"/>
  <c r="AE222" i="1" s="1"/>
  <c r="AE223" i="1" s="1"/>
  <c r="AE224" i="1" s="1"/>
  <c r="AE225" i="1" s="1"/>
  <c r="AE226" i="1" s="1"/>
  <c r="AE227" i="1" s="1"/>
  <c r="AE228" i="1" s="1"/>
  <c r="AE229" i="1" s="1"/>
  <c r="AE230" i="1" s="1"/>
  <c r="AE231" i="1" s="1"/>
  <c r="AE232" i="1" s="1"/>
  <c r="AE233" i="1" s="1"/>
  <c r="AE234" i="1" s="1"/>
  <c r="AE235" i="1" s="1"/>
  <c r="AE236" i="1" s="1"/>
  <c r="AE237" i="1" s="1"/>
  <c r="AE238" i="1" s="1"/>
  <c r="AE239" i="1" s="1"/>
  <c r="AE240" i="1" s="1"/>
  <c r="AE241" i="1" s="1"/>
  <c r="AE242" i="1" s="1"/>
  <c r="AE243" i="1" s="1"/>
  <c r="AE244" i="1" s="1"/>
  <c r="AE245" i="1" s="1"/>
  <c r="AE246" i="1" s="1"/>
  <c r="AE247" i="1" s="1"/>
  <c r="AE248" i="1" s="1"/>
  <c r="AE249" i="1" s="1"/>
  <c r="AE250" i="1" s="1"/>
  <c r="AE251" i="1" s="1"/>
  <c r="AE252" i="1" s="1"/>
  <c r="AE253" i="1" s="1"/>
  <c r="AE254" i="1" s="1"/>
  <c r="AE255" i="1" s="1"/>
  <c r="AE256" i="1" s="1"/>
  <c r="AE257" i="1" s="1"/>
  <c r="AE258" i="1" s="1"/>
  <c r="AE259" i="1" s="1"/>
  <c r="AE260" i="1" s="1"/>
  <c r="AE261" i="1" s="1"/>
  <c r="AE262" i="1" s="1"/>
  <c r="AE263" i="1" s="1"/>
  <c r="AE264" i="1" s="1"/>
  <c r="AE265" i="1" s="1"/>
  <c r="AE266" i="1" s="1"/>
  <c r="AE267" i="1" s="1"/>
  <c r="AE268" i="1" s="1"/>
  <c r="AE269" i="1" s="1"/>
  <c r="AE270" i="1" s="1"/>
  <c r="AE271" i="1" s="1"/>
  <c r="AE272" i="1" s="1"/>
  <c r="AE273" i="1" s="1"/>
  <c r="AE274" i="1" s="1"/>
  <c r="AE275" i="1" s="1"/>
  <c r="AE276" i="1" s="1"/>
  <c r="AE277" i="1" s="1"/>
  <c r="AE278" i="1" s="1"/>
  <c r="AE279" i="1" s="1"/>
  <c r="AE280" i="1" s="1"/>
  <c r="AE281" i="1" s="1"/>
  <c r="AE282" i="1" s="1"/>
  <c r="AE283" i="1" s="1"/>
  <c r="AE284" i="1" s="1"/>
  <c r="AE285" i="1" s="1"/>
  <c r="AE286" i="1" s="1"/>
  <c r="AE287" i="1" s="1"/>
  <c r="AE288" i="1" s="1"/>
  <c r="AE289" i="1" s="1"/>
  <c r="AE290" i="1" s="1"/>
  <c r="AE291" i="1" s="1"/>
  <c r="AE292" i="1" s="1"/>
  <c r="AE293" i="1" s="1"/>
  <c r="AE294" i="1" s="1"/>
  <c r="AE295" i="1" s="1"/>
  <c r="AE296" i="1" s="1"/>
  <c r="AE297" i="1" s="1"/>
  <c r="AE298" i="1" s="1"/>
  <c r="AE299" i="1" s="1"/>
  <c r="AE300" i="1" s="1"/>
  <c r="AE301" i="1" s="1"/>
  <c r="AE302" i="1" s="1"/>
  <c r="AE303" i="1" s="1"/>
  <c r="AE304" i="1" s="1"/>
  <c r="AE305" i="1" s="1"/>
  <c r="AE306" i="1" s="1"/>
  <c r="AE307" i="1" s="1"/>
  <c r="AE308" i="1" s="1"/>
  <c r="AE309" i="1" s="1"/>
  <c r="AE310" i="1" s="1"/>
  <c r="AE311" i="1" s="1"/>
  <c r="AE312" i="1" s="1"/>
  <c r="AE313" i="1" s="1"/>
  <c r="AE314" i="1" s="1"/>
  <c r="AE315" i="1" s="1"/>
  <c r="AE316" i="1" s="1"/>
  <c r="AE317" i="1" s="1"/>
  <c r="AE318" i="1" s="1"/>
  <c r="AE319" i="1" s="1"/>
  <c r="AE320" i="1" s="1"/>
  <c r="AE321" i="1" s="1"/>
  <c r="AE322" i="1" s="1"/>
  <c r="AE323" i="1" s="1"/>
  <c r="AE324" i="1" s="1"/>
  <c r="AE325" i="1" s="1"/>
  <c r="AE326" i="1" s="1"/>
  <c r="AE327" i="1" s="1"/>
  <c r="AE328" i="1" s="1"/>
  <c r="AE329" i="1" s="1"/>
  <c r="AE330" i="1" s="1"/>
  <c r="AE331" i="1" s="1"/>
  <c r="AE332" i="1" s="1"/>
  <c r="AE333" i="1" s="1"/>
  <c r="AE334" i="1" s="1"/>
  <c r="AE335" i="1" s="1"/>
  <c r="AE336" i="1" s="1"/>
  <c r="AE337" i="1" s="1"/>
  <c r="AE338" i="1" s="1"/>
  <c r="AE339" i="1" s="1"/>
  <c r="AE340" i="1" s="1"/>
  <c r="AE341" i="1" s="1"/>
  <c r="AE342" i="1" s="1"/>
  <c r="AE343" i="1" s="1"/>
  <c r="AE344" i="1" s="1"/>
  <c r="AE345" i="1" s="1"/>
  <c r="AE346" i="1" s="1"/>
  <c r="AE347" i="1" s="1"/>
  <c r="AE348" i="1" s="1"/>
  <c r="AE349" i="1" s="1"/>
  <c r="AE350" i="1" s="1"/>
  <c r="AE351" i="1" s="1"/>
  <c r="AE352" i="1" s="1"/>
  <c r="AE353" i="1" s="1"/>
  <c r="AE354" i="1" s="1"/>
  <c r="AE355" i="1" s="1"/>
  <c r="AE356" i="1" s="1"/>
  <c r="AE357" i="1" s="1"/>
  <c r="AE358" i="1" s="1"/>
  <c r="AE359" i="1" s="1"/>
  <c r="AE360" i="1" s="1"/>
  <c r="AE361" i="1" s="1"/>
  <c r="AE362" i="1" s="1"/>
  <c r="AE363" i="1" s="1"/>
  <c r="AE364" i="1" s="1"/>
  <c r="AE365" i="1" s="1"/>
  <c r="AE366" i="1" s="1"/>
  <c r="AE367" i="1" s="1"/>
  <c r="AE368" i="1" s="1"/>
  <c r="AE369" i="1" s="1"/>
  <c r="AE370" i="1" s="1"/>
  <c r="AE371" i="1" s="1"/>
  <c r="AE372" i="1" s="1"/>
  <c r="AE373" i="1" s="1"/>
  <c r="AE374" i="1" s="1"/>
  <c r="AE375" i="1" s="1"/>
  <c r="AE376" i="1" s="1"/>
  <c r="AE377" i="1" s="1"/>
  <c r="AE378" i="1" s="1"/>
  <c r="AE379" i="1" s="1"/>
  <c r="AE380" i="1" s="1"/>
  <c r="AE381" i="1" s="1"/>
  <c r="AE382" i="1" s="1"/>
  <c r="AE383" i="1" s="1"/>
  <c r="AE384" i="1" s="1"/>
  <c r="AE385" i="1" s="1"/>
  <c r="AE386" i="1" s="1"/>
  <c r="AE387" i="1" s="1"/>
  <c r="AE388" i="1" s="1"/>
  <c r="AE389" i="1" s="1"/>
  <c r="AE390" i="1" s="1"/>
  <c r="AE391" i="1" s="1"/>
  <c r="AE392" i="1" s="1"/>
  <c r="AE393" i="1" s="1"/>
  <c r="AE394" i="1" s="1"/>
  <c r="AE395" i="1" s="1"/>
  <c r="AE396" i="1" s="1"/>
  <c r="AE397" i="1" s="1"/>
  <c r="AE398" i="1" s="1"/>
  <c r="AE399" i="1" s="1"/>
  <c r="AE400" i="1" s="1"/>
  <c r="AE401" i="1" s="1"/>
  <c r="AE402" i="1" s="1"/>
  <c r="AE403" i="1" s="1"/>
  <c r="AE404" i="1" s="1"/>
  <c r="AE405" i="1" s="1"/>
  <c r="AE406" i="1" s="1"/>
  <c r="AE407" i="1" s="1"/>
  <c r="AE408" i="1" s="1"/>
  <c r="AE409" i="1" s="1"/>
  <c r="AE410" i="1" s="1"/>
  <c r="AE411" i="1" s="1"/>
  <c r="AE412" i="1" s="1"/>
  <c r="AE413" i="1" s="1"/>
  <c r="AE414" i="1" s="1"/>
  <c r="AE415" i="1" s="1"/>
  <c r="AE416" i="1" s="1"/>
  <c r="AE417" i="1" s="1"/>
  <c r="AE418" i="1" s="1"/>
  <c r="AE419" i="1" s="1"/>
  <c r="AE420" i="1" s="1"/>
  <c r="AE421" i="1" s="1"/>
  <c r="AE422" i="1" s="1"/>
  <c r="AE423" i="1" s="1"/>
  <c r="AE424" i="1" s="1"/>
  <c r="AE425" i="1" s="1"/>
  <c r="AE426" i="1" s="1"/>
  <c r="AE427" i="1" s="1"/>
  <c r="AE428" i="1" s="1"/>
  <c r="AE429" i="1" s="1"/>
  <c r="AE430" i="1" s="1"/>
  <c r="AE431" i="1" s="1"/>
  <c r="AE432" i="1" s="1"/>
  <c r="AE433" i="1" s="1"/>
  <c r="AE434" i="1" s="1"/>
  <c r="AE435" i="1" s="1"/>
  <c r="AE436" i="1" s="1"/>
  <c r="AE437" i="1" s="1"/>
  <c r="AE438" i="1" s="1"/>
  <c r="AE439" i="1" s="1"/>
  <c r="AE440" i="1" s="1"/>
  <c r="AE441" i="1" s="1"/>
  <c r="AE442" i="1" s="1"/>
  <c r="AE443" i="1" s="1"/>
  <c r="AE444" i="1" s="1"/>
  <c r="AE445" i="1" s="1"/>
  <c r="AE446" i="1" s="1"/>
  <c r="AE447" i="1" s="1"/>
  <c r="AE448" i="1" s="1"/>
  <c r="AE449" i="1" s="1"/>
  <c r="AE450" i="1" s="1"/>
  <c r="AE451" i="1" s="1"/>
  <c r="AE452" i="1" s="1"/>
  <c r="AE453" i="1" s="1"/>
  <c r="AE454" i="1" s="1"/>
  <c r="AE455" i="1" s="1"/>
  <c r="AE456" i="1" s="1"/>
  <c r="AE457" i="1" s="1"/>
  <c r="AE458" i="1" s="1"/>
  <c r="AE459" i="1" s="1"/>
  <c r="AE460" i="1" s="1"/>
  <c r="AE461" i="1" s="1"/>
  <c r="AE462" i="1" s="1"/>
  <c r="AE463" i="1" s="1"/>
  <c r="AE464" i="1" s="1"/>
  <c r="AE465" i="1" s="1"/>
  <c r="AE466" i="1" s="1"/>
  <c r="AE467" i="1" s="1"/>
  <c r="AE468" i="1" s="1"/>
  <c r="AE469" i="1" s="1"/>
  <c r="AE470" i="1" s="1"/>
  <c r="AE471" i="1" s="1"/>
  <c r="AE472" i="1" s="1"/>
  <c r="AE473" i="1" s="1"/>
  <c r="AE474" i="1" s="1"/>
  <c r="AE475" i="1" s="1"/>
  <c r="AE476" i="1" s="1"/>
  <c r="AE477" i="1" s="1"/>
  <c r="AE478" i="1" s="1"/>
  <c r="AE479" i="1" s="1"/>
  <c r="AE480" i="1" s="1"/>
  <c r="AE481" i="1" s="1"/>
  <c r="AE482" i="1" s="1"/>
  <c r="AE483" i="1" s="1"/>
  <c r="AE484" i="1" s="1"/>
  <c r="AE485" i="1" s="1"/>
  <c r="AE486" i="1" s="1"/>
  <c r="AE487" i="1" s="1"/>
  <c r="AE488" i="1" s="1"/>
  <c r="AE489" i="1" s="1"/>
  <c r="AE490" i="1" s="1"/>
  <c r="AE491" i="1" s="1"/>
  <c r="AE492" i="1" s="1"/>
  <c r="AE493" i="1" s="1"/>
  <c r="AE494" i="1" s="1"/>
  <c r="AE495" i="1" s="1"/>
  <c r="AE496" i="1" s="1"/>
  <c r="AE497" i="1" s="1"/>
  <c r="AE498" i="1" s="1"/>
  <c r="AE499" i="1" s="1"/>
  <c r="AE500" i="1" s="1"/>
  <c r="AE501" i="1" s="1"/>
  <c r="AE502" i="1" s="1"/>
  <c r="AE503" i="1" s="1"/>
  <c r="AE504" i="1" s="1"/>
  <c r="AE505" i="1" s="1"/>
  <c r="AE506" i="1" s="1"/>
  <c r="AE507" i="1" s="1"/>
  <c r="AE508" i="1" s="1"/>
  <c r="AE509" i="1" s="1"/>
  <c r="AE510" i="1" s="1"/>
  <c r="AE511" i="1" s="1"/>
  <c r="AE512" i="1" s="1"/>
  <c r="AE513" i="1" s="1"/>
  <c r="AE514" i="1" s="1"/>
  <c r="AE515" i="1" s="1"/>
  <c r="AE516" i="1" s="1"/>
  <c r="AE517" i="1" s="1"/>
  <c r="AE518" i="1" s="1"/>
  <c r="AE519" i="1" s="1"/>
  <c r="AE520" i="1" s="1"/>
  <c r="AE521" i="1" s="1"/>
  <c r="AE522" i="1" s="1"/>
  <c r="AE523" i="1" s="1"/>
  <c r="AE524" i="1" s="1"/>
  <c r="AE525" i="1" s="1"/>
  <c r="AE526" i="1" s="1"/>
  <c r="AE527" i="1" s="1"/>
  <c r="AE528" i="1" s="1"/>
  <c r="AE529" i="1" s="1"/>
  <c r="AE530" i="1" s="1"/>
  <c r="AE531" i="1" s="1"/>
  <c r="AE532" i="1" s="1"/>
  <c r="AE533" i="1" s="1"/>
  <c r="AE534" i="1" s="1"/>
  <c r="AE535" i="1" s="1"/>
  <c r="AE536" i="1" s="1"/>
  <c r="AE537" i="1" s="1"/>
  <c r="AE538" i="1" s="1"/>
  <c r="AE539" i="1" s="1"/>
  <c r="AE540" i="1" s="1"/>
  <c r="AE541" i="1" s="1"/>
  <c r="AE542" i="1" s="1"/>
  <c r="AE543" i="1" s="1"/>
  <c r="AE544" i="1" s="1"/>
  <c r="AE545" i="1" s="1"/>
  <c r="AE546" i="1" s="1"/>
  <c r="AE547" i="1" s="1"/>
  <c r="AE548" i="1" s="1"/>
  <c r="AE549" i="1" s="1"/>
  <c r="AE550" i="1" s="1"/>
  <c r="AE551" i="1" s="1"/>
  <c r="AE552" i="1" s="1"/>
  <c r="AE553" i="1" s="1"/>
  <c r="AE554" i="1" s="1"/>
  <c r="AE555" i="1" s="1"/>
  <c r="AE556" i="1" s="1"/>
  <c r="AE557" i="1" s="1"/>
  <c r="AE558" i="1" s="1"/>
  <c r="AE559" i="1" s="1"/>
  <c r="AE560" i="1" s="1"/>
  <c r="AE561" i="1" s="1"/>
  <c r="AE562" i="1" s="1"/>
  <c r="AE563" i="1" s="1"/>
  <c r="AE564" i="1" s="1"/>
  <c r="AE565" i="1" s="1"/>
  <c r="AE566" i="1" s="1"/>
  <c r="AE567" i="1" s="1"/>
  <c r="AE568" i="1" s="1"/>
  <c r="AE569" i="1" s="1"/>
  <c r="AE570" i="1" s="1"/>
  <c r="AE571" i="1" s="1"/>
  <c r="AE572" i="1" s="1"/>
  <c r="AE573" i="1" s="1"/>
  <c r="AE574" i="1" s="1"/>
  <c r="AE575" i="1" s="1"/>
  <c r="AE576" i="1" s="1"/>
  <c r="AE577" i="1" s="1"/>
  <c r="AE578" i="1" s="1"/>
  <c r="AE579" i="1" s="1"/>
  <c r="AE580" i="1" s="1"/>
  <c r="AE581" i="1" s="1"/>
  <c r="AE582" i="1" s="1"/>
  <c r="AE583" i="1" s="1"/>
  <c r="AE584" i="1" s="1"/>
  <c r="AE585" i="1" s="1"/>
  <c r="AE586" i="1" s="1"/>
  <c r="AE587" i="1" s="1"/>
  <c r="AE588" i="1" s="1"/>
  <c r="AE589" i="1" s="1"/>
  <c r="AE590" i="1" s="1"/>
  <c r="AE591" i="1" s="1"/>
  <c r="AE592" i="1" s="1"/>
  <c r="AE593" i="1" s="1"/>
  <c r="AE594" i="1" s="1"/>
  <c r="AE595" i="1" s="1"/>
  <c r="AE596" i="1" s="1"/>
  <c r="AE597" i="1" s="1"/>
  <c r="AE598" i="1" s="1"/>
  <c r="AE599" i="1" s="1"/>
  <c r="AE600" i="1" s="1"/>
  <c r="AE601" i="1" s="1"/>
  <c r="AE602" i="1" s="1"/>
  <c r="AE603" i="1" s="1"/>
  <c r="AE604" i="1" s="1"/>
  <c r="AE605" i="1" s="1"/>
  <c r="AE606" i="1" s="1"/>
  <c r="AE607" i="1" s="1"/>
  <c r="AE608" i="1" s="1"/>
  <c r="AE609" i="1" s="1"/>
  <c r="AE610" i="1" s="1"/>
  <c r="AE611" i="1" s="1"/>
  <c r="AE612" i="1" s="1"/>
  <c r="AE613" i="1" s="1"/>
  <c r="AE614" i="1" s="1"/>
  <c r="AE615" i="1" s="1"/>
  <c r="AE616" i="1" s="1"/>
  <c r="AE617" i="1" s="1"/>
  <c r="AE618" i="1" s="1"/>
  <c r="AE619" i="1" s="1"/>
  <c r="AE620" i="1" s="1"/>
  <c r="AE621" i="1" s="1"/>
  <c r="AE622" i="1" s="1"/>
  <c r="AE623" i="1" s="1"/>
  <c r="AE624" i="1" s="1"/>
  <c r="AE625" i="1" s="1"/>
  <c r="AE626" i="1" s="1"/>
  <c r="AE627" i="1" s="1"/>
  <c r="AE628" i="1" s="1"/>
  <c r="AE629" i="1" s="1"/>
  <c r="AE630" i="1" s="1"/>
  <c r="AE631" i="1" s="1"/>
  <c r="AE632" i="1" s="1"/>
  <c r="AE633" i="1" s="1"/>
  <c r="AE634" i="1" s="1"/>
  <c r="AE635" i="1" s="1"/>
  <c r="AE636" i="1" s="1"/>
  <c r="AE637" i="1" s="1"/>
  <c r="AE638" i="1" s="1"/>
  <c r="AE639" i="1" s="1"/>
  <c r="AE640" i="1" s="1"/>
  <c r="AE641" i="1" s="1"/>
  <c r="AE642" i="1" s="1"/>
  <c r="AE643" i="1" s="1"/>
  <c r="AE644" i="1" s="1"/>
  <c r="AE645" i="1" s="1"/>
  <c r="AE646" i="1" s="1"/>
  <c r="AE647" i="1" s="1"/>
  <c r="AE648" i="1" s="1"/>
  <c r="AE649" i="1" s="1"/>
  <c r="AE650" i="1" s="1"/>
  <c r="AE651" i="1" s="1"/>
  <c r="AE652" i="1" s="1"/>
  <c r="AE653" i="1" s="1"/>
  <c r="AE654" i="1" s="1"/>
  <c r="AE655" i="1" s="1"/>
  <c r="AE656" i="1" s="1"/>
  <c r="AE657" i="1" s="1"/>
  <c r="AE658" i="1" s="1"/>
  <c r="AE659" i="1" s="1"/>
  <c r="AE660" i="1" s="1"/>
  <c r="AE661" i="1" s="1"/>
  <c r="AE662" i="1" s="1"/>
  <c r="AE663" i="1" s="1"/>
  <c r="AE664" i="1" s="1"/>
  <c r="AE665" i="1" s="1"/>
  <c r="AE666" i="1" s="1"/>
  <c r="AE667" i="1" s="1"/>
  <c r="AE668" i="1" s="1"/>
  <c r="AE669" i="1" s="1"/>
  <c r="AE670" i="1" s="1"/>
  <c r="AE671" i="1" s="1"/>
  <c r="AE672" i="1" s="1"/>
  <c r="AE673" i="1" s="1"/>
  <c r="AE674" i="1" s="1"/>
  <c r="AE675" i="1" s="1"/>
  <c r="AE676" i="1" s="1"/>
  <c r="AE677" i="1" s="1"/>
  <c r="AE678" i="1" s="1"/>
  <c r="AE679" i="1" s="1"/>
  <c r="AE680" i="1" s="1"/>
  <c r="AE681" i="1" s="1"/>
  <c r="AE682" i="1" s="1"/>
  <c r="AE683" i="1" s="1"/>
  <c r="AE684" i="1" s="1"/>
  <c r="AE685" i="1" s="1"/>
  <c r="AE686" i="1" s="1"/>
  <c r="AE687" i="1" s="1"/>
  <c r="AE688" i="1" s="1"/>
  <c r="AE689" i="1" s="1"/>
  <c r="AE690" i="1" s="1"/>
  <c r="AE691" i="1" s="1"/>
  <c r="AE692" i="1" s="1"/>
  <c r="AE693" i="1" s="1"/>
  <c r="AE694" i="1" s="1"/>
  <c r="AE695" i="1" s="1"/>
  <c r="AE696" i="1" s="1"/>
  <c r="AE697" i="1" s="1"/>
  <c r="AE698" i="1" s="1"/>
  <c r="AE699" i="1" s="1"/>
  <c r="AE700" i="1" s="1"/>
  <c r="AE701" i="1" s="1"/>
  <c r="AE702" i="1" s="1"/>
  <c r="AE703" i="1" s="1"/>
  <c r="AE704" i="1" s="1"/>
  <c r="AE705" i="1" s="1"/>
  <c r="AE706" i="1" s="1"/>
  <c r="AE707" i="1" s="1"/>
  <c r="AE708" i="1" s="1"/>
  <c r="AE709" i="1" s="1"/>
  <c r="AE710" i="1" s="1"/>
  <c r="AE711" i="1" s="1"/>
  <c r="AE712" i="1" s="1"/>
  <c r="AE713" i="1" s="1"/>
  <c r="AE714" i="1" s="1"/>
  <c r="AE715" i="1" s="1"/>
  <c r="AE716" i="1" s="1"/>
  <c r="AE717" i="1" s="1"/>
  <c r="AE718" i="1" s="1"/>
  <c r="AE719" i="1" s="1"/>
  <c r="AE720" i="1" s="1"/>
  <c r="AE721" i="1" s="1"/>
  <c r="AE722" i="1" s="1"/>
  <c r="AE723" i="1" s="1"/>
  <c r="AE724" i="1" s="1"/>
  <c r="AE725" i="1" s="1"/>
  <c r="AE726" i="1" s="1"/>
  <c r="AE727" i="1" s="1"/>
  <c r="AE728" i="1" s="1"/>
  <c r="AE729" i="1" s="1"/>
  <c r="AE730" i="1" s="1"/>
  <c r="AE731" i="1" s="1"/>
  <c r="AE732" i="1" s="1"/>
  <c r="AE733" i="1" s="1"/>
  <c r="AE734" i="1" s="1"/>
  <c r="AE735" i="1" s="1"/>
  <c r="AE736" i="1" s="1"/>
  <c r="AE737" i="1" s="1"/>
  <c r="AE738" i="1" s="1"/>
  <c r="AE739" i="1" s="1"/>
  <c r="AE740" i="1" s="1"/>
  <c r="AE741" i="1" s="1"/>
  <c r="AE742" i="1" s="1"/>
  <c r="AE743" i="1" s="1"/>
  <c r="AE744" i="1" s="1"/>
  <c r="AE745" i="1" s="1"/>
  <c r="AE746" i="1" s="1"/>
  <c r="AE747" i="1" s="1"/>
  <c r="AE748" i="1" s="1"/>
  <c r="AE749" i="1" s="1"/>
  <c r="AE750" i="1" s="1"/>
  <c r="AE751" i="1" s="1"/>
  <c r="AE752" i="1" s="1"/>
  <c r="AE753" i="1" s="1"/>
  <c r="AE754" i="1" s="1"/>
  <c r="AE755" i="1" s="1"/>
  <c r="AE756" i="1" s="1"/>
  <c r="AE757" i="1" s="1"/>
  <c r="AE758" i="1" s="1"/>
  <c r="AE759" i="1" s="1"/>
  <c r="AE760" i="1" s="1"/>
  <c r="AE761" i="1" s="1"/>
  <c r="AE762" i="1" s="1"/>
  <c r="AE763" i="1" s="1"/>
  <c r="AE764" i="1" s="1"/>
  <c r="AE765" i="1" s="1"/>
  <c r="AE766" i="1" s="1"/>
  <c r="AE767" i="1" s="1"/>
  <c r="AE768" i="1" s="1"/>
  <c r="AE769" i="1" s="1"/>
  <c r="AE770" i="1" s="1"/>
  <c r="AE771" i="1" s="1"/>
  <c r="AE772" i="1" s="1"/>
  <c r="AE773" i="1" s="1"/>
  <c r="AE774" i="1" s="1"/>
  <c r="AE775" i="1" s="1"/>
  <c r="AE776" i="1" s="1"/>
  <c r="AE777" i="1" s="1"/>
  <c r="AE778" i="1" s="1"/>
  <c r="AE779" i="1" s="1"/>
  <c r="AE780" i="1" s="1"/>
  <c r="AE781" i="1" s="1"/>
  <c r="AE782" i="1" s="1"/>
  <c r="AE783" i="1" s="1"/>
  <c r="AE784" i="1" s="1"/>
  <c r="AE785" i="1" s="1"/>
  <c r="AE786" i="1" s="1"/>
  <c r="AE787" i="1" s="1"/>
  <c r="AE788" i="1" s="1"/>
  <c r="AE789" i="1" s="1"/>
  <c r="AE790" i="1" s="1"/>
  <c r="AE791" i="1" s="1"/>
  <c r="AE792" i="1" s="1"/>
  <c r="AE793" i="1" s="1"/>
  <c r="AE794" i="1" s="1"/>
  <c r="AE795" i="1" s="1"/>
  <c r="AE796" i="1" s="1"/>
  <c r="AE797" i="1" s="1"/>
  <c r="AE798" i="1" s="1"/>
  <c r="AE799" i="1" s="1"/>
  <c r="AE800" i="1" s="1"/>
  <c r="AE801" i="1" s="1"/>
  <c r="AE802" i="1" s="1"/>
  <c r="AE803" i="1" s="1"/>
  <c r="AE804" i="1" s="1"/>
  <c r="AE805" i="1" s="1"/>
  <c r="AE806" i="1" s="1"/>
  <c r="AE807" i="1" s="1"/>
  <c r="AE808" i="1" s="1"/>
  <c r="AE809" i="1" s="1"/>
  <c r="AE810" i="1" s="1"/>
  <c r="AE811" i="1" s="1"/>
  <c r="AE812" i="1" s="1"/>
  <c r="AE813" i="1" s="1"/>
  <c r="AE814" i="1" s="1"/>
  <c r="AE815" i="1" s="1"/>
  <c r="AE816" i="1" s="1"/>
  <c r="AE817" i="1" s="1"/>
  <c r="AE818" i="1" s="1"/>
  <c r="AE819" i="1" s="1"/>
  <c r="AE820" i="1" s="1"/>
  <c r="AE821" i="1" s="1"/>
  <c r="AE822" i="1" s="1"/>
  <c r="AE823" i="1" s="1"/>
  <c r="AE824" i="1" s="1"/>
  <c r="AE825" i="1" s="1"/>
  <c r="AE826" i="1" s="1"/>
  <c r="AE827" i="1" s="1"/>
  <c r="AE828" i="1" s="1"/>
  <c r="AE829" i="1" s="1"/>
  <c r="AE830" i="1" s="1"/>
  <c r="AE831" i="1" s="1"/>
  <c r="AE832" i="1" s="1"/>
  <c r="AE833" i="1" s="1"/>
  <c r="AE834" i="1" s="1"/>
  <c r="AE835" i="1" s="1"/>
  <c r="AE836" i="1" s="1"/>
  <c r="AE837" i="1" s="1"/>
  <c r="AE838" i="1" s="1"/>
  <c r="AE839" i="1" s="1"/>
  <c r="AE840" i="1" s="1"/>
  <c r="AE841" i="1" s="1"/>
  <c r="AE842" i="1" s="1"/>
  <c r="AE843" i="1" s="1"/>
  <c r="AE844" i="1" s="1"/>
  <c r="AE845" i="1" s="1"/>
  <c r="AE846" i="1" s="1"/>
  <c r="AE847" i="1" s="1"/>
  <c r="AE848" i="1" s="1"/>
  <c r="AE849" i="1" s="1"/>
  <c r="AE850" i="1" s="1"/>
  <c r="AE851" i="1" s="1"/>
  <c r="AE852" i="1" s="1"/>
  <c r="AE853" i="1" s="1"/>
  <c r="AE854" i="1" s="1"/>
  <c r="AE855" i="1" s="1"/>
  <c r="AE856" i="1" s="1"/>
  <c r="AE857" i="1" s="1"/>
  <c r="AE858" i="1" s="1"/>
  <c r="AE859" i="1" s="1"/>
  <c r="AE860" i="1" s="1"/>
  <c r="AE861" i="1" s="1"/>
  <c r="AE862" i="1" s="1"/>
  <c r="AE863" i="1" s="1"/>
  <c r="AE864" i="1" s="1"/>
  <c r="AE865" i="1" s="1"/>
  <c r="AE866" i="1" s="1"/>
  <c r="AE867" i="1" s="1"/>
  <c r="AE868" i="1" s="1"/>
  <c r="AE869" i="1" s="1"/>
  <c r="AE870" i="1" s="1"/>
  <c r="AE871" i="1" s="1"/>
  <c r="AE872" i="1" s="1"/>
  <c r="AE873" i="1" s="1"/>
  <c r="AE874" i="1" s="1"/>
  <c r="AE875" i="1" s="1"/>
  <c r="AE876" i="1" s="1"/>
  <c r="AE877" i="1" s="1"/>
  <c r="AE878" i="1" s="1"/>
  <c r="AE879" i="1" s="1"/>
  <c r="AE880" i="1" s="1"/>
  <c r="AE881" i="1" s="1"/>
  <c r="AE882" i="1" s="1"/>
  <c r="AE883" i="1" s="1"/>
  <c r="AE884" i="1" s="1"/>
  <c r="AE885" i="1" s="1"/>
  <c r="AE886" i="1" s="1"/>
  <c r="AE887" i="1" s="1"/>
  <c r="AE888" i="1" s="1"/>
  <c r="AE889" i="1" s="1"/>
  <c r="AE890" i="1" s="1"/>
  <c r="AE891" i="1" s="1"/>
  <c r="AE892" i="1" s="1"/>
  <c r="AE893" i="1" s="1"/>
  <c r="AE894" i="1" s="1"/>
  <c r="AE895" i="1" s="1"/>
  <c r="AE896" i="1" s="1"/>
  <c r="AE897" i="1" s="1"/>
  <c r="AE898" i="1" s="1"/>
  <c r="AE899" i="1" s="1"/>
  <c r="AE900" i="1" s="1"/>
  <c r="AE901" i="1" s="1"/>
  <c r="AE902" i="1" s="1"/>
  <c r="AE903" i="1" s="1"/>
  <c r="AE904" i="1" s="1"/>
  <c r="AE905" i="1" s="1"/>
  <c r="AE906" i="1" s="1"/>
  <c r="AE907" i="1" s="1"/>
  <c r="AE908" i="1" s="1"/>
  <c r="AE909" i="1" s="1"/>
  <c r="AE910" i="1" s="1"/>
  <c r="AE911" i="1" s="1"/>
  <c r="AE912" i="1" s="1"/>
  <c r="AE913" i="1" s="1"/>
  <c r="AE914" i="1" s="1"/>
  <c r="AE915" i="1" s="1"/>
  <c r="AE916" i="1" s="1"/>
  <c r="AE917" i="1" s="1"/>
  <c r="AE918" i="1" s="1"/>
  <c r="AE919" i="1" s="1"/>
  <c r="AE920" i="1" s="1"/>
  <c r="AE921" i="1" s="1"/>
  <c r="AE922" i="1" s="1"/>
  <c r="AE923" i="1" s="1"/>
  <c r="AE924" i="1" s="1"/>
  <c r="AE925" i="1" s="1"/>
  <c r="AE926" i="1" s="1"/>
  <c r="AE927" i="1" s="1"/>
  <c r="AE928" i="1" s="1"/>
  <c r="AE929" i="1" s="1"/>
  <c r="AE930" i="1" s="1"/>
  <c r="AE931" i="1" s="1"/>
  <c r="AE932" i="1" s="1"/>
  <c r="AE933" i="1" s="1"/>
  <c r="AE934" i="1" s="1"/>
  <c r="AE935" i="1" s="1"/>
  <c r="AE936" i="1" s="1"/>
  <c r="AE937" i="1" s="1"/>
  <c r="AE938" i="1" s="1"/>
  <c r="AE939" i="1" s="1"/>
  <c r="AE940" i="1" s="1"/>
  <c r="AE941" i="1" s="1"/>
  <c r="AE942" i="1" s="1"/>
  <c r="AE943" i="1" s="1"/>
  <c r="AE944" i="1" s="1"/>
  <c r="AE945" i="1" s="1"/>
  <c r="AE946" i="1" s="1"/>
  <c r="AE947" i="1" s="1"/>
  <c r="AE948" i="1" s="1"/>
  <c r="AE949" i="1" s="1"/>
  <c r="AE950" i="1" s="1"/>
  <c r="AE951" i="1" s="1"/>
  <c r="AE952" i="1" s="1"/>
  <c r="AE953" i="1" s="1"/>
  <c r="AE954" i="1" s="1"/>
  <c r="AE955" i="1" s="1"/>
  <c r="AE956" i="1" s="1"/>
  <c r="AE957" i="1" s="1"/>
  <c r="AE958" i="1" s="1"/>
  <c r="AE959" i="1" s="1"/>
  <c r="AE960" i="1" s="1"/>
  <c r="AE961" i="1" s="1"/>
  <c r="AE962" i="1" s="1"/>
  <c r="AE963" i="1" s="1"/>
  <c r="AE964" i="1" s="1"/>
  <c r="AE965" i="1" s="1"/>
  <c r="AE966" i="1" s="1"/>
  <c r="AE967" i="1" s="1"/>
  <c r="AE968" i="1" s="1"/>
  <c r="AE969" i="1" s="1"/>
  <c r="AE970" i="1" s="1"/>
  <c r="AE971" i="1" s="1"/>
  <c r="AE972" i="1" s="1"/>
  <c r="AE973" i="1" s="1"/>
  <c r="AE974" i="1" s="1"/>
  <c r="AE975" i="1" s="1"/>
  <c r="AE976" i="1" s="1"/>
  <c r="AE977" i="1" s="1"/>
  <c r="AE978" i="1" s="1"/>
  <c r="AE979" i="1" s="1"/>
  <c r="AE980" i="1" s="1"/>
  <c r="AE981" i="1" s="1"/>
  <c r="AE982" i="1" s="1"/>
  <c r="AE983" i="1" s="1"/>
  <c r="AE984" i="1" s="1"/>
  <c r="AE985" i="1" s="1"/>
  <c r="AE986" i="1" s="1"/>
  <c r="AE987" i="1" s="1"/>
  <c r="AE988" i="1" s="1"/>
  <c r="AE989" i="1" s="1"/>
  <c r="AE990" i="1" s="1"/>
  <c r="AE991" i="1" s="1"/>
  <c r="AE992" i="1" s="1"/>
  <c r="AE993" i="1" s="1"/>
  <c r="AE994" i="1" s="1"/>
  <c r="AE995" i="1" s="1"/>
  <c r="AE996" i="1" s="1"/>
  <c r="AE997" i="1" s="1"/>
  <c r="AE998" i="1" s="1"/>
  <c r="AE999" i="1" s="1"/>
  <c r="AE1000" i="1" s="1"/>
  <c r="AE1001" i="1" s="1"/>
  <c r="AE1002" i="1" s="1"/>
  <c r="AE1003" i="1" s="1"/>
  <c r="AE1004" i="1" s="1"/>
  <c r="AE1005" i="1" s="1"/>
  <c r="AE1006" i="1" s="1"/>
  <c r="AE1007" i="1" s="1"/>
  <c r="AE1008" i="1" s="1"/>
  <c r="AE1009" i="1" s="1"/>
  <c r="AE1010" i="1" s="1"/>
  <c r="AE1011" i="1" s="1"/>
  <c r="AE1012" i="1" s="1"/>
  <c r="AE1013" i="1" s="1"/>
  <c r="AE1014" i="1" s="1"/>
  <c r="AE1015" i="1" s="1"/>
  <c r="AE1016" i="1" s="1"/>
  <c r="AE1017" i="1" s="1"/>
  <c r="AE1018" i="1" s="1"/>
  <c r="AE1019" i="1" s="1"/>
  <c r="AE1020" i="1" s="1"/>
  <c r="AE1021" i="1" s="1"/>
  <c r="AE1022" i="1" s="1"/>
  <c r="AE1023" i="1" s="1"/>
  <c r="AE1024" i="1" s="1"/>
  <c r="AE1025" i="1" s="1"/>
  <c r="AE1026" i="1" s="1"/>
  <c r="AE1027" i="1" s="1"/>
  <c r="AE1028" i="1" s="1"/>
  <c r="AE1029" i="1" s="1"/>
  <c r="AE1030" i="1" s="1"/>
  <c r="AE1031" i="1" s="1"/>
  <c r="AE1032" i="1" s="1"/>
  <c r="AE1033" i="1" s="1"/>
  <c r="AE1034" i="1" s="1"/>
  <c r="AE1035" i="1" s="1"/>
  <c r="AE1036" i="1" s="1"/>
  <c r="AE1037" i="1" s="1"/>
  <c r="AE1038" i="1" s="1"/>
  <c r="AE1039" i="1" s="1"/>
  <c r="AE1040" i="1" s="1"/>
  <c r="AE1041" i="1" s="1"/>
  <c r="AE1042" i="1" s="1"/>
  <c r="AE1043" i="1" s="1"/>
  <c r="AE1044" i="1" s="1"/>
  <c r="AE1045" i="1" s="1"/>
  <c r="AE1046" i="1" s="1"/>
  <c r="AE1047" i="1" s="1"/>
  <c r="AE1048" i="1" s="1"/>
  <c r="AE1049" i="1" s="1"/>
  <c r="AE1050" i="1" s="1"/>
  <c r="AE1051" i="1" s="1"/>
  <c r="AE1052" i="1" s="1"/>
  <c r="AE1053" i="1" s="1"/>
  <c r="AE1054" i="1" s="1"/>
  <c r="AE1055" i="1" s="1"/>
  <c r="AE1056" i="1" s="1"/>
  <c r="AE1057" i="1" s="1"/>
  <c r="AE1058" i="1" s="1"/>
  <c r="AE1059" i="1" s="1"/>
  <c r="AE1060" i="1" s="1"/>
  <c r="AE1061" i="1" s="1"/>
  <c r="AE1062" i="1" s="1"/>
  <c r="AE1063" i="1" s="1"/>
  <c r="AE1064" i="1" s="1"/>
  <c r="AE1065" i="1" s="1"/>
  <c r="AE1066" i="1" s="1"/>
  <c r="AE1067" i="1" s="1"/>
  <c r="AE1068" i="1" s="1"/>
  <c r="AE1069" i="1" s="1"/>
  <c r="AE1070" i="1" s="1"/>
  <c r="AE1071" i="1" s="1"/>
  <c r="AE1072" i="1" s="1"/>
  <c r="AE1073" i="1" s="1"/>
  <c r="AE1074" i="1" s="1"/>
  <c r="AE1075" i="1" s="1"/>
  <c r="AE1076" i="1" s="1"/>
  <c r="AE1077" i="1" s="1"/>
  <c r="AE1078" i="1" s="1"/>
  <c r="AE1079" i="1" s="1"/>
  <c r="AE1080" i="1" s="1"/>
  <c r="AE1081" i="1" s="1"/>
  <c r="AE1082" i="1" s="1"/>
  <c r="AE1083" i="1" s="1"/>
  <c r="AE1084" i="1" s="1"/>
  <c r="AE1085" i="1" s="1"/>
  <c r="AE1086" i="1" s="1"/>
  <c r="AE1087" i="1" s="1"/>
  <c r="AE1088" i="1" s="1"/>
  <c r="AE1089" i="1" s="1"/>
  <c r="AE1090" i="1" s="1"/>
  <c r="AE1091" i="1" s="1"/>
  <c r="AE1092" i="1" s="1"/>
  <c r="AE1093" i="1" s="1"/>
  <c r="AE1094" i="1" s="1"/>
  <c r="AE1095" i="1" s="1"/>
  <c r="AE1096" i="1" s="1"/>
  <c r="AE1097" i="1" s="1"/>
  <c r="AE1098" i="1" s="1"/>
  <c r="AE1099" i="1" s="1"/>
  <c r="AE1100" i="1" s="1"/>
  <c r="AE1101" i="1" s="1"/>
  <c r="AE1102" i="1" s="1"/>
  <c r="AE1103" i="1" s="1"/>
  <c r="AE1104" i="1" s="1"/>
  <c r="AE1105" i="1" s="1"/>
  <c r="AE1106" i="1" s="1"/>
  <c r="AE1107" i="1" s="1"/>
  <c r="AE1108" i="1" s="1"/>
  <c r="AE1109" i="1" s="1"/>
  <c r="AE1110" i="1" s="1"/>
  <c r="AE1111" i="1" s="1"/>
  <c r="AE1112" i="1" s="1"/>
  <c r="AE1113" i="1" s="1"/>
  <c r="AE1114" i="1" s="1"/>
  <c r="AE1115" i="1" s="1"/>
  <c r="AE1116" i="1" s="1"/>
  <c r="AE1117" i="1" s="1"/>
  <c r="AE1118" i="1" s="1"/>
  <c r="AE1119" i="1" s="1"/>
  <c r="AE1120" i="1" s="1"/>
  <c r="AE1121" i="1" s="1"/>
  <c r="AE1122" i="1" s="1"/>
  <c r="AE1123" i="1" s="1"/>
  <c r="AE1124" i="1" s="1"/>
  <c r="AE1125" i="1" s="1"/>
  <c r="AE1126" i="1" s="1"/>
  <c r="AE1127" i="1" s="1"/>
  <c r="AE1128" i="1" s="1"/>
  <c r="AE1129" i="1" s="1"/>
  <c r="AE1130" i="1" s="1"/>
  <c r="AE1131" i="1" s="1"/>
  <c r="AE1132" i="1" s="1"/>
  <c r="AE1133" i="1" s="1"/>
  <c r="AE1134" i="1" s="1"/>
  <c r="AE1135" i="1" s="1"/>
  <c r="AE1136" i="1" s="1"/>
  <c r="AE1137" i="1" s="1"/>
  <c r="AE1138" i="1" s="1"/>
  <c r="AE1139" i="1" s="1"/>
  <c r="AE1140" i="1" s="1"/>
  <c r="AE1141" i="1" s="1"/>
  <c r="AE1142" i="1" s="1"/>
  <c r="AE1143" i="1" s="1"/>
  <c r="AE1144" i="1" s="1"/>
  <c r="AE1145" i="1" s="1"/>
  <c r="AE1146" i="1" s="1"/>
  <c r="AE1147" i="1" s="1"/>
  <c r="AE1148" i="1" s="1"/>
  <c r="AE1149" i="1" s="1"/>
  <c r="AE1150" i="1" s="1"/>
  <c r="AE1151" i="1" s="1"/>
  <c r="AE1152" i="1" s="1"/>
  <c r="AE1153" i="1" s="1"/>
  <c r="AE1154" i="1" s="1"/>
  <c r="AE1155" i="1" s="1"/>
  <c r="AE1156" i="1" s="1"/>
  <c r="AE1157" i="1" s="1"/>
  <c r="AE1158" i="1" s="1"/>
  <c r="AE1159" i="1" s="1"/>
  <c r="AE1160" i="1" s="1"/>
  <c r="AE1161" i="1" s="1"/>
  <c r="AE1162" i="1" s="1"/>
  <c r="AE1163" i="1" s="1"/>
  <c r="AE1164" i="1" s="1"/>
  <c r="AE1165" i="1" s="1"/>
  <c r="AE1166" i="1" s="1"/>
  <c r="AE1167" i="1" s="1"/>
  <c r="AE1168" i="1" s="1"/>
  <c r="AE1169" i="1" s="1"/>
  <c r="AE1170" i="1" s="1"/>
  <c r="AE1171" i="1" s="1"/>
  <c r="AE1172" i="1" s="1"/>
  <c r="AE1173" i="1" s="1"/>
  <c r="AE1174" i="1" s="1"/>
  <c r="AE1175" i="1" s="1"/>
  <c r="AE1176" i="1" s="1"/>
  <c r="AE1177" i="1" s="1"/>
  <c r="AE1178" i="1" s="1"/>
  <c r="AE1179" i="1" s="1"/>
  <c r="AE1180" i="1" s="1"/>
  <c r="AE1181" i="1" s="1"/>
  <c r="AE1182" i="1" s="1"/>
  <c r="AE1183" i="1" s="1"/>
  <c r="AE1184" i="1" s="1"/>
  <c r="AE1185" i="1" s="1"/>
  <c r="AE1186" i="1" s="1"/>
  <c r="AE1187" i="1" s="1"/>
  <c r="AE1188" i="1" s="1"/>
  <c r="AE1189" i="1" s="1"/>
  <c r="AE1190" i="1" s="1"/>
  <c r="AE1191" i="1" s="1"/>
  <c r="AE1192" i="1" s="1"/>
  <c r="AE1193" i="1" s="1"/>
  <c r="AE1194" i="1" s="1"/>
  <c r="AE1195" i="1" s="1"/>
  <c r="AE1196" i="1" s="1"/>
  <c r="AE1197" i="1" s="1"/>
  <c r="AE1198" i="1" s="1"/>
  <c r="AE1199" i="1" s="1"/>
  <c r="AE1200" i="1" s="1"/>
  <c r="AE1201" i="1" s="1"/>
  <c r="AE1202" i="1" s="1"/>
  <c r="AE1203" i="1" s="1"/>
  <c r="AE1204" i="1" s="1"/>
  <c r="AE1205" i="1" s="1"/>
  <c r="AE1206" i="1" s="1"/>
  <c r="AE1207" i="1" s="1"/>
  <c r="AE1208" i="1" s="1"/>
  <c r="AE1209" i="1" s="1"/>
  <c r="AE1210" i="1" s="1"/>
  <c r="AE1211" i="1" s="1"/>
  <c r="AE1212" i="1" s="1"/>
  <c r="AE1213" i="1" s="1"/>
  <c r="AE1214" i="1" s="1"/>
  <c r="AE1215" i="1" s="1"/>
  <c r="AE1216" i="1" s="1"/>
  <c r="AE1217" i="1" s="1"/>
  <c r="AE1218" i="1" s="1"/>
  <c r="AE1219" i="1" s="1"/>
  <c r="AE1220" i="1" s="1"/>
  <c r="AE1221" i="1" s="1"/>
  <c r="AE1222" i="1" s="1"/>
  <c r="AE1223" i="1" s="1"/>
  <c r="AE1224" i="1" s="1"/>
  <c r="AE1225" i="1" s="1"/>
  <c r="AE1226" i="1" s="1"/>
  <c r="AE1227" i="1" s="1"/>
  <c r="AE1228" i="1" s="1"/>
  <c r="AE1229" i="1" s="1"/>
  <c r="AE1230" i="1" s="1"/>
  <c r="AE1231" i="1" s="1"/>
  <c r="AE1232" i="1" s="1"/>
  <c r="AE1233" i="1" s="1"/>
  <c r="AE1234" i="1" s="1"/>
  <c r="AE1235" i="1" s="1"/>
  <c r="AE1236" i="1" s="1"/>
  <c r="AE1237" i="1" s="1"/>
  <c r="AE1238" i="1" s="1"/>
  <c r="AE1239" i="1" s="1"/>
  <c r="AE1240" i="1" s="1"/>
  <c r="AE1241" i="1" s="1"/>
  <c r="AE1242" i="1" s="1"/>
  <c r="AE1243" i="1" s="1"/>
  <c r="AE1244" i="1" s="1"/>
  <c r="AE1245" i="1" s="1"/>
  <c r="AE1246" i="1" s="1"/>
  <c r="AE1247" i="1" s="1"/>
  <c r="AE1248" i="1" s="1"/>
  <c r="AE1249" i="1" s="1"/>
  <c r="AE1250" i="1" s="1"/>
  <c r="AE1251" i="1" s="1"/>
  <c r="AE1252" i="1" s="1"/>
  <c r="AE1253" i="1" s="1"/>
  <c r="AE1254" i="1" s="1"/>
  <c r="AE1255" i="1" s="1"/>
  <c r="AE1256" i="1" s="1"/>
  <c r="AE1257" i="1" s="1"/>
  <c r="AE1258" i="1" s="1"/>
  <c r="AE1259" i="1" s="1"/>
  <c r="AE1260" i="1" s="1"/>
  <c r="AE1261" i="1" s="1"/>
  <c r="AE1262" i="1" s="1"/>
  <c r="AE1263" i="1" s="1"/>
  <c r="AE1264" i="1" s="1"/>
  <c r="AE1265" i="1" s="1"/>
  <c r="AE1266" i="1" s="1"/>
  <c r="AE1267" i="1" s="1"/>
  <c r="AE1268" i="1" s="1"/>
  <c r="AE1269" i="1" s="1"/>
  <c r="AE1270" i="1" s="1"/>
  <c r="AE1271" i="1" s="1"/>
  <c r="AE1272" i="1" s="1"/>
  <c r="AE1273" i="1" s="1"/>
  <c r="AE1274" i="1" s="1"/>
  <c r="AE1275" i="1" s="1"/>
  <c r="AE1276" i="1" s="1"/>
  <c r="AE1277" i="1" s="1"/>
  <c r="AE1278" i="1" s="1"/>
  <c r="AE1279" i="1" s="1"/>
  <c r="AE1280" i="1" s="1"/>
  <c r="AE1281" i="1" s="1"/>
  <c r="AE1282" i="1" s="1"/>
  <c r="AE1283" i="1" s="1"/>
  <c r="AE1284" i="1" s="1"/>
  <c r="AE1285" i="1" s="1"/>
  <c r="AE1286" i="1" s="1"/>
  <c r="AE1287" i="1" s="1"/>
  <c r="AE1288" i="1" s="1"/>
  <c r="AE1289" i="1" s="1"/>
  <c r="AE1290" i="1" s="1"/>
  <c r="AE1291" i="1" s="1"/>
  <c r="AE1292" i="1" s="1"/>
  <c r="AE1293" i="1" s="1"/>
  <c r="AE1294" i="1" s="1"/>
  <c r="AE1295" i="1" s="1"/>
  <c r="AE1296" i="1" s="1"/>
  <c r="AE1297" i="1" s="1"/>
  <c r="AE1298" i="1" s="1"/>
  <c r="AE1299" i="1" s="1"/>
  <c r="AE1300" i="1" s="1"/>
  <c r="AE1301" i="1" s="1"/>
  <c r="AE1302" i="1" s="1"/>
  <c r="AE1303" i="1" s="1"/>
  <c r="AE1304" i="1" s="1"/>
  <c r="AE1305" i="1" s="1"/>
  <c r="AE1306" i="1" s="1"/>
  <c r="AE1307" i="1" s="1"/>
  <c r="AE1308" i="1" s="1"/>
  <c r="AE1309" i="1" s="1"/>
  <c r="AE1310" i="1" s="1"/>
  <c r="AE1311" i="1" s="1"/>
  <c r="AE1312" i="1" s="1"/>
  <c r="AE1313" i="1" s="1"/>
  <c r="AE1314" i="1" s="1"/>
  <c r="AE1315" i="1" s="1"/>
  <c r="AE1316" i="1" s="1"/>
  <c r="AE1317" i="1" s="1"/>
  <c r="AE1318" i="1" s="1"/>
  <c r="AE1319" i="1" s="1"/>
  <c r="AE1320" i="1" s="1"/>
  <c r="AE1321" i="1" s="1"/>
  <c r="AE1322" i="1" s="1"/>
  <c r="AE1323" i="1" s="1"/>
  <c r="AE1324" i="1" s="1"/>
  <c r="AE1325" i="1" s="1"/>
  <c r="AE1326" i="1" s="1"/>
  <c r="AE1327" i="1" s="1"/>
  <c r="AE1328" i="1" s="1"/>
  <c r="AE1329" i="1" s="1"/>
  <c r="AE1330" i="1" s="1"/>
  <c r="AE1331" i="1" s="1"/>
  <c r="AE1332" i="1" s="1"/>
  <c r="AE1333" i="1" s="1"/>
  <c r="AE1334" i="1" s="1"/>
  <c r="AE1335" i="1" s="1"/>
  <c r="AE1336" i="1" s="1"/>
  <c r="AE1337" i="1" s="1"/>
  <c r="AE1338" i="1" s="1"/>
  <c r="AE1339" i="1" s="1"/>
  <c r="AE1340" i="1" s="1"/>
  <c r="AE1341" i="1" s="1"/>
  <c r="AE1342" i="1" s="1"/>
  <c r="AE1343" i="1" s="1"/>
  <c r="AE1344" i="1" s="1"/>
  <c r="AE1345" i="1" s="1"/>
  <c r="AE1346" i="1" s="1"/>
  <c r="AE1347" i="1" s="1"/>
  <c r="AE1348" i="1" s="1"/>
  <c r="AE1349" i="1" s="1"/>
  <c r="AE1350" i="1" s="1"/>
  <c r="AE1351" i="1" s="1"/>
  <c r="AE1352" i="1" s="1"/>
  <c r="AE1353" i="1" s="1"/>
  <c r="AE1354" i="1" s="1"/>
  <c r="AE1355" i="1" s="1"/>
  <c r="AE1356" i="1" s="1"/>
  <c r="AE1357" i="1" s="1"/>
  <c r="AE1358" i="1" s="1"/>
  <c r="AE1359" i="1" s="1"/>
  <c r="AE1360" i="1" s="1"/>
  <c r="AE1361" i="1" s="1"/>
  <c r="AE1362" i="1" s="1"/>
  <c r="AE1363" i="1" s="1"/>
  <c r="AE1364" i="1" s="1"/>
  <c r="AE1365" i="1" s="1"/>
  <c r="AE1366" i="1" s="1"/>
  <c r="AE1367" i="1" s="1"/>
  <c r="AE1368" i="1" s="1"/>
  <c r="AE1369" i="1" s="1"/>
  <c r="AE1370" i="1" s="1"/>
  <c r="AE1371" i="1" s="1"/>
  <c r="AE1372" i="1" s="1"/>
  <c r="AE1373" i="1" s="1"/>
  <c r="AE1374" i="1" s="1"/>
  <c r="AE1375" i="1" s="1"/>
  <c r="AE1376" i="1" s="1"/>
  <c r="AE1377" i="1" s="1"/>
  <c r="AE1378" i="1" s="1"/>
  <c r="AE1379" i="1" s="1"/>
  <c r="AE1380" i="1" s="1"/>
  <c r="AE1381" i="1" s="1"/>
  <c r="AE1382" i="1" s="1"/>
  <c r="AE1383" i="1" s="1"/>
  <c r="AE1384" i="1" s="1"/>
  <c r="AE1385" i="1" s="1"/>
  <c r="AE1386" i="1" s="1"/>
  <c r="AE1387" i="1" s="1"/>
  <c r="AE1388" i="1" s="1"/>
  <c r="AE1389" i="1" s="1"/>
  <c r="AE1390" i="1" s="1"/>
  <c r="AE1391" i="1" s="1"/>
  <c r="AE1392" i="1" s="1"/>
  <c r="AE1393" i="1" s="1"/>
  <c r="AE1394" i="1" s="1"/>
  <c r="AE1395" i="1" s="1"/>
  <c r="AE1396" i="1" s="1"/>
  <c r="AE1397" i="1" s="1"/>
  <c r="AE1398" i="1" s="1"/>
  <c r="AE1399" i="1" s="1"/>
  <c r="AE1400" i="1" s="1"/>
  <c r="AE1401" i="1" s="1"/>
  <c r="AE1402" i="1" s="1"/>
  <c r="AE1403" i="1" s="1"/>
  <c r="AE1404" i="1" s="1"/>
  <c r="AE1405" i="1" s="1"/>
  <c r="AE1406" i="1" s="1"/>
  <c r="AE1407" i="1" s="1"/>
  <c r="AE1408" i="1" s="1"/>
  <c r="AE1409" i="1" s="1"/>
  <c r="AE1410" i="1" s="1"/>
  <c r="AE1411" i="1" s="1"/>
  <c r="AE1412" i="1" s="1"/>
  <c r="AE1413" i="1" s="1"/>
  <c r="AE1414" i="1" s="1"/>
  <c r="AE1415" i="1" s="1"/>
  <c r="AE1416" i="1" s="1"/>
  <c r="AE1417" i="1" s="1"/>
  <c r="AE1418" i="1" s="1"/>
  <c r="AE1419" i="1" s="1"/>
  <c r="AE1420" i="1" s="1"/>
  <c r="AE1421" i="1" s="1"/>
  <c r="AE1422" i="1" s="1"/>
  <c r="AE1423" i="1" s="1"/>
  <c r="AE1424" i="1" s="1"/>
  <c r="AE1425" i="1" s="1"/>
  <c r="AE1426" i="1" s="1"/>
  <c r="AE1427" i="1" s="1"/>
  <c r="AE1428" i="1" s="1"/>
  <c r="AE1429" i="1" s="1"/>
  <c r="AE1430" i="1" s="1"/>
  <c r="AE1431" i="1" s="1"/>
  <c r="AE1432" i="1" s="1"/>
  <c r="AE1433" i="1" s="1"/>
  <c r="AE1434" i="1" s="1"/>
  <c r="AE1435" i="1" s="1"/>
  <c r="AE1436" i="1" s="1"/>
  <c r="AE1437" i="1" s="1"/>
  <c r="AE1438" i="1" s="1"/>
  <c r="AE1439" i="1" s="1"/>
  <c r="AE1440" i="1" s="1"/>
  <c r="AE1441" i="1" s="1"/>
  <c r="AE1442" i="1" s="1"/>
  <c r="AE1443" i="1" s="1"/>
  <c r="AE1444" i="1" s="1"/>
  <c r="AE1445" i="1" s="1"/>
  <c r="AE1446" i="1" s="1"/>
  <c r="AE1447" i="1" s="1"/>
  <c r="AE1448" i="1" s="1"/>
  <c r="AE1449" i="1" s="1"/>
  <c r="AE1450" i="1" s="1"/>
  <c r="AE1451" i="1" s="1"/>
  <c r="AE1452" i="1" s="1"/>
  <c r="AE1453" i="1" s="1"/>
  <c r="AE1454" i="1" s="1"/>
  <c r="AE1455" i="1" s="1"/>
  <c r="AE1456" i="1" s="1"/>
  <c r="AE1457" i="1" s="1"/>
  <c r="AE1458" i="1" s="1"/>
  <c r="AE1459" i="1" s="1"/>
  <c r="AE1460" i="1" s="1"/>
  <c r="AE1461" i="1" s="1"/>
  <c r="AE1462" i="1" s="1"/>
  <c r="AE1463" i="1" s="1"/>
  <c r="AE1464" i="1" s="1"/>
  <c r="AE1465" i="1" s="1"/>
  <c r="AE1466" i="1" s="1"/>
  <c r="AE1467" i="1" s="1"/>
  <c r="AE1468" i="1" s="1"/>
  <c r="AE1469" i="1" s="1"/>
  <c r="AE1470" i="1" s="1"/>
  <c r="AE1471" i="1" s="1"/>
  <c r="AE1472" i="1" s="1"/>
  <c r="AE1473" i="1" s="1"/>
  <c r="AE1474" i="1" s="1"/>
  <c r="AE1475" i="1" s="1"/>
  <c r="AE1476" i="1" s="1"/>
  <c r="AE1477" i="1" s="1"/>
  <c r="AE1478" i="1" s="1"/>
  <c r="AE1479" i="1" s="1"/>
  <c r="AE1480" i="1" s="1"/>
  <c r="AE1481" i="1" s="1"/>
  <c r="AE1482" i="1" s="1"/>
  <c r="AE1483" i="1" s="1"/>
  <c r="AE1484" i="1" s="1"/>
  <c r="AE1485" i="1" s="1"/>
  <c r="AE1486" i="1" s="1"/>
  <c r="AE1487" i="1" s="1"/>
  <c r="AE1488" i="1" s="1"/>
  <c r="AE1489" i="1" s="1"/>
  <c r="AE1490" i="1" s="1"/>
  <c r="AE1491" i="1" s="1"/>
  <c r="AE1492" i="1" s="1"/>
  <c r="AE1493" i="1" s="1"/>
  <c r="AE1494" i="1" s="1"/>
  <c r="AE1495" i="1" s="1"/>
  <c r="AE1496" i="1" s="1"/>
  <c r="AE1497" i="1" s="1"/>
  <c r="AE1498" i="1" s="1"/>
  <c r="AE1499" i="1" s="1"/>
  <c r="AE1500" i="1" s="1"/>
  <c r="AE1501" i="1" s="1"/>
  <c r="AE1502" i="1" s="1"/>
  <c r="AE1503" i="1" s="1"/>
  <c r="AE1504" i="1" s="1"/>
  <c r="AE1505" i="1" s="1"/>
  <c r="AE1506" i="1" s="1"/>
  <c r="AE1507" i="1" s="1"/>
  <c r="AE1508" i="1" s="1"/>
  <c r="AE1509" i="1" s="1"/>
  <c r="AE1510" i="1" s="1"/>
  <c r="AE1511" i="1" s="1"/>
  <c r="AE1512" i="1" s="1"/>
  <c r="AE1513" i="1" s="1"/>
  <c r="AE1514" i="1" s="1"/>
  <c r="AE1515" i="1" s="1"/>
  <c r="AE1516" i="1" s="1"/>
  <c r="AE1517" i="1" s="1"/>
  <c r="AE1518" i="1" s="1"/>
  <c r="AE1519" i="1" s="1"/>
  <c r="AE1520" i="1" s="1"/>
  <c r="AE1521" i="1" s="1"/>
  <c r="AE1522" i="1" s="1"/>
  <c r="AE1523" i="1" s="1"/>
  <c r="AE1524" i="1" s="1"/>
  <c r="AE1525" i="1" s="1"/>
  <c r="AE1526" i="1" s="1"/>
  <c r="AE1527" i="1" s="1"/>
  <c r="AE1528" i="1" s="1"/>
  <c r="AE1529" i="1" s="1"/>
  <c r="AE1530" i="1" s="1"/>
  <c r="AE1531" i="1" s="1"/>
  <c r="AE1532" i="1" s="1"/>
  <c r="AE1533" i="1" s="1"/>
  <c r="AE1534" i="1" s="1"/>
  <c r="AE1535" i="1" s="1"/>
  <c r="AE1536" i="1" s="1"/>
  <c r="AE1537" i="1" s="1"/>
  <c r="AE1538" i="1" s="1"/>
  <c r="AE1539" i="1" s="1"/>
  <c r="AE1540" i="1" s="1"/>
  <c r="AE1541" i="1" s="1"/>
  <c r="AE1542" i="1" s="1"/>
  <c r="AE1543" i="1" s="1"/>
  <c r="AE1544" i="1" s="1"/>
  <c r="AE1545" i="1" s="1"/>
  <c r="AE1546" i="1" s="1"/>
  <c r="AE1547" i="1" s="1"/>
  <c r="AE1548" i="1" s="1"/>
  <c r="AE1549" i="1" s="1"/>
  <c r="AE1550" i="1" s="1"/>
  <c r="AE1551" i="1" s="1"/>
  <c r="AE1552" i="1" s="1"/>
  <c r="AE1553" i="1" s="1"/>
  <c r="AE1554" i="1" s="1"/>
  <c r="AE1555" i="1" s="1"/>
  <c r="AE1556" i="1" s="1"/>
  <c r="AE1557" i="1" s="1"/>
  <c r="AE1558" i="1" s="1"/>
  <c r="AE1559" i="1" s="1"/>
  <c r="AE1560" i="1" s="1"/>
  <c r="AE1561" i="1" s="1"/>
  <c r="AE1562" i="1" s="1"/>
  <c r="AE1563" i="1" s="1"/>
  <c r="AE1564" i="1" s="1"/>
  <c r="AE1565" i="1" s="1"/>
  <c r="AE1566" i="1" s="1"/>
  <c r="AE1567" i="1" s="1"/>
  <c r="AE1568" i="1" s="1"/>
  <c r="AE1569" i="1" s="1"/>
  <c r="AE1570" i="1" s="1"/>
  <c r="AE1571" i="1" s="1"/>
  <c r="AE1572" i="1" s="1"/>
  <c r="AE1573" i="1" s="1"/>
  <c r="AE1574" i="1" s="1"/>
  <c r="AE1575" i="1" s="1"/>
  <c r="AE1576" i="1" s="1"/>
  <c r="AE1577" i="1" s="1"/>
  <c r="AE1578" i="1" s="1"/>
  <c r="AE1579" i="1" s="1"/>
  <c r="AE1580" i="1" s="1"/>
  <c r="AE1581" i="1" s="1"/>
  <c r="AE1582" i="1" s="1"/>
  <c r="AE1583" i="1" s="1"/>
  <c r="AE1584" i="1" s="1"/>
  <c r="AE1585" i="1" s="1"/>
  <c r="AE1586" i="1" s="1"/>
  <c r="AE1587" i="1" s="1"/>
  <c r="AE1588" i="1" s="1"/>
  <c r="AE1589" i="1" s="1"/>
  <c r="AE1590" i="1" s="1"/>
  <c r="AE1591" i="1" s="1"/>
  <c r="AE1592" i="1" s="1"/>
  <c r="AE1593" i="1" s="1"/>
  <c r="AE1594" i="1" s="1"/>
  <c r="AE1595" i="1" s="1"/>
  <c r="AE1596" i="1" s="1"/>
  <c r="AE1597" i="1" s="1"/>
  <c r="AE1598" i="1" s="1"/>
  <c r="AE1599" i="1" s="1"/>
  <c r="AE1600" i="1" s="1"/>
  <c r="AE1601" i="1" s="1"/>
  <c r="AE1602" i="1" s="1"/>
  <c r="AE1603" i="1" s="1"/>
  <c r="AE1604" i="1" s="1"/>
  <c r="AE1605" i="1" s="1"/>
  <c r="AE1606" i="1" s="1"/>
  <c r="AE1607" i="1" s="1"/>
  <c r="AE1608" i="1" s="1"/>
  <c r="AF1617" i="1" l="1"/>
  <c r="AG1617" i="1"/>
  <c r="AH1617" i="1" s="1"/>
  <c r="AF1626" i="1"/>
  <c r="AG1626" i="1"/>
  <c r="AH1626" i="1" s="1"/>
  <c r="AF1629" i="1"/>
  <c r="AG1629" i="1"/>
  <c r="AH1629" i="1" s="1"/>
  <c r="AF1648" i="1"/>
  <c r="AG1648" i="1"/>
  <c r="AH1648" i="1" s="1"/>
  <c r="AF1631" i="1"/>
  <c r="AG1631" i="1"/>
  <c r="AH1631" i="1" s="1"/>
  <c r="AF1614" i="1"/>
  <c r="AG1614" i="1"/>
  <c r="AH1614" i="1" s="1"/>
  <c r="AG1619" i="1"/>
  <c r="AH1619" i="1" s="1"/>
  <c r="AE1660" i="1"/>
  <c r="AG1659" i="1"/>
  <c r="AH1659" i="1" s="1"/>
  <c r="AG1646" i="1"/>
  <c r="AH1646" i="1" s="1"/>
  <c r="AG1633" i="1"/>
  <c r="AH1633" i="1" s="1"/>
  <c r="AG1657" i="1"/>
  <c r="AH1657" i="1" s="1"/>
  <c r="AG1625" i="1"/>
  <c r="AH1625" i="1" s="1"/>
  <c r="AG1641" i="1"/>
  <c r="AH1641" i="1" s="1"/>
  <c r="AG1653" i="1"/>
  <c r="AH1653" i="1" s="1"/>
  <c r="AG1658" i="1"/>
  <c r="AH1658" i="1" s="1"/>
  <c r="AG1638" i="1"/>
  <c r="AH1638" i="1" s="1"/>
  <c r="AG1645" i="1"/>
  <c r="AH1645" i="1" s="1"/>
  <c r="AG1656" i="1"/>
  <c r="AH1656" i="1" s="1"/>
  <c r="AF1658" i="1"/>
  <c r="AD1913" i="1"/>
  <c r="AC1914" i="1"/>
  <c r="AC1915" i="1" s="1"/>
  <c r="AC1916" i="1" s="1"/>
  <c r="AC1917" i="1" s="1"/>
  <c r="AC1918" i="1" s="1"/>
  <c r="AC1919" i="1" s="1"/>
  <c r="AC1920" i="1" s="1"/>
  <c r="AC1921" i="1" s="1"/>
  <c r="AC1922" i="1" s="1"/>
  <c r="AC1923" i="1" s="1"/>
  <c r="AC1924" i="1" s="1"/>
  <c r="AC1925" i="1" s="1"/>
  <c r="AC1926" i="1" s="1"/>
  <c r="AC1927" i="1" s="1"/>
  <c r="AC1928" i="1" s="1"/>
  <c r="AC1929" i="1" s="1"/>
  <c r="AC1930" i="1" s="1"/>
  <c r="AC1931" i="1" s="1"/>
  <c r="AC1932" i="1" s="1"/>
  <c r="AC1933" i="1" s="1"/>
  <c r="AC1934" i="1" s="1"/>
  <c r="AC1935" i="1" s="1"/>
  <c r="AC1936" i="1" s="1"/>
  <c r="AC1937" i="1" s="1"/>
  <c r="AC1938" i="1" s="1"/>
  <c r="AC1939" i="1" s="1"/>
  <c r="AC1940" i="1" s="1"/>
  <c r="AC1941" i="1" s="1"/>
  <c r="AC1942" i="1" s="1"/>
  <c r="AC1943" i="1" s="1"/>
  <c r="AC1944" i="1" s="1"/>
  <c r="AC1945" i="1" s="1"/>
  <c r="AC1946" i="1" s="1"/>
  <c r="AC1947" i="1" s="1"/>
  <c r="AC1948" i="1" s="1"/>
  <c r="AC1949" i="1" s="1"/>
  <c r="AC1950" i="1" s="1"/>
  <c r="AC1951" i="1" s="1"/>
  <c r="AC1952" i="1" s="1"/>
  <c r="AC1953" i="1" s="1"/>
  <c r="AC1954" i="1" s="1"/>
  <c r="AC1955" i="1" s="1"/>
  <c r="AC1956" i="1" s="1"/>
  <c r="AC1957" i="1" s="1"/>
  <c r="AC1958" i="1" s="1"/>
  <c r="AC1959" i="1" s="1"/>
  <c r="AG1630" i="1"/>
  <c r="AH1630" i="1" s="1"/>
  <c r="AC3" i="1"/>
  <c r="AC4" i="1" s="1"/>
  <c r="AC5" i="1" s="1"/>
  <c r="AC6" i="1" s="1"/>
  <c r="AC7" i="1" s="1"/>
  <c r="AC8" i="1" s="1"/>
  <c r="AC9" i="1" s="1"/>
  <c r="AC10" i="1" s="1"/>
  <c r="AC11" i="1" s="1"/>
  <c r="AC12" i="1" s="1"/>
  <c r="AC13" i="1" s="1"/>
  <c r="AC14" i="1" s="1"/>
  <c r="AC15" i="1" s="1"/>
  <c r="AC16" i="1" s="1"/>
  <c r="AC17" i="1" s="1"/>
  <c r="AC18" i="1" s="1"/>
  <c r="AC19" i="1" s="1"/>
  <c r="AC20" i="1" s="1"/>
  <c r="AC21" i="1" s="1"/>
  <c r="AC22" i="1" s="1"/>
  <c r="AC23" i="1" s="1"/>
  <c r="AC24" i="1" s="1"/>
  <c r="AC25" i="1" s="1"/>
  <c r="AC26" i="1" s="1"/>
  <c r="AC27" i="1" s="1"/>
  <c r="AC28" i="1" s="1"/>
  <c r="AC29" i="1" s="1"/>
  <c r="AC30" i="1" s="1"/>
  <c r="AC31" i="1" s="1"/>
  <c r="AC32" i="1" s="1"/>
  <c r="AC33" i="1" s="1"/>
  <c r="AC34" i="1" s="1"/>
  <c r="AC35" i="1" s="1"/>
  <c r="AC36" i="1" s="1"/>
  <c r="AC37" i="1" s="1"/>
  <c r="AC38" i="1" s="1"/>
  <c r="AC39" i="1" s="1"/>
  <c r="AC40" i="1" s="1"/>
  <c r="AC41" i="1" s="1"/>
  <c r="AC42" i="1" s="1"/>
  <c r="AC43" i="1" s="1"/>
  <c r="AC44" i="1" s="1"/>
  <c r="AC45" i="1" s="1"/>
  <c r="AC46" i="1" s="1"/>
  <c r="AC47" i="1" s="1"/>
  <c r="AC48" i="1" s="1"/>
  <c r="AC49" i="1" s="1"/>
  <c r="AC50" i="1" s="1"/>
  <c r="AC51" i="1" s="1"/>
  <c r="AC52" i="1" s="1"/>
  <c r="AC53" i="1" s="1"/>
  <c r="AC54" i="1" s="1"/>
  <c r="AC55" i="1" s="1"/>
  <c r="AC56" i="1" s="1"/>
  <c r="AC57" i="1" s="1"/>
  <c r="AC58" i="1" s="1"/>
  <c r="AC59" i="1" s="1"/>
  <c r="AC60" i="1" s="1"/>
  <c r="AC61" i="1" s="1"/>
  <c r="AC62" i="1" s="1"/>
  <c r="AC63" i="1" s="1"/>
  <c r="AC64" i="1" s="1"/>
  <c r="AC65" i="1" s="1"/>
  <c r="AC66" i="1" s="1"/>
  <c r="AC67" i="1" s="1"/>
  <c r="AC68" i="1" s="1"/>
  <c r="AC69" i="1" s="1"/>
  <c r="AC70" i="1" s="1"/>
  <c r="AC71" i="1" s="1"/>
  <c r="AC72" i="1" s="1"/>
  <c r="AC73" i="1" s="1"/>
  <c r="AC74" i="1" s="1"/>
  <c r="AC75" i="1" s="1"/>
  <c r="AC76" i="1" s="1"/>
  <c r="AC77" i="1" s="1"/>
  <c r="AC78" i="1" s="1"/>
  <c r="AC79" i="1" s="1"/>
  <c r="AC80" i="1" s="1"/>
  <c r="AC81" i="1" s="1"/>
  <c r="AC82" i="1" s="1"/>
  <c r="AC83" i="1" s="1"/>
  <c r="AC84" i="1" s="1"/>
  <c r="AC85" i="1" s="1"/>
  <c r="AC86" i="1" s="1"/>
  <c r="AC87" i="1" s="1"/>
  <c r="AC88" i="1" s="1"/>
  <c r="AC89" i="1" s="1"/>
  <c r="AC90" i="1" s="1"/>
  <c r="AC91" i="1" s="1"/>
  <c r="AC92" i="1" s="1"/>
  <c r="AC93" i="1" s="1"/>
  <c r="AC94" i="1" s="1"/>
  <c r="AC95" i="1" s="1"/>
  <c r="AC96" i="1" s="1"/>
  <c r="AC97" i="1" s="1"/>
  <c r="AC98" i="1" s="1"/>
  <c r="AC99" i="1" s="1"/>
  <c r="AC100" i="1" s="1"/>
  <c r="AC101" i="1" s="1"/>
  <c r="AC102" i="1" s="1"/>
  <c r="AC103" i="1" s="1"/>
  <c r="AC104" i="1" s="1"/>
  <c r="AC105" i="1" s="1"/>
  <c r="AC106" i="1" s="1"/>
  <c r="AC107" i="1" s="1"/>
  <c r="AC108" i="1" s="1"/>
  <c r="AC109" i="1" s="1"/>
  <c r="AC110" i="1" s="1"/>
  <c r="AC111" i="1" s="1"/>
  <c r="AC112" i="1" s="1"/>
  <c r="AC113" i="1" s="1"/>
  <c r="AC114" i="1" s="1"/>
  <c r="AC115" i="1" s="1"/>
  <c r="AC116" i="1" s="1"/>
  <c r="AC117" i="1" s="1"/>
  <c r="AC118" i="1" s="1"/>
  <c r="AC119" i="1" s="1"/>
  <c r="AC120" i="1" s="1"/>
  <c r="AC121" i="1" s="1"/>
  <c r="AC122" i="1" s="1"/>
  <c r="AC123" i="1" s="1"/>
  <c r="AC124" i="1" s="1"/>
  <c r="AC125" i="1" s="1"/>
  <c r="AC126" i="1" s="1"/>
  <c r="AC127" i="1" s="1"/>
  <c r="AC128" i="1" s="1"/>
  <c r="AC129" i="1" s="1"/>
  <c r="AC130" i="1" s="1"/>
  <c r="AC131" i="1" s="1"/>
  <c r="AC132" i="1" s="1"/>
  <c r="AC133" i="1" s="1"/>
  <c r="AC134" i="1" s="1"/>
  <c r="AC135" i="1" s="1"/>
  <c r="AC136" i="1" s="1"/>
  <c r="AC137" i="1" s="1"/>
  <c r="AC138" i="1" s="1"/>
  <c r="AC139" i="1" s="1"/>
  <c r="AC140" i="1" s="1"/>
  <c r="AC141" i="1" s="1"/>
  <c r="AC142" i="1" s="1"/>
  <c r="AC143" i="1" s="1"/>
  <c r="AC144" i="1" s="1"/>
  <c r="AC145" i="1" s="1"/>
  <c r="AC146" i="1" s="1"/>
  <c r="AC147" i="1" s="1"/>
  <c r="AC148" i="1" s="1"/>
  <c r="AC149" i="1" s="1"/>
  <c r="AC150" i="1" s="1"/>
  <c r="AC151" i="1" s="1"/>
  <c r="AC152" i="1" s="1"/>
  <c r="AC153" i="1" s="1"/>
  <c r="AC154" i="1" s="1"/>
  <c r="AC155" i="1" s="1"/>
  <c r="AC156" i="1" s="1"/>
  <c r="AC157" i="1" s="1"/>
  <c r="AC158" i="1" s="1"/>
  <c r="AC159" i="1" s="1"/>
  <c r="AC160" i="1" s="1"/>
  <c r="AC161" i="1" s="1"/>
  <c r="AC162" i="1" s="1"/>
  <c r="AC163" i="1" s="1"/>
  <c r="AC164" i="1" s="1"/>
  <c r="AC165" i="1" s="1"/>
  <c r="AC166" i="1" s="1"/>
  <c r="AC167" i="1" s="1"/>
  <c r="AC168" i="1" s="1"/>
  <c r="AC169" i="1" s="1"/>
  <c r="AC170" i="1" s="1"/>
  <c r="AC171" i="1" s="1"/>
  <c r="AC172" i="1" s="1"/>
  <c r="AC173" i="1" s="1"/>
  <c r="AC174" i="1" s="1"/>
  <c r="AC175" i="1" s="1"/>
  <c r="AC176" i="1" s="1"/>
  <c r="AC177" i="1" s="1"/>
  <c r="AC178" i="1" s="1"/>
  <c r="AC179" i="1" s="1"/>
  <c r="AC180" i="1" s="1"/>
  <c r="AC181" i="1" s="1"/>
  <c r="AC182" i="1" s="1"/>
  <c r="AC183" i="1" s="1"/>
  <c r="AC184" i="1" s="1"/>
  <c r="AC185" i="1" s="1"/>
  <c r="AC186" i="1" s="1"/>
  <c r="AC187" i="1" s="1"/>
  <c r="AC188" i="1" s="1"/>
  <c r="AC189" i="1" s="1"/>
  <c r="AC190" i="1" s="1"/>
  <c r="AC191" i="1" s="1"/>
  <c r="AC192" i="1" s="1"/>
  <c r="AC193" i="1" s="1"/>
  <c r="AC194" i="1" s="1"/>
  <c r="AC195" i="1" s="1"/>
  <c r="AC196" i="1" s="1"/>
  <c r="AC197" i="1" s="1"/>
  <c r="AC198" i="1" s="1"/>
  <c r="AC199" i="1" s="1"/>
  <c r="AC200" i="1" s="1"/>
  <c r="AC201" i="1" s="1"/>
  <c r="AC202" i="1" s="1"/>
  <c r="AC203" i="1" s="1"/>
  <c r="AC204" i="1" s="1"/>
  <c r="AC205" i="1" s="1"/>
  <c r="AC206" i="1" s="1"/>
  <c r="AC207" i="1" s="1"/>
  <c r="AC208" i="1" s="1"/>
  <c r="AC209" i="1" s="1"/>
  <c r="AC210" i="1" s="1"/>
  <c r="AC211" i="1" s="1"/>
  <c r="AC212" i="1" s="1"/>
  <c r="AC213" i="1" s="1"/>
  <c r="AC214" i="1" s="1"/>
  <c r="AC215" i="1" s="1"/>
  <c r="AC216" i="1" s="1"/>
  <c r="AC217" i="1" s="1"/>
  <c r="AC218" i="1" s="1"/>
  <c r="AC219" i="1" s="1"/>
  <c r="AC220" i="1" s="1"/>
  <c r="AC221" i="1" s="1"/>
  <c r="AC222" i="1" s="1"/>
  <c r="AC223" i="1" s="1"/>
  <c r="AC224" i="1" s="1"/>
  <c r="AC225" i="1" s="1"/>
  <c r="AC226" i="1" s="1"/>
  <c r="AC227" i="1" s="1"/>
  <c r="AC228" i="1" s="1"/>
  <c r="AC229" i="1" s="1"/>
  <c r="AC230" i="1" s="1"/>
  <c r="AC231" i="1" s="1"/>
  <c r="AC232" i="1" s="1"/>
  <c r="AC233" i="1" s="1"/>
  <c r="AC234" i="1" s="1"/>
  <c r="AC235" i="1" s="1"/>
  <c r="AC236" i="1" s="1"/>
  <c r="AC237" i="1" s="1"/>
  <c r="AC238" i="1" s="1"/>
  <c r="AC239" i="1" s="1"/>
  <c r="AC240" i="1" s="1"/>
  <c r="AC241" i="1" s="1"/>
  <c r="AC242" i="1" s="1"/>
  <c r="AC243" i="1" s="1"/>
  <c r="AC244" i="1" s="1"/>
  <c r="AC245" i="1" s="1"/>
  <c r="AC246" i="1" s="1"/>
  <c r="AC247" i="1" s="1"/>
  <c r="AC248" i="1" s="1"/>
  <c r="AC249" i="1" s="1"/>
  <c r="AC250" i="1" s="1"/>
  <c r="AC251" i="1" s="1"/>
  <c r="AC252" i="1" s="1"/>
  <c r="AC253" i="1" s="1"/>
  <c r="AC254" i="1" s="1"/>
  <c r="AC255" i="1" s="1"/>
  <c r="AC256" i="1" s="1"/>
  <c r="AC257" i="1" s="1"/>
  <c r="AC258" i="1" s="1"/>
  <c r="AC259" i="1" s="1"/>
  <c r="AC260" i="1" s="1"/>
  <c r="AC261" i="1" s="1"/>
  <c r="AC262" i="1" s="1"/>
  <c r="AC263" i="1" s="1"/>
  <c r="AC264" i="1" s="1"/>
  <c r="AC265" i="1" s="1"/>
  <c r="AC266" i="1" s="1"/>
  <c r="AC267" i="1" s="1"/>
  <c r="AC268" i="1" s="1"/>
  <c r="AC269" i="1" s="1"/>
  <c r="AC270" i="1" s="1"/>
  <c r="AC271" i="1" s="1"/>
  <c r="AC272" i="1" s="1"/>
  <c r="AC273" i="1" s="1"/>
  <c r="AC274" i="1" s="1"/>
  <c r="AC275" i="1" s="1"/>
  <c r="AC276" i="1" s="1"/>
  <c r="AC277" i="1" s="1"/>
  <c r="AC278" i="1" s="1"/>
  <c r="AC279" i="1" s="1"/>
  <c r="AC280" i="1" s="1"/>
  <c r="AC281" i="1" s="1"/>
  <c r="AC282" i="1" s="1"/>
  <c r="AC283" i="1" s="1"/>
  <c r="AC284" i="1" s="1"/>
  <c r="AC285" i="1" s="1"/>
  <c r="AC286" i="1" s="1"/>
  <c r="AC287" i="1" s="1"/>
  <c r="AC288" i="1" s="1"/>
  <c r="AC289" i="1" s="1"/>
  <c r="AC290" i="1" s="1"/>
  <c r="AC291" i="1" s="1"/>
  <c r="AC292" i="1" s="1"/>
  <c r="AC293" i="1" s="1"/>
  <c r="AC294" i="1" s="1"/>
  <c r="AC295" i="1" s="1"/>
  <c r="AC296" i="1" s="1"/>
  <c r="AC297" i="1" s="1"/>
  <c r="AC298" i="1" s="1"/>
  <c r="AC299" i="1" s="1"/>
  <c r="AC300" i="1" s="1"/>
  <c r="AC301" i="1" s="1"/>
  <c r="AC302" i="1" s="1"/>
  <c r="AC303" i="1" s="1"/>
  <c r="AC304" i="1" s="1"/>
  <c r="AC305" i="1" s="1"/>
  <c r="AC306" i="1" s="1"/>
  <c r="AC307" i="1" s="1"/>
  <c r="AC308" i="1" s="1"/>
  <c r="AC309" i="1" s="1"/>
  <c r="AC310" i="1" s="1"/>
  <c r="AC311" i="1" s="1"/>
  <c r="AC312" i="1" s="1"/>
  <c r="AC313" i="1" s="1"/>
  <c r="AC314" i="1" s="1"/>
  <c r="AC315" i="1" s="1"/>
  <c r="AC316" i="1" s="1"/>
  <c r="AC317" i="1" s="1"/>
  <c r="AC318" i="1" s="1"/>
  <c r="AC319" i="1" s="1"/>
  <c r="AC320" i="1" s="1"/>
  <c r="AC321" i="1" s="1"/>
  <c r="AC322" i="1" s="1"/>
  <c r="AC323" i="1" s="1"/>
  <c r="AC324" i="1" s="1"/>
  <c r="AC325" i="1" s="1"/>
  <c r="AC326" i="1" s="1"/>
  <c r="AC327" i="1" s="1"/>
  <c r="AC328" i="1" s="1"/>
  <c r="AC329" i="1" s="1"/>
  <c r="AC330" i="1" s="1"/>
  <c r="AC331" i="1" s="1"/>
  <c r="AC332" i="1" s="1"/>
  <c r="AC333" i="1" s="1"/>
  <c r="AC334" i="1" s="1"/>
  <c r="AC335" i="1" s="1"/>
  <c r="AC336" i="1" s="1"/>
  <c r="AC337" i="1" s="1"/>
  <c r="AC338" i="1" s="1"/>
  <c r="AC339" i="1" s="1"/>
  <c r="AC340" i="1" s="1"/>
  <c r="AC341" i="1" s="1"/>
  <c r="AC342" i="1" s="1"/>
  <c r="AC343" i="1" s="1"/>
  <c r="AC344" i="1" s="1"/>
  <c r="AC345" i="1" s="1"/>
  <c r="AC346" i="1" s="1"/>
  <c r="AC347" i="1" s="1"/>
  <c r="AC348" i="1" s="1"/>
  <c r="AC349" i="1" s="1"/>
  <c r="AC350" i="1" s="1"/>
  <c r="AC351" i="1" s="1"/>
  <c r="AC352" i="1" s="1"/>
  <c r="AC353" i="1" s="1"/>
  <c r="AC354" i="1" s="1"/>
  <c r="AC355" i="1" s="1"/>
  <c r="AC356" i="1" s="1"/>
  <c r="AC357" i="1" s="1"/>
  <c r="AC358" i="1" s="1"/>
  <c r="AC359" i="1" s="1"/>
  <c r="AC360" i="1" s="1"/>
  <c r="AC361" i="1" s="1"/>
  <c r="AC362" i="1" s="1"/>
  <c r="AC363" i="1" s="1"/>
  <c r="AC364" i="1" s="1"/>
  <c r="AC365" i="1" s="1"/>
  <c r="AC366" i="1" s="1"/>
  <c r="AC367" i="1" s="1"/>
  <c r="AC368" i="1" s="1"/>
  <c r="AC369" i="1" s="1"/>
  <c r="AC370" i="1" s="1"/>
  <c r="AC371" i="1" s="1"/>
  <c r="AC372" i="1" s="1"/>
  <c r="AC373" i="1" s="1"/>
  <c r="AC374" i="1" s="1"/>
  <c r="AC375" i="1" s="1"/>
  <c r="AC376" i="1" s="1"/>
  <c r="AC377" i="1" s="1"/>
  <c r="AC378" i="1" s="1"/>
  <c r="AC379" i="1" s="1"/>
  <c r="AC380" i="1" s="1"/>
  <c r="AC381" i="1" s="1"/>
  <c r="AC382" i="1" s="1"/>
  <c r="AC383" i="1" s="1"/>
  <c r="AC384" i="1" s="1"/>
  <c r="AC385" i="1" s="1"/>
  <c r="AC386" i="1" s="1"/>
  <c r="AC387" i="1" s="1"/>
  <c r="AC388" i="1" s="1"/>
  <c r="AC389" i="1" s="1"/>
  <c r="AC390" i="1" s="1"/>
  <c r="AC391" i="1" s="1"/>
  <c r="AC392" i="1" s="1"/>
  <c r="AC393" i="1" s="1"/>
  <c r="AC394" i="1" s="1"/>
  <c r="AC395" i="1" s="1"/>
  <c r="AC396" i="1" s="1"/>
  <c r="AC397" i="1" s="1"/>
  <c r="AC398" i="1" s="1"/>
  <c r="AC399" i="1" s="1"/>
  <c r="AC400" i="1" s="1"/>
  <c r="AC401" i="1" s="1"/>
  <c r="AC402" i="1" s="1"/>
  <c r="AC403" i="1" s="1"/>
  <c r="AC404" i="1" s="1"/>
  <c r="AC405" i="1" s="1"/>
  <c r="AC406" i="1" s="1"/>
  <c r="AC407" i="1" s="1"/>
  <c r="AC408" i="1" s="1"/>
  <c r="AC409" i="1" s="1"/>
  <c r="AC410" i="1" s="1"/>
  <c r="AC411" i="1" s="1"/>
  <c r="AC412" i="1" s="1"/>
  <c r="AC413" i="1" s="1"/>
  <c r="AC414" i="1" s="1"/>
  <c r="AC415" i="1" s="1"/>
  <c r="AC416" i="1" s="1"/>
  <c r="AC417" i="1" s="1"/>
  <c r="AC418" i="1" s="1"/>
  <c r="AC419" i="1" s="1"/>
  <c r="AC420" i="1" s="1"/>
  <c r="AC421" i="1" s="1"/>
  <c r="AC422" i="1" s="1"/>
  <c r="AC423" i="1" s="1"/>
  <c r="AC424" i="1" s="1"/>
  <c r="AC425" i="1" s="1"/>
  <c r="AC426" i="1" s="1"/>
  <c r="AC427" i="1" s="1"/>
  <c r="AC428" i="1" s="1"/>
  <c r="AC429" i="1" s="1"/>
  <c r="AC430" i="1" s="1"/>
  <c r="AC431" i="1" s="1"/>
  <c r="AC432" i="1" s="1"/>
  <c r="AC433" i="1" s="1"/>
  <c r="AC434" i="1" s="1"/>
  <c r="AC435" i="1" s="1"/>
  <c r="AC436" i="1" s="1"/>
  <c r="AC437" i="1" s="1"/>
  <c r="AC438" i="1" s="1"/>
  <c r="AC439" i="1" s="1"/>
  <c r="AC440" i="1" s="1"/>
  <c r="AC441" i="1" s="1"/>
  <c r="AC442" i="1" s="1"/>
  <c r="AC443" i="1" s="1"/>
  <c r="AC444" i="1" s="1"/>
  <c r="AC445" i="1" s="1"/>
  <c r="AC446" i="1" s="1"/>
  <c r="X3" i="1"/>
  <c r="Y3" i="1" s="1"/>
  <c r="Z3" i="1" s="1"/>
  <c r="X4" i="1"/>
  <c r="Y4" i="1" s="1"/>
  <c r="Z4" i="1" s="1"/>
  <c r="X5" i="1"/>
  <c r="Y5" i="1" s="1"/>
  <c r="Z5" i="1" s="1"/>
  <c r="X6" i="1"/>
  <c r="Y6" i="1" s="1"/>
  <c r="Z6" i="1" s="1"/>
  <c r="X7" i="1"/>
  <c r="Y7" i="1" s="1"/>
  <c r="Z7" i="1" s="1"/>
  <c r="X8" i="1"/>
  <c r="Y8" i="1" s="1"/>
  <c r="Z8" i="1" s="1"/>
  <c r="X9" i="1"/>
  <c r="Y9" i="1" s="1"/>
  <c r="Z9" i="1" s="1"/>
  <c r="X10" i="1"/>
  <c r="Y10" i="1" s="1"/>
  <c r="Z10" i="1" s="1"/>
  <c r="X11" i="1"/>
  <c r="Y11" i="1" s="1"/>
  <c r="Z11" i="1" s="1"/>
  <c r="X12" i="1"/>
  <c r="Y12" i="1" s="1"/>
  <c r="Z12" i="1" s="1"/>
  <c r="X13" i="1"/>
  <c r="Y13" i="1" s="1"/>
  <c r="Z13" i="1" s="1"/>
  <c r="X14" i="1"/>
  <c r="Y14" i="1" s="1"/>
  <c r="Z14" i="1" s="1"/>
  <c r="X15" i="1"/>
  <c r="Y15" i="1" s="1"/>
  <c r="Z15" i="1" s="1"/>
  <c r="X16" i="1"/>
  <c r="Y16" i="1" s="1"/>
  <c r="Z16" i="1" s="1"/>
  <c r="X17" i="1"/>
  <c r="Y17" i="1" s="1"/>
  <c r="Z17" i="1" s="1"/>
  <c r="X18" i="1"/>
  <c r="Y18" i="1" s="1"/>
  <c r="Z18" i="1" s="1"/>
  <c r="X19" i="1"/>
  <c r="Y19" i="1" s="1"/>
  <c r="Z19" i="1" s="1"/>
  <c r="X20" i="1"/>
  <c r="Y20" i="1" s="1"/>
  <c r="Z20" i="1" s="1"/>
  <c r="X21" i="1"/>
  <c r="Y21" i="1" s="1"/>
  <c r="Z21" i="1" s="1"/>
  <c r="X22" i="1"/>
  <c r="Y22" i="1" s="1"/>
  <c r="Z22" i="1" s="1"/>
  <c r="X23" i="1"/>
  <c r="Y23" i="1" s="1"/>
  <c r="Z23" i="1" s="1"/>
  <c r="X24" i="1"/>
  <c r="Y24" i="1" s="1"/>
  <c r="Z24" i="1" s="1"/>
  <c r="X25" i="1"/>
  <c r="Y25" i="1" s="1"/>
  <c r="Z25" i="1" s="1"/>
  <c r="X26" i="1"/>
  <c r="Y26" i="1" s="1"/>
  <c r="Z26" i="1" s="1"/>
  <c r="X27" i="1"/>
  <c r="Y27" i="1" s="1"/>
  <c r="Z27" i="1" s="1"/>
  <c r="X28" i="1"/>
  <c r="Y28" i="1" s="1"/>
  <c r="Z28" i="1" s="1"/>
  <c r="X29" i="1"/>
  <c r="Y29" i="1" s="1"/>
  <c r="Z29" i="1" s="1"/>
  <c r="X30" i="1"/>
  <c r="Y30" i="1" s="1"/>
  <c r="Z30" i="1" s="1"/>
  <c r="X31" i="1"/>
  <c r="Y31" i="1" s="1"/>
  <c r="Z31" i="1" s="1"/>
  <c r="X32" i="1"/>
  <c r="Y32" i="1" s="1"/>
  <c r="Z32" i="1" s="1"/>
  <c r="X33" i="1"/>
  <c r="Y33" i="1" s="1"/>
  <c r="Z33" i="1" s="1"/>
  <c r="X34" i="1"/>
  <c r="Y34" i="1" s="1"/>
  <c r="Z34" i="1" s="1"/>
  <c r="X35" i="1"/>
  <c r="Y35" i="1" s="1"/>
  <c r="Z35" i="1" s="1"/>
  <c r="X36" i="1"/>
  <c r="Y36" i="1" s="1"/>
  <c r="Z36" i="1" s="1"/>
  <c r="X37" i="1"/>
  <c r="Y37" i="1" s="1"/>
  <c r="Z37" i="1" s="1"/>
  <c r="X38" i="1"/>
  <c r="Y38" i="1" s="1"/>
  <c r="Z38" i="1" s="1"/>
  <c r="X39" i="1"/>
  <c r="Y39" i="1" s="1"/>
  <c r="Z39" i="1" s="1"/>
  <c r="X40" i="1"/>
  <c r="Y40" i="1" s="1"/>
  <c r="Z40" i="1" s="1"/>
  <c r="X41" i="1"/>
  <c r="Y41" i="1" s="1"/>
  <c r="Z41" i="1" s="1"/>
  <c r="X42" i="1"/>
  <c r="Y42" i="1" s="1"/>
  <c r="Z42" i="1" s="1"/>
  <c r="X43" i="1"/>
  <c r="Y43" i="1" s="1"/>
  <c r="Z43" i="1" s="1"/>
  <c r="X44" i="1"/>
  <c r="Y44" i="1" s="1"/>
  <c r="Z44" i="1" s="1"/>
  <c r="X45" i="1"/>
  <c r="Y45" i="1" s="1"/>
  <c r="X46" i="1"/>
  <c r="Y46" i="1" s="1"/>
  <c r="Z46" i="1" s="1"/>
  <c r="X47" i="1"/>
  <c r="Y47" i="1" s="1"/>
  <c r="Z47" i="1" s="1"/>
  <c r="X48" i="1"/>
  <c r="Y48" i="1" s="1"/>
  <c r="Z48" i="1" s="1"/>
  <c r="X49" i="1"/>
  <c r="Y49" i="1" s="1"/>
  <c r="Z49" i="1" s="1"/>
  <c r="X50" i="1"/>
  <c r="Y50" i="1" s="1"/>
  <c r="Z50" i="1" s="1"/>
  <c r="X51" i="1"/>
  <c r="Y51" i="1" s="1"/>
  <c r="Z51" i="1" s="1"/>
  <c r="X52" i="1"/>
  <c r="Y52" i="1" s="1"/>
  <c r="Z52" i="1" s="1"/>
  <c r="X53" i="1"/>
  <c r="Y53" i="1" s="1"/>
  <c r="Z53" i="1" s="1"/>
  <c r="X54" i="1"/>
  <c r="Y54" i="1" s="1"/>
  <c r="Z54" i="1" s="1"/>
  <c r="X55" i="1"/>
  <c r="Y55" i="1" s="1"/>
  <c r="Z55" i="1" s="1"/>
  <c r="X56" i="1"/>
  <c r="Y56" i="1" s="1"/>
  <c r="Z56" i="1" s="1"/>
  <c r="X57" i="1"/>
  <c r="Y57" i="1" s="1"/>
  <c r="Z57" i="1" s="1"/>
  <c r="X58" i="1"/>
  <c r="Y58" i="1" s="1"/>
  <c r="Z58" i="1" s="1"/>
  <c r="X59" i="1"/>
  <c r="Y59" i="1" s="1"/>
  <c r="Z59" i="1" s="1"/>
  <c r="X60" i="1"/>
  <c r="Y60" i="1" s="1"/>
  <c r="Z60" i="1" s="1"/>
  <c r="X61" i="1"/>
  <c r="Y61" i="1" s="1"/>
  <c r="Z61" i="1" s="1"/>
  <c r="X62" i="1"/>
  <c r="Y62" i="1" s="1"/>
  <c r="Z62" i="1" s="1"/>
  <c r="X63" i="1"/>
  <c r="Y63" i="1" s="1"/>
  <c r="Z63" i="1" s="1"/>
  <c r="X64" i="1"/>
  <c r="Y64" i="1" s="1"/>
  <c r="Z64" i="1" s="1"/>
  <c r="X65" i="1"/>
  <c r="Y65" i="1" s="1"/>
  <c r="Z65" i="1" s="1"/>
  <c r="X66" i="1"/>
  <c r="Y66" i="1" s="1"/>
  <c r="Z66" i="1" s="1"/>
  <c r="X67" i="1"/>
  <c r="Y67" i="1" s="1"/>
  <c r="Z67" i="1" s="1"/>
  <c r="X68" i="1"/>
  <c r="Y68" i="1" s="1"/>
  <c r="Z68" i="1" s="1"/>
  <c r="X69" i="1"/>
  <c r="Y69" i="1" s="1"/>
  <c r="Z69" i="1" s="1"/>
  <c r="X70" i="1"/>
  <c r="Y70" i="1" s="1"/>
  <c r="Z70" i="1" s="1"/>
  <c r="X71" i="1"/>
  <c r="Y71" i="1" s="1"/>
  <c r="Z71" i="1" s="1"/>
  <c r="X72" i="1"/>
  <c r="Y72" i="1" s="1"/>
  <c r="Z72" i="1" s="1"/>
  <c r="X73" i="1"/>
  <c r="Y73" i="1" s="1"/>
  <c r="Z73" i="1" s="1"/>
  <c r="X74" i="1"/>
  <c r="Y74" i="1" s="1"/>
  <c r="Z74" i="1" s="1"/>
  <c r="X75" i="1"/>
  <c r="Y75" i="1" s="1"/>
  <c r="Z75" i="1" s="1"/>
  <c r="X76" i="1"/>
  <c r="Y76" i="1" s="1"/>
  <c r="Z76" i="1" s="1"/>
  <c r="X77" i="1"/>
  <c r="Y77" i="1" s="1"/>
  <c r="Z77" i="1" s="1"/>
  <c r="X78" i="1"/>
  <c r="Y78" i="1" s="1"/>
  <c r="Z78" i="1" s="1"/>
  <c r="X79" i="1"/>
  <c r="Y79" i="1" s="1"/>
  <c r="Z79" i="1" s="1"/>
  <c r="X80" i="1"/>
  <c r="Y80" i="1" s="1"/>
  <c r="Z80" i="1" s="1"/>
  <c r="X81" i="1"/>
  <c r="Y81" i="1" s="1"/>
  <c r="Z81" i="1" s="1"/>
  <c r="X82" i="1"/>
  <c r="Y82" i="1" s="1"/>
  <c r="Z82" i="1" s="1"/>
  <c r="X83" i="1"/>
  <c r="Y83" i="1" s="1"/>
  <c r="Z83" i="1" s="1"/>
  <c r="X84" i="1"/>
  <c r="Y84" i="1" s="1"/>
  <c r="Z84" i="1" s="1"/>
  <c r="X85" i="1"/>
  <c r="Y85" i="1" s="1"/>
  <c r="Z85" i="1" s="1"/>
  <c r="X86" i="1"/>
  <c r="Y86" i="1" s="1"/>
  <c r="Z86" i="1" s="1"/>
  <c r="X87" i="1"/>
  <c r="Y87" i="1" s="1"/>
  <c r="Z87" i="1" s="1"/>
  <c r="X88" i="1"/>
  <c r="Y88" i="1" s="1"/>
  <c r="Z88" i="1" s="1"/>
  <c r="X89" i="1"/>
  <c r="Y89" i="1" s="1"/>
  <c r="Z89" i="1" s="1"/>
  <c r="X90" i="1"/>
  <c r="Y90" i="1" s="1"/>
  <c r="Z90" i="1" s="1"/>
  <c r="X91" i="1"/>
  <c r="Y91" i="1" s="1"/>
  <c r="Z91" i="1" s="1"/>
  <c r="X92" i="1"/>
  <c r="Y92" i="1" s="1"/>
  <c r="Z92" i="1" s="1"/>
  <c r="X93" i="1"/>
  <c r="Y93" i="1" s="1"/>
  <c r="Z93" i="1" s="1"/>
  <c r="X94" i="1"/>
  <c r="Y94" i="1" s="1"/>
  <c r="Z94" i="1" s="1"/>
  <c r="X95" i="1"/>
  <c r="Y95" i="1" s="1"/>
  <c r="Z95" i="1" s="1"/>
  <c r="X96" i="1"/>
  <c r="Y96" i="1" s="1"/>
  <c r="Z96" i="1" s="1"/>
  <c r="X97" i="1"/>
  <c r="Y97" i="1" s="1"/>
  <c r="Z97" i="1" s="1"/>
  <c r="X98" i="1"/>
  <c r="Y98" i="1" s="1"/>
  <c r="Z98" i="1" s="1"/>
  <c r="X99" i="1"/>
  <c r="Y99" i="1" s="1"/>
  <c r="Z99" i="1" s="1"/>
  <c r="X100" i="1"/>
  <c r="Y100" i="1" s="1"/>
  <c r="Z100" i="1" s="1"/>
  <c r="X101" i="1"/>
  <c r="Y101" i="1" s="1"/>
  <c r="Z101" i="1" s="1"/>
  <c r="X102" i="1"/>
  <c r="Y102" i="1" s="1"/>
  <c r="Z102" i="1" s="1"/>
  <c r="X103" i="1"/>
  <c r="Y103" i="1" s="1"/>
  <c r="Z103" i="1" s="1"/>
  <c r="X104" i="1"/>
  <c r="Y104" i="1" s="1"/>
  <c r="Z104" i="1" s="1"/>
  <c r="X105" i="1"/>
  <c r="Y105" i="1" s="1"/>
  <c r="Z105" i="1" s="1"/>
  <c r="X106" i="1"/>
  <c r="Y106" i="1" s="1"/>
  <c r="Z106" i="1" s="1"/>
  <c r="X107" i="1"/>
  <c r="Y107" i="1" s="1"/>
  <c r="Z107" i="1" s="1"/>
  <c r="X108" i="1"/>
  <c r="Y108" i="1" s="1"/>
  <c r="Z108" i="1" s="1"/>
  <c r="X109" i="1"/>
  <c r="Y109" i="1" s="1"/>
  <c r="Z109" i="1" s="1"/>
  <c r="X110" i="1"/>
  <c r="Y110" i="1" s="1"/>
  <c r="Z110" i="1" s="1"/>
  <c r="X111" i="1"/>
  <c r="Y111" i="1" s="1"/>
  <c r="Z111" i="1" s="1"/>
  <c r="X112" i="1"/>
  <c r="Y112" i="1" s="1"/>
  <c r="Z112" i="1" s="1"/>
  <c r="X113" i="1"/>
  <c r="Y113" i="1" s="1"/>
  <c r="Z113" i="1" s="1"/>
  <c r="X114" i="1"/>
  <c r="Y114" i="1" s="1"/>
  <c r="Z114" i="1" s="1"/>
  <c r="X115" i="1"/>
  <c r="Y115" i="1" s="1"/>
  <c r="Z115" i="1" s="1"/>
  <c r="X116" i="1"/>
  <c r="Y116" i="1" s="1"/>
  <c r="Z116" i="1" s="1"/>
  <c r="X117" i="1"/>
  <c r="Y117" i="1" s="1"/>
  <c r="Z117" i="1" s="1"/>
  <c r="X118" i="1"/>
  <c r="Y118" i="1" s="1"/>
  <c r="Z118" i="1" s="1"/>
  <c r="X119" i="1"/>
  <c r="Y119" i="1" s="1"/>
  <c r="Z119" i="1" s="1"/>
  <c r="X120" i="1"/>
  <c r="Y120" i="1" s="1"/>
  <c r="Z120" i="1" s="1"/>
  <c r="X121" i="1"/>
  <c r="Y121" i="1" s="1"/>
  <c r="Z121" i="1" s="1"/>
  <c r="X122" i="1"/>
  <c r="Y122" i="1" s="1"/>
  <c r="Z122" i="1" s="1"/>
  <c r="X123" i="1"/>
  <c r="Y123" i="1" s="1"/>
  <c r="Z123" i="1" s="1"/>
  <c r="X124" i="1"/>
  <c r="Y124" i="1" s="1"/>
  <c r="Z124" i="1" s="1"/>
  <c r="X125" i="1"/>
  <c r="Y125" i="1" s="1"/>
  <c r="Z125" i="1" s="1"/>
  <c r="X126" i="1"/>
  <c r="Y126" i="1" s="1"/>
  <c r="Z126" i="1" s="1"/>
  <c r="X127" i="1"/>
  <c r="Y127" i="1" s="1"/>
  <c r="Z127" i="1" s="1"/>
  <c r="X128" i="1"/>
  <c r="Y128" i="1" s="1"/>
  <c r="Z128" i="1" s="1"/>
  <c r="X129" i="1"/>
  <c r="Y129" i="1" s="1"/>
  <c r="Z129" i="1" s="1"/>
  <c r="X130" i="1"/>
  <c r="Y130" i="1" s="1"/>
  <c r="Z130" i="1" s="1"/>
  <c r="X131" i="1"/>
  <c r="Y131" i="1" s="1"/>
  <c r="Z131" i="1" s="1"/>
  <c r="X132" i="1"/>
  <c r="Y132" i="1" s="1"/>
  <c r="Z132" i="1" s="1"/>
  <c r="X133" i="1"/>
  <c r="Y133" i="1" s="1"/>
  <c r="Z133" i="1" s="1"/>
  <c r="X134" i="1"/>
  <c r="Y134" i="1" s="1"/>
  <c r="Z134" i="1" s="1"/>
  <c r="X135" i="1"/>
  <c r="Y135" i="1" s="1"/>
  <c r="Z135" i="1" s="1"/>
  <c r="X136" i="1"/>
  <c r="Y136" i="1" s="1"/>
  <c r="Z136" i="1" s="1"/>
  <c r="X137" i="1"/>
  <c r="Y137" i="1" s="1"/>
  <c r="Z137" i="1" s="1"/>
  <c r="X138" i="1"/>
  <c r="Y138" i="1" s="1"/>
  <c r="Z138" i="1" s="1"/>
  <c r="X139" i="1"/>
  <c r="Y139" i="1" s="1"/>
  <c r="Z139" i="1" s="1"/>
  <c r="X140" i="1"/>
  <c r="Y140" i="1" s="1"/>
  <c r="Z140" i="1" s="1"/>
  <c r="X141" i="1"/>
  <c r="Y141" i="1" s="1"/>
  <c r="Z141" i="1" s="1"/>
  <c r="X142" i="1"/>
  <c r="Y142" i="1" s="1"/>
  <c r="Z142" i="1" s="1"/>
  <c r="X143" i="1"/>
  <c r="Y143" i="1" s="1"/>
  <c r="Z143" i="1" s="1"/>
  <c r="X144" i="1"/>
  <c r="Y144" i="1" s="1"/>
  <c r="Z144" i="1" s="1"/>
  <c r="X145" i="1"/>
  <c r="Y145" i="1" s="1"/>
  <c r="Z145" i="1" s="1"/>
  <c r="X146" i="1"/>
  <c r="Y146" i="1" s="1"/>
  <c r="Z146" i="1" s="1"/>
  <c r="X147" i="1"/>
  <c r="Y147" i="1" s="1"/>
  <c r="Z147" i="1" s="1"/>
  <c r="X148" i="1"/>
  <c r="Y148" i="1" s="1"/>
  <c r="Z148" i="1" s="1"/>
  <c r="X149" i="1"/>
  <c r="Y149" i="1" s="1"/>
  <c r="Z149" i="1" s="1"/>
  <c r="X150" i="1"/>
  <c r="Y150" i="1" s="1"/>
  <c r="Z150" i="1" s="1"/>
  <c r="X151" i="1"/>
  <c r="Y151" i="1" s="1"/>
  <c r="Z151" i="1" s="1"/>
  <c r="X152" i="1"/>
  <c r="Y152" i="1" s="1"/>
  <c r="Z152" i="1" s="1"/>
  <c r="X153" i="1"/>
  <c r="Y153" i="1" s="1"/>
  <c r="Z153" i="1" s="1"/>
  <c r="X154" i="1"/>
  <c r="Y154" i="1" s="1"/>
  <c r="Z154" i="1" s="1"/>
  <c r="X155" i="1"/>
  <c r="Y155" i="1" s="1"/>
  <c r="Z155" i="1" s="1"/>
  <c r="X156" i="1"/>
  <c r="Y156" i="1" s="1"/>
  <c r="Z156" i="1" s="1"/>
  <c r="X157" i="1"/>
  <c r="Y157" i="1" s="1"/>
  <c r="Z157" i="1" s="1"/>
  <c r="X158" i="1"/>
  <c r="Y158" i="1" s="1"/>
  <c r="Z158" i="1" s="1"/>
  <c r="X159" i="1"/>
  <c r="Y159" i="1" s="1"/>
  <c r="Z159" i="1" s="1"/>
  <c r="X160" i="1"/>
  <c r="Y160" i="1" s="1"/>
  <c r="Z160" i="1" s="1"/>
  <c r="X161" i="1"/>
  <c r="Y161" i="1" s="1"/>
  <c r="Z161" i="1" s="1"/>
  <c r="X162" i="1"/>
  <c r="Y162" i="1" s="1"/>
  <c r="Z162" i="1" s="1"/>
  <c r="X163" i="1"/>
  <c r="Y163" i="1" s="1"/>
  <c r="Z163" i="1" s="1"/>
  <c r="X164" i="1"/>
  <c r="Y164" i="1" s="1"/>
  <c r="Z164" i="1" s="1"/>
  <c r="X165" i="1"/>
  <c r="Y165" i="1" s="1"/>
  <c r="Z165" i="1" s="1"/>
  <c r="X166" i="1"/>
  <c r="Y166" i="1" s="1"/>
  <c r="Z166" i="1" s="1"/>
  <c r="X167" i="1"/>
  <c r="Y167" i="1" s="1"/>
  <c r="Z167" i="1" s="1"/>
  <c r="X168" i="1"/>
  <c r="Y168" i="1" s="1"/>
  <c r="Z168" i="1" s="1"/>
  <c r="X169" i="1"/>
  <c r="Y169" i="1" s="1"/>
  <c r="Z169" i="1" s="1"/>
  <c r="X170" i="1"/>
  <c r="Y170" i="1" s="1"/>
  <c r="Z170" i="1" s="1"/>
  <c r="X171" i="1"/>
  <c r="Y171" i="1" s="1"/>
  <c r="Z171" i="1" s="1"/>
  <c r="X172" i="1"/>
  <c r="Y172" i="1" s="1"/>
  <c r="Z172" i="1" s="1"/>
  <c r="X173" i="1"/>
  <c r="Y173" i="1" s="1"/>
  <c r="Z173" i="1" s="1"/>
  <c r="X174" i="1"/>
  <c r="Y174" i="1" s="1"/>
  <c r="Z174" i="1" s="1"/>
  <c r="X175" i="1"/>
  <c r="Y175" i="1" s="1"/>
  <c r="Z175" i="1" s="1"/>
  <c r="X176" i="1"/>
  <c r="Y176" i="1" s="1"/>
  <c r="Z176" i="1" s="1"/>
  <c r="X177" i="1"/>
  <c r="Y177" i="1" s="1"/>
  <c r="Z177" i="1" s="1"/>
  <c r="X178" i="1"/>
  <c r="Y178" i="1" s="1"/>
  <c r="Z178" i="1" s="1"/>
  <c r="X179" i="1"/>
  <c r="Y179" i="1" s="1"/>
  <c r="Z179" i="1" s="1"/>
  <c r="X180" i="1"/>
  <c r="Y180" i="1" s="1"/>
  <c r="Z180" i="1" s="1"/>
  <c r="X181" i="1"/>
  <c r="Y181" i="1" s="1"/>
  <c r="Z181" i="1" s="1"/>
  <c r="X182" i="1"/>
  <c r="Y182" i="1" s="1"/>
  <c r="Z182" i="1" s="1"/>
  <c r="X183" i="1"/>
  <c r="Y183" i="1" s="1"/>
  <c r="Z183" i="1" s="1"/>
  <c r="X184" i="1"/>
  <c r="Y184" i="1" s="1"/>
  <c r="Z184" i="1" s="1"/>
  <c r="X185" i="1"/>
  <c r="Y185" i="1" s="1"/>
  <c r="Z185" i="1" s="1"/>
  <c r="X186" i="1"/>
  <c r="Y186" i="1" s="1"/>
  <c r="Z186" i="1" s="1"/>
  <c r="X187" i="1"/>
  <c r="Y187" i="1" s="1"/>
  <c r="Z187" i="1" s="1"/>
  <c r="X188" i="1"/>
  <c r="Y188" i="1" s="1"/>
  <c r="Z188" i="1" s="1"/>
  <c r="X189" i="1"/>
  <c r="Y189" i="1" s="1"/>
  <c r="Z189" i="1" s="1"/>
  <c r="X190" i="1"/>
  <c r="Y190" i="1" s="1"/>
  <c r="Z190" i="1" s="1"/>
  <c r="X191" i="1"/>
  <c r="Y191" i="1" s="1"/>
  <c r="Z191" i="1" s="1"/>
  <c r="X192" i="1"/>
  <c r="Y192" i="1" s="1"/>
  <c r="Z192" i="1" s="1"/>
  <c r="X193" i="1"/>
  <c r="Y193" i="1" s="1"/>
  <c r="Z193" i="1" s="1"/>
  <c r="X194" i="1"/>
  <c r="Y194" i="1" s="1"/>
  <c r="Z194" i="1" s="1"/>
  <c r="X195" i="1"/>
  <c r="Y195" i="1" s="1"/>
  <c r="Z195" i="1" s="1"/>
  <c r="X196" i="1"/>
  <c r="Y196" i="1" s="1"/>
  <c r="Z196" i="1" s="1"/>
  <c r="X197" i="1"/>
  <c r="Y197" i="1" s="1"/>
  <c r="Z197" i="1" s="1"/>
  <c r="X198" i="1"/>
  <c r="Y198" i="1" s="1"/>
  <c r="Z198" i="1" s="1"/>
  <c r="X199" i="1"/>
  <c r="Y199" i="1" s="1"/>
  <c r="Z199" i="1" s="1"/>
  <c r="X200" i="1"/>
  <c r="Y200" i="1" s="1"/>
  <c r="Z200" i="1" s="1"/>
  <c r="X201" i="1"/>
  <c r="Y201" i="1" s="1"/>
  <c r="Z201" i="1" s="1"/>
  <c r="X202" i="1"/>
  <c r="Y202" i="1" s="1"/>
  <c r="Z202" i="1" s="1"/>
  <c r="X203" i="1"/>
  <c r="Y203" i="1" s="1"/>
  <c r="Z203" i="1" s="1"/>
  <c r="X204" i="1"/>
  <c r="Y204" i="1" s="1"/>
  <c r="Z204" i="1" s="1"/>
  <c r="X205" i="1"/>
  <c r="Y205" i="1" s="1"/>
  <c r="Z205" i="1" s="1"/>
  <c r="X206" i="1"/>
  <c r="Y206" i="1" s="1"/>
  <c r="Z206" i="1" s="1"/>
  <c r="X207" i="1"/>
  <c r="Y207" i="1" s="1"/>
  <c r="Z207" i="1" s="1"/>
  <c r="X208" i="1"/>
  <c r="Y208" i="1" s="1"/>
  <c r="Z208" i="1" s="1"/>
  <c r="X209" i="1"/>
  <c r="Y209" i="1" s="1"/>
  <c r="Z209" i="1" s="1"/>
  <c r="X210" i="1"/>
  <c r="Y210" i="1" s="1"/>
  <c r="Z210" i="1" s="1"/>
  <c r="X211" i="1"/>
  <c r="Y211" i="1" s="1"/>
  <c r="Z211" i="1" s="1"/>
  <c r="X212" i="1"/>
  <c r="Y212" i="1" s="1"/>
  <c r="Z212" i="1" s="1"/>
  <c r="X213" i="1"/>
  <c r="Y213" i="1" s="1"/>
  <c r="Z213" i="1" s="1"/>
  <c r="X214" i="1"/>
  <c r="Y214" i="1" s="1"/>
  <c r="Z214" i="1" s="1"/>
  <c r="X215" i="1"/>
  <c r="Y215" i="1" s="1"/>
  <c r="Z215" i="1" s="1"/>
  <c r="X216" i="1"/>
  <c r="Y216" i="1" s="1"/>
  <c r="Z216" i="1" s="1"/>
  <c r="X217" i="1"/>
  <c r="Y217" i="1" s="1"/>
  <c r="Z217" i="1" s="1"/>
  <c r="X218" i="1"/>
  <c r="Y218" i="1" s="1"/>
  <c r="Z218" i="1" s="1"/>
  <c r="X219" i="1"/>
  <c r="Y219" i="1" s="1"/>
  <c r="Z219" i="1" s="1"/>
  <c r="X220" i="1"/>
  <c r="Y220" i="1" s="1"/>
  <c r="Z220" i="1" s="1"/>
  <c r="X221" i="1"/>
  <c r="Y221" i="1" s="1"/>
  <c r="Z221" i="1" s="1"/>
  <c r="X222" i="1"/>
  <c r="Y222" i="1" s="1"/>
  <c r="Z222" i="1" s="1"/>
  <c r="X223" i="1"/>
  <c r="Y223" i="1" s="1"/>
  <c r="Z223" i="1" s="1"/>
  <c r="X224" i="1"/>
  <c r="Y224" i="1" s="1"/>
  <c r="Z224" i="1" s="1"/>
  <c r="X225" i="1"/>
  <c r="Y225" i="1" s="1"/>
  <c r="Z225" i="1" s="1"/>
  <c r="X226" i="1"/>
  <c r="Y226" i="1" s="1"/>
  <c r="Z226" i="1" s="1"/>
  <c r="X227" i="1"/>
  <c r="Y227" i="1" s="1"/>
  <c r="Z227" i="1" s="1"/>
  <c r="X228" i="1"/>
  <c r="Y228" i="1" s="1"/>
  <c r="Z228" i="1" s="1"/>
  <c r="X229" i="1"/>
  <c r="Y229" i="1" s="1"/>
  <c r="Z229" i="1" s="1"/>
  <c r="X230" i="1"/>
  <c r="Y230" i="1" s="1"/>
  <c r="Z230" i="1" s="1"/>
  <c r="X231" i="1"/>
  <c r="Y231" i="1" s="1"/>
  <c r="Z231" i="1" s="1"/>
  <c r="X232" i="1"/>
  <c r="Y232" i="1" s="1"/>
  <c r="Z232" i="1" s="1"/>
  <c r="X233" i="1"/>
  <c r="Y233" i="1" s="1"/>
  <c r="Z233" i="1" s="1"/>
  <c r="X234" i="1"/>
  <c r="Y234" i="1" s="1"/>
  <c r="Z234" i="1" s="1"/>
  <c r="X235" i="1"/>
  <c r="Y235" i="1" s="1"/>
  <c r="Z235" i="1" s="1"/>
  <c r="X236" i="1"/>
  <c r="Y236" i="1" s="1"/>
  <c r="Z236" i="1" s="1"/>
  <c r="X237" i="1"/>
  <c r="Y237" i="1" s="1"/>
  <c r="Z237" i="1" s="1"/>
  <c r="X238" i="1"/>
  <c r="Y238" i="1" s="1"/>
  <c r="Z238" i="1" s="1"/>
  <c r="X239" i="1"/>
  <c r="Y239" i="1" s="1"/>
  <c r="Z239" i="1" s="1"/>
  <c r="X240" i="1"/>
  <c r="Y240" i="1" s="1"/>
  <c r="Z240" i="1" s="1"/>
  <c r="X241" i="1"/>
  <c r="Y241" i="1" s="1"/>
  <c r="Z241" i="1" s="1"/>
  <c r="X242" i="1"/>
  <c r="Y242" i="1" s="1"/>
  <c r="Z242" i="1" s="1"/>
  <c r="X243" i="1"/>
  <c r="Y243" i="1" s="1"/>
  <c r="Z243" i="1" s="1"/>
  <c r="X244" i="1"/>
  <c r="Y244" i="1" s="1"/>
  <c r="Z244" i="1" s="1"/>
  <c r="X245" i="1"/>
  <c r="Y245" i="1" s="1"/>
  <c r="Z245" i="1" s="1"/>
  <c r="X246" i="1"/>
  <c r="Y246" i="1" s="1"/>
  <c r="Z246" i="1" s="1"/>
  <c r="X247" i="1"/>
  <c r="Y247" i="1" s="1"/>
  <c r="Z247" i="1" s="1"/>
  <c r="X248" i="1"/>
  <c r="Y248" i="1" s="1"/>
  <c r="Z248" i="1" s="1"/>
  <c r="X249" i="1"/>
  <c r="Y249" i="1" s="1"/>
  <c r="Z249" i="1" s="1"/>
  <c r="X250" i="1"/>
  <c r="Y250" i="1" s="1"/>
  <c r="Z250" i="1" s="1"/>
  <c r="X251" i="1"/>
  <c r="Y251" i="1" s="1"/>
  <c r="Z251" i="1" s="1"/>
  <c r="X252" i="1"/>
  <c r="Y252" i="1" s="1"/>
  <c r="Z252" i="1" s="1"/>
  <c r="X253" i="1"/>
  <c r="Y253" i="1" s="1"/>
  <c r="Z253" i="1" s="1"/>
  <c r="X254" i="1"/>
  <c r="Y254" i="1" s="1"/>
  <c r="Z254" i="1" s="1"/>
  <c r="X255" i="1"/>
  <c r="Y255" i="1" s="1"/>
  <c r="Z255" i="1" s="1"/>
  <c r="X256" i="1"/>
  <c r="Y256" i="1" s="1"/>
  <c r="Z256" i="1" s="1"/>
  <c r="X257" i="1"/>
  <c r="Y257" i="1" s="1"/>
  <c r="Z257" i="1" s="1"/>
  <c r="X258" i="1"/>
  <c r="Y258" i="1" s="1"/>
  <c r="Z258" i="1" s="1"/>
  <c r="X259" i="1"/>
  <c r="Y259" i="1" s="1"/>
  <c r="Z259" i="1" s="1"/>
  <c r="X260" i="1"/>
  <c r="Y260" i="1" s="1"/>
  <c r="Z260" i="1" s="1"/>
  <c r="X261" i="1"/>
  <c r="Y261" i="1" s="1"/>
  <c r="Z261" i="1" s="1"/>
  <c r="X262" i="1"/>
  <c r="Y262" i="1" s="1"/>
  <c r="Z262" i="1" s="1"/>
  <c r="X263" i="1"/>
  <c r="Y263" i="1" s="1"/>
  <c r="Z263" i="1" s="1"/>
  <c r="X264" i="1"/>
  <c r="Y264" i="1" s="1"/>
  <c r="Z264" i="1" s="1"/>
  <c r="X265" i="1"/>
  <c r="Y265" i="1" s="1"/>
  <c r="Z265" i="1" s="1"/>
  <c r="X266" i="1"/>
  <c r="Y266" i="1" s="1"/>
  <c r="Z266" i="1" s="1"/>
  <c r="X267" i="1"/>
  <c r="Y267" i="1" s="1"/>
  <c r="Z267" i="1" s="1"/>
  <c r="X268" i="1"/>
  <c r="Y268" i="1" s="1"/>
  <c r="Z268" i="1" s="1"/>
  <c r="X269" i="1"/>
  <c r="Y269" i="1" s="1"/>
  <c r="Z269" i="1" s="1"/>
  <c r="X270" i="1"/>
  <c r="Y270" i="1" s="1"/>
  <c r="Z270" i="1" s="1"/>
  <c r="X271" i="1"/>
  <c r="Y271" i="1" s="1"/>
  <c r="Z271" i="1" s="1"/>
  <c r="X272" i="1"/>
  <c r="Y272" i="1" s="1"/>
  <c r="Z272" i="1" s="1"/>
  <c r="X273" i="1"/>
  <c r="Y273" i="1" s="1"/>
  <c r="Z273" i="1" s="1"/>
  <c r="X274" i="1"/>
  <c r="Y274" i="1" s="1"/>
  <c r="Z274" i="1" s="1"/>
  <c r="X275" i="1"/>
  <c r="Y275" i="1" s="1"/>
  <c r="Z275" i="1" s="1"/>
  <c r="X276" i="1"/>
  <c r="Y276" i="1" s="1"/>
  <c r="Z276" i="1" s="1"/>
  <c r="X277" i="1"/>
  <c r="Y277" i="1" s="1"/>
  <c r="Z277" i="1" s="1"/>
  <c r="X278" i="1"/>
  <c r="Y278" i="1" s="1"/>
  <c r="Z278" i="1" s="1"/>
  <c r="X279" i="1"/>
  <c r="Y279" i="1" s="1"/>
  <c r="Z279" i="1" s="1"/>
  <c r="X280" i="1"/>
  <c r="Y280" i="1" s="1"/>
  <c r="Z280" i="1" s="1"/>
  <c r="X281" i="1"/>
  <c r="Y281" i="1" s="1"/>
  <c r="Z281" i="1" s="1"/>
  <c r="X282" i="1"/>
  <c r="Y282" i="1" s="1"/>
  <c r="Z282" i="1" s="1"/>
  <c r="X283" i="1"/>
  <c r="Y283" i="1" s="1"/>
  <c r="Z283" i="1" s="1"/>
  <c r="X284" i="1"/>
  <c r="Y284" i="1" s="1"/>
  <c r="Z284" i="1" s="1"/>
  <c r="X285" i="1"/>
  <c r="Y285" i="1" s="1"/>
  <c r="Z285" i="1" s="1"/>
  <c r="X286" i="1"/>
  <c r="Y286" i="1" s="1"/>
  <c r="Z286" i="1" s="1"/>
  <c r="X287" i="1"/>
  <c r="Y287" i="1" s="1"/>
  <c r="Z287" i="1" s="1"/>
  <c r="X288" i="1"/>
  <c r="Y288" i="1" s="1"/>
  <c r="Z288" i="1" s="1"/>
  <c r="X289" i="1"/>
  <c r="Y289" i="1" s="1"/>
  <c r="Z289" i="1" s="1"/>
  <c r="X290" i="1"/>
  <c r="Y290" i="1" s="1"/>
  <c r="Z290" i="1" s="1"/>
  <c r="X291" i="1"/>
  <c r="Y291" i="1" s="1"/>
  <c r="Z291" i="1" s="1"/>
  <c r="X292" i="1"/>
  <c r="Y292" i="1" s="1"/>
  <c r="Z292" i="1" s="1"/>
  <c r="X293" i="1"/>
  <c r="Y293" i="1" s="1"/>
  <c r="Z293" i="1" s="1"/>
  <c r="X294" i="1"/>
  <c r="Y294" i="1" s="1"/>
  <c r="Z294" i="1" s="1"/>
  <c r="X295" i="1"/>
  <c r="Y295" i="1" s="1"/>
  <c r="Z295" i="1" s="1"/>
  <c r="X296" i="1"/>
  <c r="Y296" i="1" s="1"/>
  <c r="Z296" i="1" s="1"/>
  <c r="X297" i="1"/>
  <c r="Y297" i="1" s="1"/>
  <c r="Z297" i="1" s="1"/>
  <c r="X298" i="1"/>
  <c r="Y298" i="1" s="1"/>
  <c r="Z298" i="1" s="1"/>
  <c r="X299" i="1"/>
  <c r="Y299" i="1" s="1"/>
  <c r="Z299" i="1" s="1"/>
  <c r="X300" i="1"/>
  <c r="Y300" i="1" s="1"/>
  <c r="Z300" i="1" s="1"/>
  <c r="X301" i="1"/>
  <c r="Y301" i="1" s="1"/>
  <c r="Z301" i="1" s="1"/>
  <c r="X302" i="1"/>
  <c r="Y302" i="1" s="1"/>
  <c r="Z302" i="1" s="1"/>
  <c r="X303" i="1"/>
  <c r="Y303" i="1" s="1"/>
  <c r="Z303" i="1" s="1"/>
  <c r="X304" i="1"/>
  <c r="Y304" i="1" s="1"/>
  <c r="Z304" i="1" s="1"/>
  <c r="X305" i="1"/>
  <c r="Y305" i="1" s="1"/>
  <c r="Z305" i="1" s="1"/>
  <c r="X306" i="1"/>
  <c r="Y306" i="1" s="1"/>
  <c r="Z306" i="1" s="1"/>
  <c r="X307" i="1"/>
  <c r="Y307" i="1" s="1"/>
  <c r="Z307" i="1" s="1"/>
  <c r="X308" i="1"/>
  <c r="Y308" i="1" s="1"/>
  <c r="Z308" i="1" s="1"/>
  <c r="X309" i="1"/>
  <c r="Y309" i="1" s="1"/>
  <c r="Z309" i="1" s="1"/>
  <c r="X310" i="1"/>
  <c r="Y310" i="1" s="1"/>
  <c r="Z310" i="1" s="1"/>
  <c r="X311" i="1"/>
  <c r="Y311" i="1" s="1"/>
  <c r="Z311" i="1" s="1"/>
  <c r="X312" i="1"/>
  <c r="Y312" i="1" s="1"/>
  <c r="Z312" i="1" s="1"/>
  <c r="X313" i="1"/>
  <c r="Y313" i="1" s="1"/>
  <c r="Z313" i="1" s="1"/>
  <c r="X314" i="1"/>
  <c r="Y314" i="1" s="1"/>
  <c r="Z314" i="1" s="1"/>
  <c r="X315" i="1"/>
  <c r="Y315" i="1" s="1"/>
  <c r="Z315" i="1" s="1"/>
  <c r="X316" i="1"/>
  <c r="Y316" i="1" s="1"/>
  <c r="Z316" i="1" s="1"/>
  <c r="X317" i="1"/>
  <c r="Y317" i="1" s="1"/>
  <c r="Z317" i="1" s="1"/>
  <c r="X318" i="1"/>
  <c r="Y318" i="1" s="1"/>
  <c r="Z318" i="1" s="1"/>
  <c r="X319" i="1"/>
  <c r="Y319" i="1" s="1"/>
  <c r="Z319" i="1" s="1"/>
  <c r="X320" i="1"/>
  <c r="Y320" i="1" s="1"/>
  <c r="Z320" i="1" s="1"/>
  <c r="X321" i="1"/>
  <c r="Y321" i="1" s="1"/>
  <c r="Z321" i="1" s="1"/>
  <c r="X322" i="1"/>
  <c r="Y322" i="1" s="1"/>
  <c r="Z322" i="1" s="1"/>
  <c r="X323" i="1"/>
  <c r="Y323" i="1" s="1"/>
  <c r="Z323" i="1" s="1"/>
  <c r="X324" i="1"/>
  <c r="Y324" i="1" s="1"/>
  <c r="Z324" i="1" s="1"/>
  <c r="X325" i="1"/>
  <c r="Y325" i="1" s="1"/>
  <c r="Z325" i="1" s="1"/>
  <c r="X326" i="1"/>
  <c r="Y326" i="1" s="1"/>
  <c r="Z326" i="1" s="1"/>
  <c r="X327" i="1"/>
  <c r="Y327" i="1" s="1"/>
  <c r="Z327" i="1" s="1"/>
  <c r="X328" i="1"/>
  <c r="Y328" i="1" s="1"/>
  <c r="Z328" i="1" s="1"/>
  <c r="X329" i="1"/>
  <c r="Y329" i="1" s="1"/>
  <c r="Z329" i="1" s="1"/>
  <c r="X330" i="1"/>
  <c r="Y330" i="1" s="1"/>
  <c r="Z330" i="1" s="1"/>
  <c r="X331" i="1"/>
  <c r="Y331" i="1" s="1"/>
  <c r="Z331" i="1" s="1"/>
  <c r="X332" i="1"/>
  <c r="Y332" i="1" s="1"/>
  <c r="Z332" i="1" s="1"/>
  <c r="X333" i="1"/>
  <c r="Y333" i="1" s="1"/>
  <c r="Z333" i="1" s="1"/>
  <c r="X334" i="1"/>
  <c r="Y334" i="1" s="1"/>
  <c r="Z334" i="1" s="1"/>
  <c r="X335" i="1"/>
  <c r="Y335" i="1" s="1"/>
  <c r="Z335" i="1" s="1"/>
  <c r="X336" i="1"/>
  <c r="Y336" i="1" s="1"/>
  <c r="Z336" i="1" s="1"/>
  <c r="X337" i="1"/>
  <c r="Y337" i="1" s="1"/>
  <c r="Z337" i="1" s="1"/>
  <c r="X338" i="1"/>
  <c r="Y338" i="1" s="1"/>
  <c r="Z338" i="1" s="1"/>
  <c r="X339" i="1"/>
  <c r="Y339" i="1" s="1"/>
  <c r="Z339" i="1" s="1"/>
  <c r="X340" i="1"/>
  <c r="Y340" i="1" s="1"/>
  <c r="Z340" i="1" s="1"/>
  <c r="X341" i="1"/>
  <c r="Y341" i="1" s="1"/>
  <c r="Z341" i="1" s="1"/>
  <c r="X342" i="1"/>
  <c r="Y342" i="1" s="1"/>
  <c r="Z342" i="1" s="1"/>
  <c r="X343" i="1"/>
  <c r="Y343" i="1" s="1"/>
  <c r="Z343" i="1" s="1"/>
  <c r="X344" i="1"/>
  <c r="Y344" i="1" s="1"/>
  <c r="Z344" i="1" s="1"/>
  <c r="X345" i="1"/>
  <c r="Y345" i="1" s="1"/>
  <c r="Z345" i="1" s="1"/>
  <c r="X346" i="1"/>
  <c r="Y346" i="1" s="1"/>
  <c r="Z346" i="1" s="1"/>
  <c r="X347" i="1"/>
  <c r="Y347" i="1" s="1"/>
  <c r="Z347" i="1" s="1"/>
  <c r="X348" i="1"/>
  <c r="Y348" i="1" s="1"/>
  <c r="Z348" i="1" s="1"/>
  <c r="X349" i="1"/>
  <c r="Y349" i="1" s="1"/>
  <c r="Z349" i="1" s="1"/>
  <c r="X350" i="1"/>
  <c r="Y350" i="1" s="1"/>
  <c r="Z350" i="1" s="1"/>
  <c r="X351" i="1"/>
  <c r="Y351" i="1" s="1"/>
  <c r="Z351" i="1" s="1"/>
  <c r="X352" i="1"/>
  <c r="Y352" i="1" s="1"/>
  <c r="Z352" i="1" s="1"/>
  <c r="X353" i="1"/>
  <c r="Y353" i="1" s="1"/>
  <c r="Z353" i="1" s="1"/>
  <c r="X354" i="1"/>
  <c r="Y354" i="1" s="1"/>
  <c r="Z354" i="1" s="1"/>
  <c r="X355" i="1"/>
  <c r="Y355" i="1" s="1"/>
  <c r="Z355" i="1" s="1"/>
  <c r="X356" i="1"/>
  <c r="Y356" i="1" s="1"/>
  <c r="Z356" i="1" s="1"/>
  <c r="X357" i="1"/>
  <c r="Y357" i="1" s="1"/>
  <c r="Z357" i="1" s="1"/>
  <c r="X358" i="1"/>
  <c r="Y358" i="1" s="1"/>
  <c r="Z358" i="1" s="1"/>
  <c r="X359" i="1"/>
  <c r="Y359" i="1" s="1"/>
  <c r="Z359" i="1" s="1"/>
  <c r="X360" i="1"/>
  <c r="Y360" i="1" s="1"/>
  <c r="Z360" i="1" s="1"/>
  <c r="X361" i="1"/>
  <c r="Y361" i="1" s="1"/>
  <c r="Z361" i="1" s="1"/>
  <c r="X362" i="1"/>
  <c r="Y362" i="1" s="1"/>
  <c r="Z362" i="1" s="1"/>
  <c r="X363" i="1"/>
  <c r="Y363" i="1" s="1"/>
  <c r="Z363" i="1" s="1"/>
  <c r="X364" i="1"/>
  <c r="Y364" i="1" s="1"/>
  <c r="Z364" i="1" s="1"/>
  <c r="X365" i="1"/>
  <c r="Y365" i="1" s="1"/>
  <c r="Z365" i="1" s="1"/>
  <c r="X366" i="1"/>
  <c r="Y366" i="1" s="1"/>
  <c r="Z366" i="1" s="1"/>
  <c r="X367" i="1"/>
  <c r="Y367" i="1" s="1"/>
  <c r="Z367" i="1" s="1"/>
  <c r="X368" i="1"/>
  <c r="Y368" i="1" s="1"/>
  <c r="Z368" i="1" s="1"/>
  <c r="X369" i="1"/>
  <c r="Y369" i="1" s="1"/>
  <c r="Z369" i="1" s="1"/>
  <c r="X370" i="1"/>
  <c r="Y370" i="1" s="1"/>
  <c r="Z370" i="1" s="1"/>
  <c r="X371" i="1"/>
  <c r="Y371" i="1" s="1"/>
  <c r="Z371" i="1" s="1"/>
  <c r="X372" i="1"/>
  <c r="Y372" i="1" s="1"/>
  <c r="Z372" i="1" s="1"/>
  <c r="X373" i="1"/>
  <c r="Y373" i="1" s="1"/>
  <c r="Z373" i="1" s="1"/>
  <c r="X374" i="1"/>
  <c r="Y374" i="1" s="1"/>
  <c r="Z374" i="1" s="1"/>
  <c r="X375" i="1"/>
  <c r="Y375" i="1" s="1"/>
  <c r="Z375" i="1" s="1"/>
  <c r="X376" i="1"/>
  <c r="Y376" i="1" s="1"/>
  <c r="Z376" i="1" s="1"/>
  <c r="X377" i="1"/>
  <c r="Y377" i="1" s="1"/>
  <c r="Z377" i="1" s="1"/>
  <c r="X378" i="1"/>
  <c r="Y378" i="1" s="1"/>
  <c r="Z378" i="1" s="1"/>
  <c r="X379" i="1"/>
  <c r="Y379" i="1" s="1"/>
  <c r="Z379" i="1" s="1"/>
  <c r="X380" i="1"/>
  <c r="Y380" i="1" s="1"/>
  <c r="Z380" i="1" s="1"/>
  <c r="X381" i="1"/>
  <c r="Y381" i="1" s="1"/>
  <c r="Z381" i="1" s="1"/>
  <c r="X382" i="1"/>
  <c r="Y382" i="1" s="1"/>
  <c r="Z382" i="1" s="1"/>
  <c r="X383" i="1"/>
  <c r="Y383" i="1" s="1"/>
  <c r="Z383" i="1" s="1"/>
  <c r="X384" i="1"/>
  <c r="Y384" i="1" s="1"/>
  <c r="Z384" i="1" s="1"/>
  <c r="X385" i="1"/>
  <c r="Y385" i="1" s="1"/>
  <c r="Z385" i="1" s="1"/>
  <c r="X386" i="1"/>
  <c r="Y386" i="1" s="1"/>
  <c r="Z386" i="1" s="1"/>
  <c r="X387" i="1"/>
  <c r="Y387" i="1" s="1"/>
  <c r="Z387" i="1" s="1"/>
  <c r="X388" i="1"/>
  <c r="Y388" i="1" s="1"/>
  <c r="Z388" i="1" s="1"/>
  <c r="X389" i="1"/>
  <c r="Y389" i="1" s="1"/>
  <c r="Z389" i="1" s="1"/>
  <c r="X390" i="1"/>
  <c r="Y390" i="1" s="1"/>
  <c r="Z390" i="1" s="1"/>
  <c r="X391" i="1"/>
  <c r="Y391" i="1" s="1"/>
  <c r="Z391" i="1" s="1"/>
  <c r="X392" i="1"/>
  <c r="Y392" i="1" s="1"/>
  <c r="Z392" i="1" s="1"/>
  <c r="X393" i="1"/>
  <c r="Y393" i="1" s="1"/>
  <c r="Z393" i="1" s="1"/>
  <c r="X394" i="1"/>
  <c r="Y394" i="1" s="1"/>
  <c r="Z394" i="1" s="1"/>
  <c r="X395" i="1"/>
  <c r="Y395" i="1" s="1"/>
  <c r="Z395" i="1" s="1"/>
  <c r="X396" i="1"/>
  <c r="Y396" i="1" s="1"/>
  <c r="Z396" i="1" s="1"/>
  <c r="X397" i="1"/>
  <c r="Y397" i="1" s="1"/>
  <c r="Z397" i="1" s="1"/>
  <c r="X398" i="1"/>
  <c r="Y398" i="1" s="1"/>
  <c r="Z398" i="1" s="1"/>
  <c r="X399" i="1"/>
  <c r="Y399" i="1" s="1"/>
  <c r="Z399" i="1" s="1"/>
  <c r="X400" i="1"/>
  <c r="Y400" i="1" s="1"/>
  <c r="Z400" i="1" s="1"/>
  <c r="X401" i="1"/>
  <c r="Y401" i="1" s="1"/>
  <c r="Z401" i="1" s="1"/>
  <c r="X402" i="1"/>
  <c r="Y402" i="1" s="1"/>
  <c r="Z402" i="1" s="1"/>
  <c r="X403" i="1"/>
  <c r="Y403" i="1" s="1"/>
  <c r="Z403" i="1" s="1"/>
  <c r="X404" i="1"/>
  <c r="Y404" i="1" s="1"/>
  <c r="Z404" i="1" s="1"/>
  <c r="X405" i="1"/>
  <c r="Y405" i="1" s="1"/>
  <c r="Z405" i="1" s="1"/>
  <c r="X406" i="1"/>
  <c r="Y406" i="1" s="1"/>
  <c r="Z406" i="1" s="1"/>
  <c r="X407" i="1"/>
  <c r="Y407" i="1" s="1"/>
  <c r="Z407" i="1" s="1"/>
  <c r="X408" i="1"/>
  <c r="Y408" i="1" s="1"/>
  <c r="Z408" i="1" s="1"/>
  <c r="X409" i="1"/>
  <c r="Y409" i="1" s="1"/>
  <c r="Z409" i="1" s="1"/>
  <c r="X410" i="1"/>
  <c r="Y410" i="1" s="1"/>
  <c r="Z410" i="1" s="1"/>
  <c r="X411" i="1"/>
  <c r="Y411" i="1" s="1"/>
  <c r="Z411" i="1" s="1"/>
  <c r="X412" i="1"/>
  <c r="Y412" i="1" s="1"/>
  <c r="Z412" i="1" s="1"/>
  <c r="X413" i="1"/>
  <c r="Y413" i="1" s="1"/>
  <c r="Z413" i="1" s="1"/>
  <c r="X414" i="1"/>
  <c r="Y414" i="1" s="1"/>
  <c r="Z414" i="1" s="1"/>
  <c r="X415" i="1"/>
  <c r="Y415" i="1" s="1"/>
  <c r="Z415" i="1" s="1"/>
  <c r="X416" i="1"/>
  <c r="Y416" i="1" s="1"/>
  <c r="Z416" i="1" s="1"/>
  <c r="X417" i="1"/>
  <c r="Y417" i="1" s="1"/>
  <c r="Z417" i="1" s="1"/>
  <c r="X418" i="1"/>
  <c r="Y418" i="1" s="1"/>
  <c r="Z418" i="1" s="1"/>
  <c r="X419" i="1"/>
  <c r="Y419" i="1" s="1"/>
  <c r="Z419" i="1" s="1"/>
  <c r="X420" i="1"/>
  <c r="Y420" i="1" s="1"/>
  <c r="Z420" i="1" s="1"/>
  <c r="X421" i="1"/>
  <c r="Y421" i="1" s="1"/>
  <c r="Z421" i="1" s="1"/>
  <c r="X422" i="1"/>
  <c r="Y422" i="1" s="1"/>
  <c r="Z422" i="1" s="1"/>
  <c r="X423" i="1"/>
  <c r="Y423" i="1" s="1"/>
  <c r="Z423" i="1" s="1"/>
  <c r="X424" i="1"/>
  <c r="Y424" i="1" s="1"/>
  <c r="Z424" i="1" s="1"/>
  <c r="X425" i="1"/>
  <c r="Y425" i="1" s="1"/>
  <c r="Z425" i="1" s="1"/>
  <c r="X426" i="1"/>
  <c r="Y426" i="1" s="1"/>
  <c r="Z426" i="1" s="1"/>
  <c r="X427" i="1"/>
  <c r="Y427" i="1" s="1"/>
  <c r="Z427" i="1" s="1"/>
  <c r="X428" i="1"/>
  <c r="Y428" i="1" s="1"/>
  <c r="Z428" i="1" s="1"/>
  <c r="X429" i="1"/>
  <c r="Y429" i="1" s="1"/>
  <c r="Z429" i="1" s="1"/>
  <c r="X430" i="1"/>
  <c r="Y430" i="1" s="1"/>
  <c r="Z430" i="1" s="1"/>
  <c r="X431" i="1"/>
  <c r="Y431" i="1" s="1"/>
  <c r="Z431" i="1" s="1"/>
  <c r="X432" i="1"/>
  <c r="Y432" i="1" s="1"/>
  <c r="Z432" i="1" s="1"/>
  <c r="X433" i="1"/>
  <c r="Y433" i="1" s="1"/>
  <c r="Z433" i="1" s="1"/>
  <c r="X434" i="1"/>
  <c r="Y434" i="1" s="1"/>
  <c r="Z434" i="1" s="1"/>
  <c r="X435" i="1"/>
  <c r="Y435" i="1" s="1"/>
  <c r="Z435" i="1" s="1"/>
  <c r="X436" i="1"/>
  <c r="Y436" i="1" s="1"/>
  <c r="Z436" i="1" s="1"/>
  <c r="X437" i="1"/>
  <c r="Y437" i="1" s="1"/>
  <c r="Z437" i="1" s="1"/>
  <c r="X438" i="1"/>
  <c r="Y438" i="1" s="1"/>
  <c r="Z438" i="1" s="1"/>
  <c r="X439" i="1"/>
  <c r="Y439" i="1" s="1"/>
  <c r="Z439" i="1" s="1"/>
  <c r="X440" i="1"/>
  <c r="Y440" i="1" s="1"/>
  <c r="Z440" i="1" s="1"/>
  <c r="X441" i="1"/>
  <c r="Y441" i="1" s="1"/>
  <c r="Z441" i="1" s="1"/>
  <c r="X442" i="1"/>
  <c r="Y442" i="1" s="1"/>
  <c r="Z442" i="1" s="1"/>
  <c r="X443" i="1"/>
  <c r="Y443" i="1" s="1"/>
  <c r="Z443" i="1" s="1"/>
  <c r="X444" i="1"/>
  <c r="Y444" i="1" s="1"/>
  <c r="Z444" i="1" s="1"/>
  <c r="X445" i="1"/>
  <c r="Y445" i="1" s="1"/>
  <c r="Z445" i="1" s="1"/>
  <c r="X446" i="1"/>
  <c r="Y446" i="1" s="1"/>
  <c r="Z446" i="1" s="1"/>
  <c r="X447" i="1"/>
  <c r="Y447" i="1" s="1"/>
  <c r="Z447" i="1" s="1"/>
  <c r="X448" i="1"/>
  <c r="Y448" i="1" s="1"/>
  <c r="Z448" i="1" s="1"/>
  <c r="X449" i="1"/>
  <c r="Y449" i="1" s="1"/>
  <c r="Z449" i="1" s="1"/>
  <c r="X450" i="1"/>
  <c r="Y450" i="1" s="1"/>
  <c r="Z450" i="1" s="1"/>
  <c r="X451" i="1"/>
  <c r="Y451" i="1" s="1"/>
  <c r="Z451" i="1" s="1"/>
  <c r="X452" i="1"/>
  <c r="Y452" i="1" s="1"/>
  <c r="Z452" i="1" s="1"/>
  <c r="X453" i="1"/>
  <c r="Y453" i="1" s="1"/>
  <c r="Z453" i="1" s="1"/>
  <c r="X454" i="1"/>
  <c r="Y454" i="1" s="1"/>
  <c r="Z454" i="1" s="1"/>
  <c r="X455" i="1"/>
  <c r="Y455" i="1" s="1"/>
  <c r="Z455" i="1" s="1"/>
  <c r="X456" i="1"/>
  <c r="Y456" i="1" s="1"/>
  <c r="Z456" i="1" s="1"/>
  <c r="X457" i="1"/>
  <c r="Y457" i="1" s="1"/>
  <c r="Z457" i="1" s="1"/>
  <c r="X458" i="1"/>
  <c r="Y458" i="1" s="1"/>
  <c r="Z458" i="1" s="1"/>
  <c r="X459" i="1"/>
  <c r="Y459" i="1" s="1"/>
  <c r="Z459" i="1" s="1"/>
  <c r="X460" i="1"/>
  <c r="Y460" i="1" s="1"/>
  <c r="Z460" i="1" s="1"/>
  <c r="X461" i="1"/>
  <c r="Y461" i="1" s="1"/>
  <c r="Z461" i="1" s="1"/>
  <c r="X462" i="1"/>
  <c r="Y462" i="1" s="1"/>
  <c r="Z462" i="1" s="1"/>
  <c r="X463" i="1"/>
  <c r="Y463" i="1" s="1"/>
  <c r="Z463" i="1" s="1"/>
  <c r="X464" i="1"/>
  <c r="Y464" i="1" s="1"/>
  <c r="Z464" i="1" s="1"/>
  <c r="X465" i="1"/>
  <c r="Y465" i="1" s="1"/>
  <c r="Z465" i="1" s="1"/>
  <c r="X466" i="1"/>
  <c r="Y466" i="1" s="1"/>
  <c r="Z466" i="1" s="1"/>
  <c r="X467" i="1"/>
  <c r="Y467" i="1" s="1"/>
  <c r="Z467" i="1" s="1"/>
  <c r="X468" i="1"/>
  <c r="Y468" i="1" s="1"/>
  <c r="Z468" i="1" s="1"/>
  <c r="X469" i="1"/>
  <c r="Y469" i="1" s="1"/>
  <c r="Z469" i="1" s="1"/>
  <c r="X470" i="1"/>
  <c r="Y470" i="1" s="1"/>
  <c r="Z470" i="1" s="1"/>
  <c r="X471" i="1"/>
  <c r="Y471" i="1" s="1"/>
  <c r="Z471" i="1" s="1"/>
  <c r="X472" i="1"/>
  <c r="Y472" i="1" s="1"/>
  <c r="Z472" i="1" s="1"/>
  <c r="X473" i="1"/>
  <c r="Y473" i="1" s="1"/>
  <c r="Z473" i="1" s="1"/>
  <c r="X474" i="1"/>
  <c r="Y474" i="1" s="1"/>
  <c r="Z474" i="1" s="1"/>
  <c r="X475" i="1"/>
  <c r="Y475" i="1" s="1"/>
  <c r="Z475" i="1" s="1"/>
  <c r="X476" i="1"/>
  <c r="Y476" i="1" s="1"/>
  <c r="Z476" i="1" s="1"/>
  <c r="X477" i="1"/>
  <c r="Y477" i="1" s="1"/>
  <c r="Z477" i="1" s="1"/>
  <c r="X478" i="1"/>
  <c r="Y478" i="1" s="1"/>
  <c r="Z478" i="1" s="1"/>
  <c r="X479" i="1"/>
  <c r="Y479" i="1" s="1"/>
  <c r="Z479" i="1" s="1"/>
  <c r="X480" i="1"/>
  <c r="Y480" i="1" s="1"/>
  <c r="Z480" i="1" s="1"/>
  <c r="X481" i="1"/>
  <c r="Y481" i="1" s="1"/>
  <c r="Z481" i="1" s="1"/>
  <c r="X482" i="1"/>
  <c r="Y482" i="1" s="1"/>
  <c r="Z482" i="1" s="1"/>
  <c r="X483" i="1"/>
  <c r="Y483" i="1" s="1"/>
  <c r="Z483" i="1" s="1"/>
  <c r="X484" i="1"/>
  <c r="Y484" i="1" s="1"/>
  <c r="Z484" i="1" s="1"/>
  <c r="X485" i="1"/>
  <c r="Y485" i="1" s="1"/>
  <c r="Z485" i="1" s="1"/>
  <c r="X486" i="1"/>
  <c r="Y486" i="1" s="1"/>
  <c r="Z486" i="1" s="1"/>
  <c r="X487" i="1"/>
  <c r="Y487" i="1" s="1"/>
  <c r="Z487" i="1" s="1"/>
  <c r="X488" i="1"/>
  <c r="Y488" i="1" s="1"/>
  <c r="Z488" i="1" s="1"/>
  <c r="X489" i="1"/>
  <c r="Y489" i="1" s="1"/>
  <c r="Z489" i="1" s="1"/>
  <c r="X490" i="1"/>
  <c r="Y490" i="1" s="1"/>
  <c r="Z490" i="1" s="1"/>
  <c r="X491" i="1"/>
  <c r="Y491" i="1" s="1"/>
  <c r="Z491" i="1" s="1"/>
  <c r="X492" i="1"/>
  <c r="Y492" i="1" s="1"/>
  <c r="Z492" i="1" s="1"/>
  <c r="X493" i="1"/>
  <c r="Y493" i="1" s="1"/>
  <c r="Z493" i="1" s="1"/>
  <c r="X494" i="1"/>
  <c r="Y494" i="1" s="1"/>
  <c r="Z494" i="1" s="1"/>
  <c r="X495" i="1"/>
  <c r="Y495" i="1" s="1"/>
  <c r="Z495" i="1" s="1"/>
  <c r="X496" i="1"/>
  <c r="Y496" i="1" s="1"/>
  <c r="Z496" i="1" s="1"/>
  <c r="X497" i="1"/>
  <c r="Y497" i="1" s="1"/>
  <c r="Z497" i="1" s="1"/>
  <c r="X498" i="1"/>
  <c r="Y498" i="1" s="1"/>
  <c r="Z498" i="1" s="1"/>
  <c r="X499" i="1"/>
  <c r="Y499" i="1" s="1"/>
  <c r="Z499" i="1" s="1"/>
  <c r="X500" i="1"/>
  <c r="Y500" i="1" s="1"/>
  <c r="Z500" i="1" s="1"/>
  <c r="X501" i="1"/>
  <c r="Y501" i="1" s="1"/>
  <c r="Z501" i="1" s="1"/>
  <c r="X502" i="1"/>
  <c r="Y502" i="1" s="1"/>
  <c r="Z502" i="1" s="1"/>
  <c r="X503" i="1"/>
  <c r="Y503" i="1" s="1"/>
  <c r="Z503" i="1" s="1"/>
  <c r="X504" i="1"/>
  <c r="Y504" i="1" s="1"/>
  <c r="Z504" i="1" s="1"/>
  <c r="X505" i="1"/>
  <c r="Y505" i="1" s="1"/>
  <c r="Z505" i="1" s="1"/>
  <c r="X506" i="1"/>
  <c r="Y506" i="1" s="1"/>
  <c r="Z506" i="1" s="1"/>
  <c r="X507" i="1"/>
  <c r="Y507" i="1" s="1"/>
  <c r="Z507" i="1" s="1"/>
  <c r="X508" i="1"/>
  <c r="Y508" i="1" s="1"/>
  <c r="Z508" i="1" s="1"/>
  <c r="X509" i="1"/>
  <c r="Y509" i="1" s="1"/>
  <c r="Z509" i="1" s="1"/>
  <c r="X510" i="1"/>
  <c r="Y510" i="1" s="1"/>
  <c r="Z510" i="1" s="1"/>
  <c r="X511" i="1"/>
  <c r="Y511" i="1" s="1"/>
  <c r="Z511" i="1" s="1"/>
  <c r="X512" i="1"/>
  <c r="Y512" i="1" s="1"/>
  <c r="Z512" i="1" s="1"/>
  <c r="X513" i="1"/>
  <c r="Y513" i="1" s="1"/>
  <c r="Z513" i="1" s="1"/>
  <c r="X514" i="1"/>
  <c r="Y514" i="1" s="1"/>
  <c r="Z514" i="1" s="1"/>
  <c r="X515" i="1"/>
  <c r="Y515" i="1" s="1"/>
  <c r="Z515" i="1" s="1"/>
  <c r="X516" i="1"/>
  <c r="Y516" i="1" s="1"/>
  <c r="Z516" i="1" s="1"/>
  <c r="X517" i="1"/>
  <c r="Y517" i="1" s="1"/>
  <c r="Z517" i="1" s="1"/>
  <c r="X518" i="1"/>
  <c r="Y518" i="1" s="1"/>
  <c r="Z518" i="1" s="1"/>
  <c r="X519" i="1"/>
  <c r="Y519" i="1" s="1"/>
  <c r="Z519" i="1" s="1"/>
  <c r="X520" i="1"/>
  <c r="Y520" i="1" s="1"/>
  <c r="Z520" i="1" s="1"/>
  <c r="X521" i="1"/>
  <c r="Y521" i="1" s="1"/>
  <c r="Z521" i="1" s="1"/>
  <c r="X522" i="1"/>
  <c r="Y522" i="1" s="1"/>
  <c r="Z522" i="1" s="1"/>
  <c r="X523" i="1"/>
  <c r="Y523" i="1" s="1"/>
  <c r="Z523" i="1" s="1"/>
  <c r="X524" i="1"/>
  <c r="Y524" i="1" s="1"/>
  <c r="Z524" i="1" s="1"/>
  <c r="X525" i="1"/>
  <c r="Y525" i="1" s="1"/>
  <c r="Z525" i="1" s="1"/>
  <c r="X526" i="1"/>
  <c r="Y526" i="1" s="1"/>
  <c r="Z526" i="1" s="1"/>
  <c r="X527" i="1"/>
  <c r="Y527" i="1" s="1"/>
  <c r="Z527" i="1" s="1"/>
  <c r="X528" i="1"/>
  <c r="Y528" i="1" s="1"/>
  <c r="Z528" i="1" s="1"/>
  <c r="X529" i="1"/>
  <c r="Y529" i="1" s="1"/>
  <c r="Z529" i="1" s="1"/>
  <c r="X530" i="1"/>
  <c r="Y530" i="1" s="1"/>
  <c r="Z530" i="1" s="1"/>
  <c r="X531" i="1"/>
  <c r="Y531" i="1" s="1"/>
  <c r="Z531" i="1" s="1"/>
  <c r="X532" i="1"/>
  <c r="Y532" i="1" s="1"/>
  <c r="Z532" i="1" s="1"/>
  <c r="X533" i="1"/>
  <c r="Y533" i="1" s="1"/>
  <c r="Z533" i="1" s="1"/>
  <c r="X534" i="1"/>
  <c r="Y534" i="1" s="1"/>
  <c r="Z534" i="1" s="1"/>
  <c r="X535" i="1"/>
  <c r="Y535" i="1" s="1"/>
  <c r="Z535" i="1" s="1"/>
  <c r="X536" i="1"/>
  <c r="Y536" i="1" s="1"/>
  <c r="Z536" i="1" s="1"/>
  <c r="X537" i="1"/>
  <c r="Y537" i="1" s="1"/>
  <c r="Z537" i="1" s="1"/>
  <c r="X538" i="1"/>
  <c r="Y538" i="1" s="1"/>
  <c r="Z538" i="1" s="1"/>
  <c r="X539" i="1"/>
  <c r="Y539" i="1" s="1"/>
  <c r="Z539" i="1" s="1"/>
  <c r="X540" i="1"/>
  <c r="Y540" i="1" s="1"/>
  <c r="Z540" i="1" s="1"/>
  <c r="X541" i="1"/>
  <c r="Y541" i="1" s="1"/>
  <c r="Z541" i="1" s="1"/>
  <c r="X542" i="1"/>
  <c r="Y542" i="1" s="1"/>
  <c r="Z542" i="1" s="1"/>
  <c r="X543" i="1"/>
  <c r="Y543" i="1" s="1"/>
  <c r="Z543" i="1" s="1"/>
  <c r="X544" i="1"/>
  <c r="Y544" i="1" s="1"/>
  <c r="Z544" i="1" s="1"/>
  <c r="X545" i="1"/>
  <c r="Y545" i="1" s="1"/>
  <c r="Z545" i="1" s="1"/>
  <c r="X546" i="1"/>
  <c r="Y546" i="1" s="1"/>
  <c r="Z546" i="1" s="1"/>
  <c r="X547" i="1"/>
  <c r="Y547" i="1" s="1"/>
  <c r="Z547" i="1" s="1"/>
  <c r="X548" i="1"/>
  <c r="Y548" i="1" s="1"/>
  <c r="Z548" i="1" s="1"/>
  <c r="X549" i="1"/>
  <c r="Y549" i="1" s="1"/>
  <c r="Z549" i="1" s="1"/>
  <c r="X550" i="1"/>
  <c r="Y550" i="1" s="1"/>
  <c r="Z550" i="1" s="1"/>
  <c r="X551" i="1"/>
  <c r="Y551" i="1" s="1"/>
  <c r="Z551" i="1" s="1"/>
  <c r="X552" i="1"/>
  <c r="Y552" i="1" s="1"/>
  <c r="Z552" i="1" s="1"/>
  <c r="X553" i="1"/>
  <c r="Y553" i="1" s="1"/>
  <c r="Z553" i="1" s="1"/>
  <c r="X554" i="1"/>
  <c r="Y554" i="1" s="1"/>
  <c r="Z554" i="1" s="1"/>
  <c r="X555" i="1"/>
  <c r="Y555" i="1" s="1"/>
  <c r="Z555" i="1" s="1"/>
  <c r="X556" i="1"/>
  <c r="Y556" i="1" s="1"/>
  <c r="Z556" i="1" s="1"/>
  <c r="X557" i="1"/>
  <c r="Y557" i="1" s="1"/>
  <c r="Z557" i="1" s="1"/>
  <c r="X558" i="1"/>
  <c r="Y558" i="1" s="1"/>
  <c r="Z558" i="1" s="1"/>
  <c r="X559" i="1"/>
  <c r="Y559" i="1" s="1"/>
  <c r="Z559" i="1" s="1"/>
  <c r="X560" i="1"/>
  <c r="Y560" i="1" s="1"/>
  <c r="Z560" i="1" s="1"/>
  <c r="X561" i="1"/>
  <c r="Y561" i="1" s="1"/>
  <c r="Z561" i="1" s="1"/>
  <c r="X562" i="1"/>
  <c r="Y562" i="1" s="1"/>
  <c r="Z562" i="1" s="1"/>
  <c r="X563" i="1"/>
  <c r="Y563" i="1" s="1"/>
  <c r="Z563" i="1" s="1"/>
  <c r="X564" i="1"/>
  <c r="Y564" i="1" s="1"/>
  <c r="Z564" i="1" s="1"/>
  <c r="X565" i="1"/>
  <c r="Y565" i="1" s="1"/>
  <c r="Z565" i="1" s="1"/>
  <c r="X566" i="1"/>
  <c r="Y566" i="1" s="1"/>
  <c r="Z566" i="1" s="1"/>
  <c r="X567" i="1"/>
  <c r="Y567" i="1" s="1"/>
  <c r="Z567" i="1" s="1"/>
  <c r="X568" i="1"/>
  <c r="Y568" i="1" s="1"/>
  <c r="Z568" i="1" s="1"/>
  <c r="X569" i="1"/>
  <c r="Y569" i="1" s="1"/>
  <c r="Z569" i="1" s="1"/>
  <c r="X570" i="1"/>
  <c r="Y570" i="1" s="1"/>
  <c r="Z570" i="1" s="1"/>
  <c r="X571" i="1"/>
  <c r="Y571" i="1" s="1"/>
  <c r="Z571" i="1" s="1"/>
  <c r="X572" i="1"/>
  <c r="Y572" i="1" s="1"/>
  <c r="Z572" i="1" s="1"/>
  <c r="X573" i="1"/>
  <c r="Y573" i="1" s="1"/>
  <c r="Z573" i="1" s="1"/>
  <c r="X574" i="1"/>
  <c r="Y574" i="1" s="1"/>
  <c r="Z574" i="1" s="1"/>
  <c r="X575" i="1"/>
  <c r="Y575" i="1" s="1"/>
  <c r="Z575" i="1" s="1"/>
  <c r="X576" i="1"/>
  <c r="Y576" i="1" s="1"/>
  <c r="Z576" i="1" s="1"/>
  <c r="X577" i="1"/>
  <c r="Y577" i="1" s="1"/>
  <c r="Z577" i="1" s="1"/>
  <c r="X578" i="1"/>
  <c r="Y578" i="1" s="1"/>
  <c r="Z578" i="1" s="1"/>
  <c r="X579" i="1"/>
  <c r="Y579" i="1" s="1"/>
  <c r="Z579" i="1" s="1"/>
  <c r="X580" i="1"/>
  <c r="Y580" i="1" s="1"/>
  <c r="Z580" i="1" s="1"/>
  <c r="X581" i="1"/>
  <c r="Y581" i="1" s="1"/>
  <c r="Z581" i="1" s="1"/>
  <c r="X582" i="1"/>
  <c r="Y582" i="1" s="1"/>
  <c r="Z582" i="1" s="1"/>
  <c r="X583" i="1"/>
  <c r="Y583" i="1" s="1"/>
  <c r="Z583" i="1" s="1"/>
  <c r="X584" i="1"/>
  <c r="Y584" i="1" s="1"/>
  <c r="Z584" i="1" s="1"/>
  <c r="X585" i="1"/>
  <c r="Y585" i="1" s="1"/>
  <c r="Z585" i="1" s="1"/>
  <c r="X586" i="1"/>
  <c r="Y586" i="1" s="1"/>
  <c r="Z586" i="1" s="1"/>
  <c r="X587" i="1"/>
  <c r="Y587" i="1" s="1"/>
  <c r="Z587" i="1" s="1"/>
  <c r="X588" i="1"/>
  <c r="Y588" i="1" s="1"/>
  <c r="Z588" i="1" s="1"/>
  <c r="X589" i="1"/>
  <c r="Y589" i="1" s="1"/>
  <c r="Z589" i="1" s="1"/>
  <c r="X590" i="1"/>
  <c r="Y590" i="1" s="1"/>
  <c r="Z590" i="1" s="1"/>
  <c r="X591" i="1"/>
  <c r="Y591" i="1" s="1"/>
  <c r="Z591" i="1" s="1"/>
  <c r="X592" i="1"/>
  <c r="Y592" i="1" s="1"/>
  <c r="Z592" i="1" s="1"/>
  <c r="X593" i="1"/>
  <c r="Y593" i="1" s="1"/>
  <c r="Z593" i="1" s="1"/>
  <c r="X594" i="1"/>
  <c r="Y594" i="1" s="1"/>
  <c r="Z594" i="1" s="1"/>
  <c r="X595" i="1"/>
  <c r="Y595" i="1" s="1"/>
  <c r="Z595" i="1" s="1"/>
  <c r="X596" i="1"/>
  <c r="Y596" i="1" s="1"/>
  <c r="Z596" i="1" s="1"/>
  <c r="X597" i="1"/>
  <c r="Y597" i="1" s="1"/>
  <c r="Z597" i="1" s="1"/>
  <c r="X598" i="1"/>
  <c r="Y598" i="1" s="1"/>
  <c r="Z598" i="1" s="1"/>
  <c r="X599" i="1"/>
  <c r="Y599" i="1" s="1"/>
  <c r="Z599" i="1" s="1"/>
  <c r="X600" i="1"/>
  <c r="Y600" i="1" s="1"/>
  <c r="Z600" i="1" s="1"/>
  <c r="X601" i="1"/>
  <c r="Y601" i="1" s="1"/>
  <c r="Z601" i="1" s="1"/>
  <c r="X602" i="1"/>
  <c r="Y602" i="1" s="1"/>
  <c r="Z602" i="1" s="1"/>
  <c r="X603" i="1"/>
  <c r="Y603" i="1" s="1"/>
  <c r="Z603" i="1" s="1"/>
  <c r="X604" i="1"/>
  <c r="Y604" i="1" s="1"/>
  <c r="Z604" i="1" s="1"/>
  <c r="X605" i="1"/>
  <c r="Y605" i="1" s="1"/>
  <c r="Z605" i="1" s="1"/>
  <c r="X606" i="1"/>
  <c r="Y606" i="1" s="1"/>
  <c r="Z606" i="1" s="1"/>
  <c r="X607" i="1"/>
  <c r="Y607" i="1" s="1"/>
  <c r="Z607" i="1" s="1"/>
  <c r="X608" i="1"/>
  <c r="Y608" i="1" s="1"/>
  <c r="Z608" i="1" s="1"/>
  <c r="X609" i="1"/>
  <c r="Y609" i="1" s="1"/>
  <c r="Z609" i="1" s="1"/>
  <c r="X610" i="1"/>
  <c r="Y610" i="1" s="1"/>
  <c r="Z610" i="1" s="1"/>
  <c r="X611" i="1"/>
  <c r="Y611" i="1" s="1"/>
  <c r="Z611" i="1" s="1"/>
  <c r="X612" i="1"/>
  <c r="Y612" i="1" s="1"/>
  <c r="Z612" i="1" s="1"/>
  <c r="X613" i="1"/>
  <c r="Y613" i="1" s="1"/>
  <c r="Z613" i="1" s="1"/>
  <c r="X614" i="1"/>
  <c r="Y614" i="1" s="1"/>
  <c r="Z614" i="1" s="1"/>
  <c r="X615" i="1"/>
  <c r="Y615" i="1" s="1"/>
  <c r="Z615" i="1" s="1"/>
  <c r="X616" i="1"/>
  <c r="Y616" i="1" s="1"/>
  <c r="Z616" i="1" s="1"/>
  <c r="X617" i="1"/>
  <c r="Y617" i="1" s="1"/>
  <c r="Z617" i="1" s="1"/>
  <c r="X618" i="1"/>
  <c r="Y618" i="1" s="1"/>
  <c r="Z618" i="1" s="1"/>
  <c r="X619" i="1"/>
  <c r="Y619" i="1" s="1"/>
  <c r="Z619" i="1" s="1"/>
  <c r="X620" i="1"/>
  <c r="Y620" i="1" s="1"/>
  <c r="Z620" i="1" s="1"/>
  <c r="X621" i="1"/>
  <c r="Y621" i="1" s="1"/>
  <c r="Z621" i="1" s="1"/>
  <c r="X622" i="1"/>
  <c r="Y622" i="1" s="1"/>
  <c r="Z622" i="1" s="1"/>
  <c r="X623" i="1"/>
  <c r="Y623" i="1" s="1"/>
  <c r="Z623" i="1" s="1"/>
  <c r="X624" i="1"/>
  <c r="Y624" i="1" s="1"/>
  <c r="Z624" i="1" s="1"/>
  <c r="X625" i="1"/>
  <c r="Y625" i="1" s="1"/>
  <c r="Z625" i="1" s="1"/>
  <c r="X626" i="1"/>
  <c r="Y626" i="1" s="1"/>
  <c r="Z626" i="1" s="1"/>
  <c r="X627" i="1"/>
  <c r="Y627" i="1" s="1"/>
  <c r="Z627" i="1" s="1"/>
  <c r="X628" i="1"/>
  <c r="Y628" i="1" s="1"/>
  <c r="Z628" i="1" s="1"/>
  <c r="X629" i="1"/>
  <c r="Y629" i="1" s="1"/>
  <c r="Z629" i="1" s="1"/>
  <c r="X630" i="1"/>
  <c r="Y630" i="1" s="1"/>
  <c r="Z630" i="1" s="1"/>
  <c r="X631" i="1"/>
  <c r="Y631" i="1" s="1"/>
  <c r="Z631" i="1" s="1"/>
  <c r="X632" i="1"/>
  <c r="Y632" i="1" s="1"/>
  <c r="Z632" i="1" s="1"/>
  <c r="X633" i="1"/>
  <c r="Y633" i="1" s="1"/>
  <c r="Z633" i="1" s="1"/>
  <c r="X634" i="1"/>
  <c r="Y634" i="1" s="1"/>
  <c r="Z634" i="1" s="1"/>
  <c r="X635" i="1"/>
  <c r="Y635" i="1" s="1"/>
  <c r="Z635" i="1" s="1"/>
  <c r="X636" i="1"/>
  <c r="Y636" i="1" s="1"/>
  <c r="Z636" i="1" s="1"/>
  <c r="X637" i="1"/>
  <c r="Y637" i="1" s="1"/>
  <c r="Z637" i="1" s="1"/>
  <c r="X638" i="1"/>
  <c r="Y638" i="1" s="1"/>
  <c r="Z638" i="1" s="1"/>
  <c r="X639" i="1"/>
  <c r="Y639" i="1" s="1"/>
  <c r="Z639" i="1" s="1"/>
  <c r="X640" i="1"/>
  <c r="Y640" i="1" s="1"/>
  <c r="Z640" i="1" s="1"/>
  <c r="X641" i="1"/>
  <c r="Y641" i="1" s="1"/>
  <c r="Z641" i="1" s="1"/>
  <c r="X642" i="1"/>
  <c r="Y642" i="1" s="1"/>
  <c r="Z642" i="1" s="1"/>
  <c r="X643" i="1"/>
  <c r="Y643" i="1" s="1"/>
  <c r="Z643" i="1" s="1"/>
  <c r="X644" i="1"/>
  <c r="Y644" i="1" s="1"/>
  <c r="Z644" i="1" s="1"/>
  <c r="X645" i="1"/>
  <c r="Y645" i="1" s="1"/>
  <c r="Z645" i="1" s="1"/>
  <c r="X646" i="1"/>
  <c r="Y646" i="1" s="1"/>
  <c r="Z646" i="1" s="1"/>
  <c r="X647" i="1"/>
  <c r="Y647" i="1" s="1"/>
  <c r="Z647" i="1" s="1"/>
  <c r="X648" i="1"/>
  <c r="Y648" i="1" s="1"/>
  <c r="Z648" i="1" s="1"/>
  <c r="X649" i="1"/>
  <c r="Y649" i="1" s="1"/>
  <c r="Z649" i="1" s="1"/>
  <c r="X650" i="1"/>
  <c r="Y650" i="1" s="1"/>
  <c r="Z650" i="1" s="1"/>
  <c r="X651" i="1"/>
  <c r="Y651" i="1" s="1"/>
  <c r="Z651" i="1" s="1"/>
  <c r="X652" i="1"/>
  <c r="Y652" i="1" s="1"/>
  <c r="Z652" i="1" s="1"/>
  <c r="X653" i="1"/>
  <c r="Y653" i="1" s="1"/>
  <c r="Z653" i="1" s="1"/>
  <c r="X654" i="1"/>
  <c r="Y654" i="1" s="1"/>
  <c r="Z654" i="1" s="1"/>
  <c r="X655" i="1"/>
  <c r="Y655" i="1" s="1"/>
  <c r="Z655" i="1" s="1"/>
  <c r="X656" i="1"/>
  <c r="Y656" i="1" s="1"/>
  <c r="Z656" i="1" s="1"/>
  <c r="X657" i="1"/>
  <c r="Y657" i="1" s="1"/>
  <c r="Z657" i="1" s="1"/>
  <c r="X658" i="1"/>
  <c r="Y658" i="1" s="1"/>
  <c r="Z658" i="1" s="1"/>
  <c r="X659" i="1"/>
  <c r="Y659" i="1" s="1"/>
  <c r="Z659" i="1" s="1"/>
  <c r="X660" i="1"/>
  <c r="Y660" i="1" s="1"/>
  <c r="Z660" i="1" s="1"/>
  <c r="X661" i="1"/>
  <c r="Y661" i="1" s="1"/>
  <c r="Z661" i="1" s="1"/>
  <c r="X662" i="1"/>
  <c r="Y662" i="1" s="1"/>
  <c r="Z662" i="1" s="1"/>
  <c r="X663" i="1"/>
  <c r="Y663" i="1" s="1"/>
  <c r="Z663" i="1" s="1"/>
  <c r="X664" i="1"/>
  <c r="Y664" i="1" s="1"/>
  <c r="Z664" i="1" s="1"/>
  <c r="X665" i="1"/>
  <c r="Y665" i="1" s="1"/>
  <c r="Z665" i="1" s="1"/>
  <c r="X666" i="1"/>
  <c r="Y666" i="1" s="1"/>
  <c r="Z666" i="1" s="1"/>
  <c r="X667" i="1"/>
  <c r="Y667" i="1" s="1"/>
  <c r="Z667" i="1" s="1"/>
  <c r="X668" i="1"/>
  <c r="Y668" i="1" s="1"/>
  <c r="Z668" i="1" s="1"/>
  <c r="X669" i="1"/>
  <c r="Y669" i="1" s="1"/>
  <c r="Z669" i="1" s="1"/>
  <c r="X670" i="1"/>
  <c r="Y670" i="1" s="1"/>
  <c r="Z670" i="1" s="1"/>
  <c r="X671" i="1"/>
  <c r="Y671" i="1" s="1"/>
  <c r="Z671" i="1" s="1"/>
  <c r="X672" i="1"/>
  <c r="Y672" i="1" s="1"/>
  <c r="Z672" i="1" s="1"/>
  <c r="X673" i="1"/>
  <c r="Y673" i="1" s="1"/>
  <c r="Z673" i="1" s="1"/>
  <c r="X674" i="1"/>
  <c r="Y674" i="1" s="1"/>
  <c r="Z674" i="1" s="1"/>
  <c r="X675" i="1"/>
  <c r="Y675" i="1" s="1"/>
  <c r="Z675" i="1" s="1"/>
  <c r="X676" i="1"/>
  <c r="Y676" i="1" s="1"/>
  <c r="Z676" i="1" s="1"/>
  <c r="X677" i="1"/>
  <c r="Y677" i="1" s="1"/>
  <c r="Z677" i="1" s="1"/>
  <c r="X678" i="1"/>
  <c r="Y678" i="1" s="1"/>
  <c r="Z678" i="1" s="1"/>
  <c r="X679" i="1"/>
  <c r="Y679" i="1" s="1"/>
  <c r="Z679" i="1" s="1"/>
  <c r="X680" i="1"/>
  <c r="Y680" i="1" s="1"/>
  <c r="Z680" i="1" s="1"/>
  <c r="X681" i="1"/>
  <c r="Y681" i="1" s="1"/>
  <c r="Z681" i="1" s="1"/>
  <c r="X682" i="1"/>
  <c r="Y682" i="1" s="1"/>
  <c r="Z682" i="1" s="1"/>
  <c r="X683" i="1"/>
  <c r="Y683" i="1" s="1"/>
  <c r="Z683" i="1" s="1"/>
  <c r="X684" i="1"/>
  <c r="Y684" i="1" s="1"/>
  <c r="Z684" i="1" s="1"/>
  <c r="X685" i="1"/>
  <c r="Y685" i="1" s="1"/>
  <c r="Z685" i="1" s="1"/>
  <c r="X686" i="1"/>
  <c r="Y686" i="1" s="1"/>
  <c r="Z686" i="1" s="1"/>
  <c r="X687" i="1"/>
  <c r="Y687" i="1" s="1"/>
  <c r="Z687" i="1" s="1"/>
  <c r="X688" i="1"/>
  <c r="Y688" i="1" s="1"/>
  <c r="Z688" i="1" s="1"/>
  <c r="X689" i="1"/>
  <c r="Y689" i="1" s="1"/>
  <c r="Z689" i="1" s="1"/>
  <c r="X690" i="1"/>
  <c r="Y690" i="1" s="1"/>
  <c r="Z690" i="1" s="1"/>
  <c r="X691" i="1"/>
  <c r="Y691" i="1" s="1"/>
  <c r="Z691" i="1" s="1"/>
  <c r="X692" i="1"/>
  <c r="Y692" i="1" s="1"/>
  <c r="Z692" i="1" s="1"/>
  <c r="X693" i="1"/>
  <c r="Y693" i="1" s="1"/>
  <c r="Z693" i="1" s="1"/>
  <c r="X694" i="1"/>
  <c r="Y694" i="1" s="1"/>
  <c r="Z694" i="1" s="1"/>
  <c r="X695" i="1"/>
  <c r="Y695" i="1" s="1"/>
  <c r="Z695" i="1" s="1"/>
  <c r="X696" i="1"/>
  <c r="Y696" i="1" s="1"/>
  <c r="Z696" i="1" s="1"/>
  <c r="X697" i="1"/>
  <c r="Y697" i="1" s="1"/>
  <c r="Z697" i="1" s="1"/>
  <c r="X698" i="1"/>
  <c r="Y698" i="1" s="1"/>
  <c r="Z698" i="1" s="1"/>
  <c r="X699" i="1"/>
  <c r="Y699" i="1" s="1"/>
  <c r="Z699" i="1" s="1"/>
  <c r="X700" i="1"/>
  <c r="Y700" i="1" s="1"/>
  <c r="Z700" i="1" s="1"/>
  <c r="X701" i="1"/>
  <c r="Y701" i="1" s="1"/>
  <c r="Z701" i="1" s="1"/>
  <c r="X702" i="1"/>
  <c r="Y702" i="1" s="1"/>
  <c r="Z702" i="1" s="1"/>
  <c r="X703" i="1"/>
  <c r="Y703" i="1" s="1"/>
  <c r="Z703" i="1" s="1"/>
  <c r="X704" i="1"/>
  <c r="Y704" i="1" s="1"/>
  <c r="Z704" i="1" s="1"/>
  <c r="X705" i="1"/>
  <c r="Y705" i="1" s="1"/>
  <c r="Z705" i="1" s="1"/>
  <c r="X706" i="1"/>
  <c r="Y706" i="1" s="1"/>
  <c r="Z706" i="1" s="1"/>
  <c r="X707" i="1"/>
  <c r="Y707" i="1" s="1"/>
  <c r="Z707" i="1" s="1"/>
  <c r="X708" i="1"/>
  <c r="Y708" i="1" s="1"/>
  <c r="Z708" i="1" s="1"/>
  <c r="X709" i="1"/>
  <c r="Y709" i="1" s="1"/>
  <c r="Z709" i="1" s="1"/>
  <c r="X710" i="1"/>
  <c r="Y710" i="1" s="1"/>
  <c r="Z710" i="1" s="1"/>
  <c r="X711" i="1"/>
  <c r="Y711" i="1" s="1"/>
  <c r="Z711" i="1" s="1"/>
  <c r="X712" i="1"/>
  <c r="Y712" i="1" s="1"/>
  <c r="Z712" i="1" s="1"/>
  <c r="X713" i="1"/>
  <c r="Y713" i="1" s="1"/>
  <c r="Z713" i="1" s="1"/>
  <c r="X714" i="1"/>
  <c r="Y714" i="1" s="1"/>
  <c r="Z714" i="1" s="1"/>
  <c r="X715" i="1"/>
  <c r="Y715" i="1" s="1"/>
  <c r="Z715" i="1" s="1"/>
  <c r="X716" i="1"/>
  <c r="Y716" i="1" s="1"/>
  <c r="Z716" i="1" s="1"/>
  <c r="X717" i="1"/>
  <c r="Y717" i="1" s="1"/>
  <c r="Z717" i="1" s="1"/>
  <c r="X718" i="1"/>
  <c r="Y718" i="1" s="1"/>
  <c r="Z718" i="1" s="1"/>
  <c r="X719" i="1"/>
  <c r="Y719" i="1" s="1"/>
  <c r="Z719" i="1" s="1"/>
  <c r="X720" i="1"/>
  <c r="Y720" i="1" s="1"/>
  <c r="Z720" i="1" s="1"/>
  <c r="X721" i="1"/>
  <c r="Y721" i="1" s="1"/>
  <c r="Z721" i="1" s="1"/>
  <c r="X722" i="1"/>
  <c r="Y722" i="1" s="1"/>
  <c r="Z722" i="1" s="1"/>
  <c r="X723" i="1"/>
  <c r="Y723" i="1" s="1"/>
  <c r="Z723" i="1" s="1"/>
  <c r="X724" i="1"/>
  <c r="Y724" i="1" s="1"/>
  <c r="Z724" i="1" s="1"/>
  <c r="X725" i="1"/>
  <c r="Y725" i="1" s="1"/>
  <c r="Z725" i="1" s="1"/>
  <c r="X726" i="1"/>
  <c r="Y726" i="1" s="1"/>
  <c r="Z726" i="1" s="1"/>
  <c r="X727" i="1"/>
  <c r="Y727" i="1" s="1"/>
  <c r="Z727" i="1" s="1"/>
  <c r="X728" i="1"/>
  <c r="Y728" i="1" s="1"/>
  <c r="Z728" i="1" s="1"/>
  <c r="X729" i="1"/>
  <c r="Y729" i="1" s="1"/>
  <c r="Z729" i="1" s="1"/>
  <c r="X730" i="1"/>
  <c r="Y730" i="1" s="1"/>
  <c r="Z730" i="1" s="1"/>
  <c r="X731" i="1"/>
  <c r="Y731" i="1" s="1"/>
  <c r="Z731" i="1" s="1"/>
  <c r="X732" i="1"/>
  <c r="Y732" i="1" s="1"/>
  <c r="Z732" i="1" s="1"/>
  <c r="X733" i="1"/>
  <c r="Y733" i="1" s="1"/>
  <c r="Z733" i="1" s="1"/>
  <c r="X734" i="1"/>
  <c r="Y734" i="1" s="1"/>
  <c r="Z734" i="1" s="1"/>
  <c r="X735" i="1"/>
  <c r="Y735" i="1" s="1"/>
  <c r="Z735" i="1" s="1"/>
  <c r="X736" i="1"/>
  <c r="Y736" i="1" s="1"/>
  <c r="Z736" i="1" s="1"/>
  <c r="X737" i="1"/>
  <c r="Y737" i="1" s="1"/>
  <c r="Z737" i="1" s="1"/>
  <c r="X738" i="1"/>
  <c r="Y738" i="1" s="1"/>
  <c r="Z738" i="1" s="1"/>
  <c r="X739" i="1"/>
  <c r="Y739" i="1" s="1"/>
  <c r="Z739" i="1" s="1"/>
  <c r="X740" i="1"/>
  <c r="Y740" i="1" s="1"/>
  <c r="Z740" i="1" s="1"/>
  <c r="X741" i="1"/>
  <c r="Y741" i="1" s="1"/>
  <c r="Z741" i="1" s="1"/>
  <c r="X742" i="1"/>
  <c r="Y742" i="1" s="1"/>
  <c r="Z742" i="1" s="1"/>
  <c r="X743" i="1"/>
  <c r="Y743" i="1" s="1"/>
  <c r="Z743" i="1" s="1"/>
  <c r="X744" i="1"/>
  <c r="Y744" i="1" s="1"/>
  <c r="Z744" i="1" s="1"/>
  <c r="X745" i="1"/>
  <c r="Y745" i="1" s="1"/>
  <c r="Z745" i="1" s="1"/>
  <c r="X746" i="1"/>
  <c r="Y746" i="1" s="1"/>
  <c r="Z746" i="1" s="1"/>
  <c r="X747" i="1"/>
  <c r="Y747" i="1" s="1"/>
  <c r="Z747" i="1" s="1"/>
  <c r="X748" i="1"/>
  <c r="Y748" i="1" s="1"/>
  <c r="Z748" i="1" s="1"/>
  <c r="X749" i="1"/>
  <c r="Y749" i="1" s="1"/>
  <c r="Z749" i="1" s="1"/>
  <c r="X750" i="1"/>
  <c r="Y750" i="1" s="1"/>
  <c r="Z750" i="1" s="1"/>
  <c r="X751" i="1"/>
  <c r="Y751" i="1" s="1"/>
  <c r="Z751" i="1" s="1"/>
  <c r="X752" i="1"/>
  <c r="Y752" i="1" s="1"/>
  <c r="Z752" i="1" s="1"/>
  <c r="X753" i="1"/>
  <c r="Y753" i="1" s="1"/>
  <c r="Z753" i="1" s="1"/>
  <c r="X754" i="1"/>
  <c r="Y754" i="1" s="1"/>
  <c r="Z754" i="1" s="1"/>
  <c r="X755" i="1"/>
  <c r="Y755" i="1" s="1"/>
  <c r="Z755" i="1" s="1"/>
  <c r="X756" i="1"/>
  <c r="Y756" i="1" s="1"/>
  <c r="Z756" i="1" s="1"/>
  <c r="X757" i="1"/>
  <c r="Y757" i="1" s="1"/>
  <c r="Z757" i="1" s="1"/>
  <c r="X758" i="1"/>
  <c r="Y758" i="1" s="1"/>
  <c r="Z758" i="1" s="1"/>
  <c r="X759" i="1"/>
  <c r="Y759" i="1" s="1"/>
  <c r="Z759" i="1" s="1"/>
  <c r="X760" i="1"/>
  <c r="Y760" i="1" s="1"/>
  <c r="Z760" i="1" s="1"/>
  <c r="X761" i="1"/>
  <c r="Y761" i="1" s="1"/>
  <c r="Z761" i="1" s="1"/>
  <c r="X762" i="1"/>
  <c r="Y762" i="1" s="1"/>
  <c r="Z762" i="1" s="1"/>
  <c r="X763" i="1"/>
  <c r="Y763" i="1" s="1"/>
  <c r="Z763" i="1" s="1"/>
  <c r="X764" i="1"/>
  <c r="Y764" i="1" s="1"/>
  <c r="Z764" i="1" s="1"/>
  <c r="X765" i="1"/>
  <c r="Y765" i="1" s="1"/>
  <c r="Z765" i="1" s="1"/>
  <c r="X766" i="1"/>
  <c r="Y766" i="1" s="1"/>
  <c r="Z766" i="1" s="1"/>
  <c r="X767" i="1"/>
  <c r="Y767" i="1" s="1"/>
  <c r="Z767" i="1" s="1"/>
  <c r="X768" i="1"/>
  <c r="Y768" i="1" s="1"/>
  <c r="Z768" i="1" s="1"/>
  <c r="X769" i="1"/>
  <c r="Y769" i="1" s="1"/>
  <c r="Z769" i="1" s="1"/>
  <c r="X770" i="1"/>
  <c r="Y770" i="1" s="1"/>
  <c r="Z770" i="1" s="1"/>
  <c r="X771" i="1"/>
  <c r="Y771" i="1" s="1"/>
  <c r="Z771" i="1" s="1"/>
  <c r="X772" i="1"/>
  <c r="Y772" i="1" s="1"/>
  <c r="Z772" i="1" s="1"/>
  <c r="X773" i="1"/>
  <c r="Y773" i="1" s="1"/>
  <c r="Z773" i="1" s="1"/>
  <c r="X774" i="1"/>
  <c r="Y774" i="1" s="1"/>
  <c r="Z774" i="1" s="1"/>
  <c r="X775" i="1"/>
  <c r="Y775" i="1" s="1"/>
  <c r="Z775" i="1" s="1"/>
  <c r="X776" i="1"/>
  <c r="Y776" i="1" s="1"/>
  <c r="Z776" i="1" s="1"/>
  <c r="X777" i="1"/>
  <c r="Y777" i="1" s="1"/>
  <c r="Z777" i="1" s="1"/>
  <c r="X778" i="1"/>
  <c r="Y778" i="1" s="1"/>
  <c r="Z778" i="1" s="1"/>
  <c r="X779" i="1"/>
  <c r="Y779" i="1" s="1"/>
  <c r="Z779" i="1" s="1"/>
  <c r="X780" i="1"/>
  <c r="Y780" i="1" s="1"/>
  <c r="Z780" i="1" s="1"/>
  <c r="X781" i="1"/>
  <c r="Y781" i="1" s="1"/>
  <c r="Z781" i="1" s="1"/>
  <c r="X782" i="1"/>
  <c r="Y782" i="1" s="1"/>
  <c r="Z782" i="1" s="1"/>
  <c r="X783" i="1"/>
  <c r="Y783" i="1" s="1"/>
  <c r="Z783" i="1" s="1"/>
  <c r="X784" i="1"/>
  <c r="Y784" i="1" s="1"/>
  <c r="Z784" i="1" s="1"/>
  <c r="X785" i="1"/>
  <c r="Y785" i="1" s="1"/>
  <c r="Z785" i="1" s="1"/>
  <c r="X786" i="1"/>
  <c r="Y786" i="1" s="1"/>
  <c r="Z786" i="1" s="1"/>
  <c r="X787" i="1"/>
  <c r="Y787" i="1" s="1"/>
  <c r="Z787" i="1" s="1"/>
  <c r="X788" i="1"/>
  <c r="Y788" i="1" s="1"/>
  <c r="Z788" i="1" s="1"/>
  <c r="X789" i="1"/>
  <c r="Y789" i="1" s="1"/>
  <c r="Z789" i="1" s="1"/>
  <c r="X790" i="1"/>
  <c r="Y790" i="1" s="1"/>
  <c r="Z790" i="1" s="1"/>
  <c r="X791" i="1"/>
  <c r="Y791" i="1" s="1"/>
  <c r="Z791" i="1" s="1"/>
  <c r="X792" i="1"/>
  <c r="Y792" i="1" s="1"/>
  <c r="Z792" i="1" s="1"/>
  <c r="X793" i="1"/>
  <c r="Y793" i="1" s="1"/>
  <c r="Z793" i="1" s="1"/>
  <c r="X794" i="1"/>
  <c r="Y794" i="1" s="1"/>
  <c r="Z794" i="1" s="1"/>
  <c r="X795" i="1"/>
  <c r="Y795" i="1" s="1"/>
  <c r="Z795" i="1" s="1"/>
  <c r="X796" i="1"/>
  <c r="Y796" i="1" s="1"/>
  <c r="Z796" i="1" s="1"/>
  <c r="X797" i="1"/>
  <c r="Y797" i="1" s="1"/>
  <c r="Z797" i="1" s="1"/>
  <c r="X798" i="1"/>
  <c r="Y798" i="1" s="1"/>
  <c r="Z798" i="1" s="1"/>
  <c r="X799" i="1"/>
  <c r="Y799" i="1" s="1"/>
  <c r="Z799" i="1" s="1"/>
  <c r="X800" i="1"/>
  <c r="Y800" i="1" s="1"/>
  <c r="Z800" i="1" s="1"/>
  <c r="X801" i="1"/>
  <c r="Y801" i="1" s="1"/>
  <c r="Z801" i="1" s="1"/>
  <c r="X802" i="1"/>
  <c r="Y802" i="1" s="1"/>
  <c r="Z802" i="1" s="1"/>
  <c r="X803" i="1"/>
  <c r="Y803" i="1" s="1"/>
  <c r="Z803" i="1" s="1"/>
  <c r="X804" i="1"/>
  <c r="Y804" i="1" s="1"/>
  <c r="Z804" i="1" s="1"/>
  <c r="X805" i="1"/>
  <c r="Y805" i="1" s="1"/>
  <c r="Z805" i="1" s="1"/>
  <c r="X806" i="1"/>
  <c r="Y806" i="1" s="1"/>
  <c r="Z806" i="1" s="1"/>
  <c r="X807" i="1"/>
  <c r="Y807" i="1" s="1"/>
  <c r="Z807" i="1" s="1"/>
  <c r="X808" i="1"/>
  <c r="Y808" i="1" s="1"/>
  <c r="Z808" i="1" s="1"/>
  <c r="X809" i="1"/>
  <c r="Y809" i="1" s="1"/>
  <c r="Z809" i="1" s="1"/>
  <c r="X810" i="1"/>
  <c r="Y810" i="1" s="1"/>
  <c r="Z810" i="1" s="1"/>
  <c r="X811" i="1"/>
  <c r="Y811" i="1" s="1"/>
  <c r="Z811" i="1" s="1"/>
  <c r="X812" i="1"/>
  <c r="Y812" i="1" s="1"/>
  <c r="Z812" i="1" s="1"/>
  <c r="X813" i="1"/>
  <c r="Y813" i="1" s="1"/>
  <c r="Z813" i="1" s="1"/>
  <c r="X814" i="1"/>
  <c r="Y814" i="1" s="1"/>
  <c r="Z814" i="1" s="1"/>
  <c r="X815" i="1"/>
  <c r="Y815" i="1" s="1"/>
  <c r="Z815" i="1" s="1"/>
  <c r="X816" i="1"/>
  <c r="Y816" i="1" s="1"/>
  <c r="Z816" i="1" s="1"/>
  <c r="X817" i="1"/>
  <c r="Y817" i="1" s="1"/>
  <c r="Z817" i="1" s="1"/>
  <c r="X818" i="1"/>
  <c r="Y818" i="1" s="1"/>
  <c r="Z818" i="1" s="1"/>
  <c r="X819" i="1"/>
  <c r="Y819" i="1" s="1"/>
  <c r="Z819" i="1" s="1"/>
  <c r="X820" i="1"/>
  <c r="Y820" i="1" s="1"/>
  <c r="Z820" i="1" s="1"/>
  <c r="X821" i="1"/>
  <c r="Y821" i="1" s="1"/>
  <c r="Z821" i="1" s="1"/>
  <c r="X822" i="1"/>
  <c r="Y822" i="1" s="1"/>
  <c r="Z822" i="1" s="1"/>
  <c r="X823" i="1"/>
  <c r="Y823" i="1" s="1"/>
  <c r="Z823" i="1" s="1"/>
  <c r="X824" i="1"/>
  <c r="Y824" i="1" s="1"/>
  <c r="Z824" i="1" s="1"/>
  <c r="X825" i="1"/>
  <c r="Y825" i="1" s="1"/>
  <c r="Z825" i="1" s="1"/>
  <c r="X826" i="1"/>
  <c r="Y826" i="1" s="1"/>
  <c r="Z826" i="1" s="1"/>
  <c r="X827" i="1"/>
  <c r="Y827" i="1" s="1"/>
  <c r="Z827" i="1" s="1"/>
  <c r="X828" i="1"/>
  <c r="Y828" i="1" s="1"/>
  <c r="Z828" i="1" s="1"/>
  <c r="X829" i="1"/>
  <c r="Y829" i="1" s="1"/>
  <c r="Z829" i="1" s="1"/>
  <c r="X830" i="1"/>
  <c r="Y830" i="1" s="1"/>
  <c r="Z830" i="1" s="1"/>
  <c r="X831" i="1"/>
  <c r="Y831" i="1" s="1"/>
  <c r="Z831" i="1" s="1"/>
  <c r="X832" i="1"/>
  <c r="Y832" i="1" s="1"/>
  <c r="Z832" i="1" s="1"/>
  <c r="X833" i="1"/>
  <c r="Y833" i="1" s="1"/>
  <c r="Z833" i="1" s="1"/>
  <c r="X834" i="1"/>
  <c r="Y834" i="1" s="1"/>
  <c r="Z834" i="1" s="1"/>
  <c r="X835" i="1"/>
  <c r="Y835" i="1" s="1"/>
  <c r="Z835" i="1" s="1"/>
  <c r="X836" i="1"/>
  <c r="Y836" i="1" s="1"/>
  <c r="Z836" i="1" s="1"/>
  <c r="X837" i="1"/>
  <c r="Y837" i="1" s="1"/>
  <c r="Z837" i="1" s="1"/>
  <c r="X838" i="1"/>
  <c r="Y838" i="1" s="1"/>
  <c r="Z838" i="1" s="1"/>
  <c r="X839" i="1"/>
  <c r="Y839" i="1" s="1"/>
  <c r="Z839" i="1" s="1"/>
  <c r="X840" i="1"/>
  <c r="Y840" i="1" s="1"/>
  <c r="Z840" i="1" s="1"/>
  <c r="X841" i="1"/>
  <c r="Y841" i="1" s="1"/>
  <c r="Z841" i="1" s="1"/>
  <c r="X842" i="1"/>
  <c r="Y842" i="1" s="1"/>
  <c r="Z842" i="1" s="1"/>
  <c r="X843" i="1"/>
  <c r="Y843" i="1" s="1"/>
  <c r="Z843" i="1" s="1"/>
  <c r="X844" i="1"/>
  <c r="Y844" i="1" s="1"/>
  <c r="Z844" i="1" s="1"/>
  <c r="X845" i="1"/>
  <c r="Y845" i="1" s="1"/>
  <c r="Z845" i="1" s="1"/>
  <c r="X846" i="1"/>
  <c r="Y846" i="1" s="1"/>
  <c r="Z846" i="1" s="1"/>
  <c r="X847" i="1"/>
  <c r="Y847" i="1" s="1"/>
  <c r="Z847" i="1" s="1"/>
  <c r="X848" i="1"/>
  <c r="Y848" i="1" s="1"/>
  <c r="Z848" i="1" s="1"/>
  <c r="X849" i="1"/>
  <c r="Y849" i="1" s="1"/>
  <c r="Z849" i="1" s="1"/>
  <c r="X850" i="1"/>
  <c r="Y850" i="1" s="1"/>
  <c r="Z850" i="1" s="1"/>
  <c r="X851" i="1"/>
  <c r="Y851" i="1" s="1"/>
  <c r="Z851" i="1" s="1"/>
  <c r="X852" i="1"/>
  <c r="Y852" i="1" s="1"/>
  <c r="Z852" i="1" s="1"/>
  <c r="X853" i="1"/>
  <c r="Y853" i="1" s="1"/>
  <c r="Z853" i="1" s="1"/>
  <c r="X854" i="1"/>
  <c r="Y854" i="1" s="1"/>
  <c r="Z854" i="1" s="1"/>
  <c r="X855" i="1"/>
  <c r="Y855" i="1" s="1"/>
  <c r="Z855" i="1" s="1"/>
  <c r="X856" i="1"/>
  <c r="Y856" i="1" s="1"/>
  <c r="Z856" i="1" s="1"/>
  <c r="X857" i="1"/>
  <c r="Y857" i="1" s="1"/>
  <c r="Z857" i="1" s="1"/>
  <c r="X858" i="1"/>
  <c r="Y858" i="1" s="1"/>
  <c r="Z858" i="1" s="1"/>
  <c r="X859" i="1"/>
  <c r="Y859" i="1" s="1"/>
  <c r="Z859" i="1" s="1"/>
  <c r="X860" i="1"/>
  <c r="Y860" i="1" s="1"/>
  <c r="Z860" i="1" s="1"/>
  <c r="X861" i="1"/>
  <c r="Y861" i="1" s="1"/>
  <c r="Z861" i="1" s="1"/>
  <c r="X862" i="1"/>
  <c r="Y862" i="1" s="1"/>
  <c r="Z862" i="1" s="1"/>
  <c r="X863" i="1"/>
  <c r="Y863" i="1" s="1"/>
  <c r="Z863" i="1" s="1"/>
  <c r="X864" i="1"/>
  <c r="Y864" i="1" s="1"/>
  <c r="Z864" i="1" s="1"/>
  <c r="X865" i="1"/>
  <c r="Y865" i="1" s="1"/>
  <c r="Z865" i="1" s="1"/>
  <c r="X866" i="1"/>
  <c r="Y866" i="1" s="1"/>
  <c r="Z866" i="1" s="1"/>
  <c r="X867" i="1"/>
  <c r="Y867" i="1" s="1"/>
  <c r="Z867" i="1" s="1"/>
  <c r="X868" i="1"/>
  <c r="Y868" i="1" s="1"/>
  <c r="Z868" i="1" s="1"/>
  <c r="X869" i="1"/>
  <c r="Y869" i="1" s="1"/>
  <c r="Z869" i="1" s="1"/>
  <c r="X870" i="1"/>
  <c r="Y870" i="1" s="1"/>
  <c r="Z870" i="1" s="1"/>
  <c r="X871" i="1"/>
  <c r="Y871" i="1" s="1"/>
  <c r="Z871" i="1" s="1"/>
  <c r="X872" i="1"/>
  <c r="Y872" i="1" s="1"/>
  <c r="Z872" i="1" s="1"/>
  <c r="X873" i="1"/>
  <c r="Y873" i="1" s="1"/>
  <c r="Z873" i="1" s="1"/>
  <c r="X874" i="1"/>
  <c r="Y874" i="1" s="1"/>
  <c r="Z874" i="1" s="1"/>
  <c r="X875" i="1"/>
  <c r="Y875" i="1" s="1"/>
  <c r="Z875" i="1" s="1"/>
  <c r="X876" i="1"/>
  <c r="Y876" i="1" s="1"/>
  <c r="Z876" i="1" s="1"/>
  <c r="X877" i="1"/>
  <c r="Y877" i="1" s="1"/>
  <c r="Z877" i="1" s="1"/>
  <c r="X878" i="1"/>
  <c r="Y878" i="1" s="1"/>
  <c r="Z878" i="1" s="1"/>
  <c r="X879" i="1"/>
  <c r="Y879" i="1" s="1"/>
  <c r="Z879" i="1" s="1"/>
  <c r="X880" i="1"/>
  <c r="Y880" i="1" s="1"/>
  <c r="Z880" i="1" s="1"/>
  <c r="X881" i="1"/>
  <c r="Y881" i="1" s="1"/>
  <c r="Z881" i="1" s="1"/>
  <c r="X882" i="1"/>
  <c r="Y882" i="1" s="1"/>
  <c r="Z882" i="1" s="1"/>
  <c r="X883" i="1"/>
  <c r="Y883" i="1" s="1"/>
  <c r="Z883" i="1" s="1"/>
  <c r="X884" i="1"/>
  <c r="Y884" i="1" s="1"/>
  <c r="Z884" i="1" s="1"/>
  <c r="X885" i="1"/>
  <c r="Y885" i="1" s="1"/>
  <c r="Z885" i="1" s="1"/>
  <c r="X886" i="1"/>
  <c r="Y886" i="1" s="1"/>
  <c r="Z886" i="1" s="1"/>
  <c r="X887" i="1"/>
  <c r="Y887" i="1" s="1"/>
  <c r="Z887" i="1" s="1"/>
  <c r="X888" i="1"/>
  <c r="Y888" i="1" s="1"/>
  <c r="Z888" i="1" s="1"/>
  <c r="X889" i="1"/>
  <c r="Y889" i="1" s="1"/>
  <c r="Z889" i="1" s="1"/>
  <c r="X890" i="1"/>
  <c r="Y890" i="1" s="1"/>
  <c r="Z890" i="1" s="1"/>
  <c r="X891" i="1"/>
  <c r="Y891" i="1" s="1"/>
  <c r="Z891" i="1" s="1"/>
  <c r="X892" i="1"/>
  <c r="Y892" i="1" s="1"/>
  <c r="Z892" i="1" s="1"/>
  <c r="X893" i="1"/>
  <c r="Y893" i="1" s="1"/>
  <c r="Z893" i="1" s="1"/>
  <c r="X894" i="1"/>
  <c r="Y894" i="1" s="1"/>
  <c r="Z894" i="1" s="1"/>
  <c r="X895" i="1"/>
  <c r="Y895" i="1" s="1"/>
  <c r="Z895" i="1" s="1"/>
  <c r="X896" i="1"/>
  <c r="Y896" i="1" s="1"/>
  <c r="Z896" i="1" s="1"/>
  <c r="X897" i="1"/>
  <c r="Y897" i="1" s="1"/>
  <c r="Z897" i="1" s="1"/>
  <c r="X898" i="1"/>
  <c r="Y898" i="1" s="1"/>
  <c r="Z898" i="1" s="1"/>
  <c r="X899" i="1"/>
  <c r="Y899" i="1" s="1"/>
  <c r="Z899" i="1" s="1"/>
  <c r="X900" i="1"/>
  <c r="Y900" i="1" s="1"/>
  <c r="Z900" i="1" s="1"/>
  <c r="X901" i="1"/>
  <c r="Y901" i="1" s="1"/>
  <c r="Z901" i="1" s="1"/>
  <c r="X902" i="1"/>
  <c r="Y902" i="1" s="1"/>
  <c r="Z902" i="1" s="1"/>
  <c r="X903" i="1"/>
  <c r="Y903" i="1" s="1"/>
  <c r="Z903" i="1" s="1"/>
  <c r="X904" i="1"/>
  <c r="Y904" i="1" s="1"/>
  <c r="Z904" i="1" s="1"/>
  <c r="X905" i="1"/>
  <c r="Y905" i="1" s="1"/>
  <c r="Z905" i="1" s="1"/>
  <c r="X906" i="1"/>
  <c r="Y906" i="1" s="1"/>
  <c r="Z906" i="1" s="1"/>
  <c r="X907" i="1"/>
  <c r="Y907" i="1" s="1"/>
  <c r="Z907" i="1" s="1"/>
  <c r="X908" i="1"/>
  <c r="Y908" i="1" s="1"/>
  <c r="Z908" i="1" s="1"/>
  <c r="X909" i="1"/>
  <c r="Y909" i="1" s="1"/>
  <c r="Z909" i="1" s="1"/>
  <c r="X910" i="1"/>
  <c r="Y910" i="1" s="1"/>
  <c r="Z910" i="1" s="1"/>
  <c r="X911" i="1"/>
  <c r="Y911" i="1" s="1"/>
  <c r="Z911" i="1" s="1"/>
  <c r="X912" i="1"/>
  <c r="Y912" i="1" s="1"/>
  <c r="Z912" i="1" s="1"/>
  <c r="X913" i="1"/>
  <c r="Y913" i="1" s="1"/>
  <c r="Z913" i="1" s="1"/>
  <c r="X914" i="1"/>
  <c r="Y914" i="1" s="1"/>
  <c r="Z914" i="1" s="1"/>
  <c r="X915" i="1"/>
  <c r="Y915" i="1" s="1"/>
  <c r="Z915" i="1" s="1"/>
  <c r="X916" i="1"/>
  <c r="Y916" i="1" s="1"/>
  <c r="Z916" i="1" s="1"/>
  <c r="X917" i="1"/>
  <c r="Y917" i="1" s="1"/>
  <c r="Z917" i="1" s="1"/>
  <c r="X918" i="1"/>
  <c r="Y918" i="1" s="1"/>
  <c r="Z918" i="1" s="1"/>
  <c r="X919" i="1"/>
  <c r="Y919" i="1" s="1"/>
  <c r="Z919" i="1" s="1"/>
  <c r="X920" i="1"/>
  <c r="Y920" i="1" s="1"/>
  <c r="Z920" i="1" s="1"/>
  <c r="X921" i="1"/>
  <c r="Y921" i="1" s="1"/>
  <c r="Z921" i="1" s="1"/>
  <c r="X922" i="1"/>
  <c r="Y922" i="1" s="1"/>
  <c r="Z922" i="1" s="1"/>
  <c r="X923" i="1"/>
  <c r="Y923" i="1" s="1"/>
  <c r="Z923" i="1" s="1"/>
  <c r="X924" i="1"/>
  <c r="Y924" i="1" s="1"/>
  <c r="Z924" i="1" s="1"/>
  <c r="X925" i="1"/>
  <c r="Y925" i="1" s="1"/>
  <c r="Z925" i="1" s="1"/>
  <c r="X926" i="1"/>
  <c r="Y926" i="1" s="1"/>
  <c r="Z926" i="1" s="1"/>
  <c r="X927" i="1"/>
  <c r="Y927" i="1" s="1"/>
  <c r="Z927" i="1" s="1"/>
  <c r="X928" i="1"/>
  <c r="Y928" i="1" s="1"/>
  <c r="Z928" i="1" s="1"/>
  <c r="X929" i="1"/>
  <c r="Y929" i="1" s="1"/>
  <c r="Z929" i="1" s="1"/>
  <c r="X930" i="1"/>
  <c r="Y930" i="1" s="1"/>
  <c r="Z930" i="1" s="1"/>
  <c r="X931" i="1"/>
  <c r="Y931" i="1" s="1"/>
  <c r="Z931" i="1" s="1"/>
  <c r="X932" i="1"/>
  <c r="Y932" i="1" s="1"/>
  <c r="Z932" i="1" s="1"/>
  <c r="X933" i="1"/>
  <c r="Y933" i="1" s="1"/>
  <c r="Z933" i="1" s="1"/>
  <c r="X934" i="1"/>
  <c r="Y934" i="1" s="1"/>
  <c r="Z934" i="1" s="1"/>
  <c r="X935" i="1"/>
  <c r="Y935" i="1" s="1"/>
  <c r="Z935" i="1" s="1"/>
  <c r="X936" i="1"/>
  <c r="Y936" i="1" s="1"/>
  <c r="Z936" i="1" s="1"/>
  <c r="X937" i="1"/>
  <c r="Y937" i="1" s="1"/>
  <c r="Z937" i="1" s="1"/>
  <c r="X938" i="1"/>
  <c r="Y938" i="1" s="1"/>
  <c r="Z938" i="1" s="1"/>
  <c r="X939" i="1"/>
  <c r="Y939" i="1" s="1"/>
  <c r="Z939" i="1" s="1"/>
  <c r="X940" i="1"/>
  <c r="Y940" i="1" s="1"/>
  <c r="Z940" i="1" s="1"/>
  <c r="X941" i="1"/>
  <c r="Y941" i="1" s="1"/>
  <c r="Z941" i="1" s="1"/>
  <c r="X942" i="1"/>
  <c r="Y942" i="1" s="1"/>
  <c r="Z942" i="1" s="1"/>
  <c r="X943" i="1"/>
  <c r="Y943" i="1" s="1"/>
  <c r="Z943" i="1" s="1"/>
  <c r="X944" i="1"/>
  <c r="Y944" i="1" s="1"/>
  <c r="Z944" i="1" s="1"/>
  <c r="X945" i="1"/>
  <c r="Y945" i="1" s="1"/>
  <c r="Z945" i="1" s="1"/>
  <c r="X946" i="1"/>
  <c r="Y946" i="1" s="1"/>
  <c r="Z946" i="1" s="1"/>
  <c r="X947" i="1"/>
  <c r="Y947" i="1" s="1"/>
  <c r="Z947" i="1" s="1"/>
  <c r="X948" i="1"/>
  <c r="Y948" i="1" s="1"/>
  <c r="Z948" i="1" s="1"/>
  <c r="X949" i="1"/>
  <c r="Y949" i="1" s="1"/>
  <c r="Z949" i="1" s="1"/>
  <c r="X950" i="1"/>
  <c r="Y950" i="1" s="1"/>
  <c r="Z950" i="1" s="1"/>
  <c r="X951" i="1"/>
  <c r="Y951" i="1" s="1"/>
  <c r="Z951" i="1" s="1"/>
  <c r="X952" i="1"/>
  <c r="Y952" i="1" s="1"/>
  <c r="Z952" i="1" s="1"/>
  <c r="X953" i="1"/>
  <c r="Y953" i="1" s="1"/>
  <c r="Z953" i="1" s="1"/>
  <c r="X954" i="1"/>
  <c r="Y954" i="1" s="1"/>
  <c r="Z954" i="1" s="1"/>
  <c r="X955" i="1"/>
  <c r="Y955" i="1" s="1"/>
  <c r="Z955" i="1" s="1"/>
  <c r="X956" i="1"/>
  <c r="Y956" i="1" s="1"/>
  <c r="Z956" i="1" s="1"/>
  <c r="X957" i="1"/>
  <c r="Y957" i="1" s="1"/>
  <c r="Z957" i="1" s="1"/>
  <c r="X958" i="1"/>
  <c r="Y958" i="1" s="1"/>
  <c r="Z958" i="1" s="1"/>
  <c r="X959" i="1"/>
  <c r="Y959" i="1" s="1"/>
  <c r="Z959" i="1" s="1"/>
  <c r="X960" i="1"/>
  <c r="Y960" i="1" s="1"/>
  <c r="Z960" i="1" s="1"/>
  <c r="X961" i="1"/>
  <c r="Y961" i="1" s="1"/>
  <c r="Z961" i="1" s="1"/>
  <c r="X962" i="1"/>
  <c r="Y962" i="1" s="1"/>
  <c r="Z962" i="1" s="1"/>
  <c r="X963" i="1"/>
  <c r="Y963" i="1" s="1"/>
  <c r="Z963" i="1" s="1"/>
  <c r="X964" i="1"/>
  <c r="Y964" i="1" s="1"/>
  <c r="Z964" i="1" s="1"/>
  <c r="X965" i="1"/>
  <c r="Y965" i="1" s="1"/>
  <c r="Z965" i="1" s="1"/>
  <c r="X966" i="1"/>
  <c r="Y966" i="1" s="1"/>
  <c r="Z966" i="1" s="1"/>
  <c r="X967" i="1"/>
  <c r="Y967" i="1" s="1"/>
  <c r="Z967" i="1" s="1"/>
  <c r="X968" i="1"/>
  <c r="Y968" i="1" s="1"/>
  <c r="Z968" i="1" s="1"/>
  <c r="X969" i="1"/>
  <c r="Y969" i="1" s="1"/>
  <c r="Z969" i="1" s="1"/>
  <c r="X970" i="1"/>
  <c r="Y970" i="1" s="1"/>
  <c r="Z970" i="1" s="1"/>
  <c r="X971" i="1"/>
  <c r="Y971" i="1" s="1"/>
  <c r="Z971" i="1" s="1"/>
  <c r="X972" i="1"/>
  <c r="Y972" i="1" s="1"/>
  <c r="Z972" i="1" s="1"/>
  <c r="X973" i="1"/>
  <c r="Y973" i="1" s="1"/>
  <c r="Z973" i="1" s="1"/>
  <c r="X974" i="1"/>
  <c r="Y974" i="1" s="1"/>
  <c r="Z974" i="1" s="1"/>
  <c r="X975" i="1"/>
  <c r="Y975" i="1" s="1"/>
  <c r="Z975" i="1" s="1"/>
  <c r="X976" i="1"/>
  <c r="Y976" i="1" s="1"/>
  <c r="Z976" i="1" s="1"/>
  <c r="X977" i="1"/>
  <c r="Y977" i="1" s="1"/>
  <c r="Z977" i="1" s="1"/>
  <c r="X978" i="1"/>
  <c r="Y978" i="1" s="1"/>
  <c r="Z978" i="1" s="1"/>
  <c r="X979" i="1"/>
  <c r="Y979" i="1" s="1"/>
  <c r="Z979" i="1" s="1"/>
  <c r="X980" i="1"/>
  <c r="Y980" i="1" s="1"/>
  <c r="Z980" i="1" s="1"/>
  <c r="X981" i="1"/>
  <c r="Y981" i="1" s="1"/>
  <c r="Z981" i="1" s="1"/>
  <c r="X982" i="1"/>
  <c r="Y982" i="1" s="1"/>
  <c r="Z982" i="1" s="1"/>
  <c r="X983" i="1"/>
  <c r="Y983" i="1" s="1"/>
  <c r="Z983" i="1" s="1"/>
  <c r="X984" i="1"/>
  <c r="Y984" i="1" s="1"/>
  <c r="Z984" i="1" s="1"/>
  <c r="X985" i="1"/>
  <c r="Y985" i="1" s="1"/>
  <c r="Z985" i="1" s="1"/>
  <c r="X986" i="1"/>
  <c r="Y986" i="1" s="1"/>
  <c r="Z986" i="1" s="1"/>
  <c r="X987" i="1"/>
  <c r="Y987" i="1" s="1"/>
  <c r="Z987" i="1" s="1"/>
  <c r="X988" i="1"/>
  <c r="Y988" i="1" s="1"/>
  <c r="Z988" i="1" s="1"/>
  <c r="X989" i="1"/>
  <c r="Y989" i="1" s="1"/>
  <c r="Z989" i="1" s="1"/>
  <c r="X990" i="1"/>
  <c r="Y990" i="1" s="1"/>
  <c r="Z990" i="1" s="1"/>
  <c r="X991" i="1"/>
  <c r="Y991" i="1" s="1"/>
  <c r="Z991" i="1" s="1"/>
  <c r="X992" i="1"/>
  <c r="Y992" i="1" s="1"/>
  <c r="Z992" i="1" s="1"/>
  <c r="X993" i="1"/>
  <c r="Y993" i="1" s="1"/>
  <c r="Z993" i="1" s="1"/>
  <c r="X994" i="1"/>
  <c r="Y994" i="1" s="1"/>
  <c r="Z994" i="1" s="1"/>
  <c r="X995" i="1"/>
  <c r="Y995" i="1" s="1"/>
  <c r="Z995" i="1" s="1"/>
  <c r="X996" i="1"/>
  <c r="Y996" i="1" s="1"/>
  <c r="Z996" i="1" s="1"/>
  <c r="X997" i="1"/>
  <c r="Y997" i="1" s="1"/>
  <c r="Z997" i="1" s="1"/>
  <c r="X998" i="1"/>
  <c r="Y998" i="1" s="1"/>
  <c r="Z998" i="1" s="1"/>
  <c r="X999" i="1"/>
  <c r="Y999" i="1" s="1"/>
  <c r="Z999" i="1" s="1"/>
  <c r="X1000" i="1"/>
  <c r="Y1000" i="1" s="1"/>
  <c r="Z1000" i="1" s="1"/>
  <c r="X1001" i="1"/>
  <c r="Y1001" i="1" s="1"/>
  <c r="Z1001" i="1" s="1"/>
  <c r="X1002" i="1"/>
  <c r="Y1002" i="1" s="1"/>
  <c r="Z1002" i="1" s="1"/>
  <c r="X1003" i="1"/>
  <c r="Y1003" i="1" s="1"/>
  <c r="Z1003" i="1" s="1"/>
  <c r="X1004" i="1"/>
  <c r="Y1004" i="1" s="1"/>
  <c r="Z1004" i="1" s="1"/>
  <c r="X1005" i="1"/>
  <c r="Y1005" i="1" s="1"/>
  <c r="Z1005" i="1" s="1"/>
  <c r="X1006" i="1"/>
  <c r="Y1006" i="1" s="1"/>
  <c r="Z1006" i="1" s="1"/>
  <c r="X1007" i="1"/>
  <c r="Y1007" i="1" s="1"/>
  <c r="Z1007" i="1" s="1"/>
  <c r="X1008" i="1"/>
  <c r="Y1008" i="1" s="1"/>
  <c r="Z1008" i="1" s="1"/>
  <c r="X1009" i="1"/>
  <c r="Y1009" i="1" s="1"/>
  <c r="Z1009" i="1" s="1"/>
  <c r="X1010" i="1"/>
  <c r="Y1010" i="1" s="1"/>
  <c r="Z1010" i="1" s="1"/>
  <c r="X1011" i="1"/>
  <c r="Y1011" i="1" s="1"/>
  <c r="Z1011" i="1" s="1"/>
  <c r="X1012" i="1"/>
  <c r="Y1012" i="1" s="1"/>
  <c r="Z1012" i="1" s="1"/>
  <c r="X1013" i="1"/>
  <c r="Y1013" i="1" s="1"/>
  <c r="Z1013" i="1" s="1"/>
  <c r="X1014" i="1"/>
  <c r="Y1014" i="1" s="1"/>
  <c r="Z1014" i="1" s="1"/>
  <c r="X1015" i="1"/>
  <c r="Y1015" i="1" s="1"/>
  <c r="Z1015" i="1" s="1"/>
  <c r="X1016" i="1"/>
  <c r="Y1016" i="1" s="1"/>
  <c r="Z1016" i="1" s="1"/>
  <c r="X1017" i="1"/>
  <c r="Y1017" i="1" s="1"/>
  <c r="Z1017" i="1" s="1"/>
  <c r="X1018" i="1"/>
  <c r="Y1018" i="1" s="1"/>
  <c r="Z1018" i="1" s="1"/>
  <c r="X1019" i="1"/>
  <c r="Y1019" i="1" s="1"/>
  <c r="Z1019" i="1" s="1"/>
  <c r="X1020" i="1"/>
  <c r="Y1020" i="1" s="1"/>
  <c r="Z1020" i="1" s="1"/>
  <c r="X1021" i="1"/>
  <c r="Y1021" i="1" s="1"/>
  <c r="Z1021" i="1" s="1"/>
  <c r="X1022" i="1"/>
  <c r="Y1022" i="1" s="1"/>
  <c r="Z1022" i="1" s="1"/>
  <c r="X1023" i="1"/>
  <c r="Y1023" i="1" s="1"/>
  <c r="Z1023" i="1" s="1"/>
  <c r="X1024" i="1"/>
  <c r="Y1024" i="1" s="1"/>
  <c r="Z1024" i="1" s="1"/>
  <c r="X1025" i="1"/>
  <c r="Y1025" i="1" s="1"/>
  <c r="Z1025" i="1" s="1"/>
  <c r="X1026" i="1"/>
  <c r="Y1026" i="1" s="1"/>
  <c r="Z1026" i="1" s="1"/>
  <c r="X1027" i="1"/>
  <c r="Y1027" i="1" s="1"/>
  <c r="Z1027" i="1" s="1"/>
  <c r="X1028" i="1"/>
  <c r="Y1028" i="1" s="1"/>
  <c r="Z1028" i="1" s="1"/>
  <c r="X1029" i="1"/>
  <c r="Y1029" i="1" s="1"/>
  <c r="Z1029" i="1" s="1"/>
  <c r="X1030" i="1"/>
  <c r="Y1030" i="1" s="1"/>
  <c r="Z1030" i="1" s="1"/>
  <c r="X1031" i="1"/>
  <c r="Y1031" i="1" s="1"/>
  <c r="Z1031" i="1" s="1"/>
  <c r="X1032" i="1"/>
  <c r="Y1032" i="1" s="1"/>
  <c r="Z1032" i="1" s="1"/>
  <c r="X1033" i="1"/>
  <c r="Y1033" i="1" s="1"/>
  <c r="Z1033" i="1" s="1"/>
  <c r="X1034" i="1"/>
  <c r="Y1034" i="1" s="1"/>
  <c r="Z1034" i="1" s="1"/>
  <c r="X1035" i="1"/>
  <c r="Y1035" i="1" s="1"/>
  <c r="Z1035" i="1" s="1"/>
  <c r="X1036" i="1"/>
  <c r="Y1036" i="1" s="1"/>
  <c r="Z1036" i="1" s="1"/>
  <c r="X1037" i="1"/>
  <c r="Y1037" i="1" s="1"/>
  <c r="Z1037" i="1" s="1"/>
  <c r="X1038" i="1"/>
  <c r="Y1038" i="1" s="1"/>
  <c r="Z1038" i="1" s="1"/>
  <c r="X1039" i="1"/>
  <c r="Y1039" i="1" s="1"/>
  <c r="Z1039" i="1" s="1"/>
  <c r="X1040" i="1"/>
  <c r="Y1040" i="1" s="1"/>
  <c r="Z1040" i="1" s="1"/>
  <c r="X1041" i="1"/>
  <c r="Y1041" i="1" s="1"/>
  <c r="Z1041" i="1" s="1"/>
  <c r="X1042" i="1"/>
  <c r="Y1042" i="1" s="1"/>
  <c r="Z1042" i="1" s="1"/>
  <c r="X1043" i="1"/>
  <c r="Y1043" i="1" s="1"/>
  <c r="Z1043" i="1" s="1"/>
  <c r="X1044" i="1"/>
  <c r="Y1044" i="1" s="1"/>
  <c r="Z1044" i="1" s="1"/>
  <c r="X1045" i="1"/>
  <c r="Y1045" i="1" s="1"/>
  <c r="Z1045" i="1" s="1"/>
  <c r="X1046" i="1"/>
  <c r="Y1046" i="1" s="1"/>
  <c r="Z1046" i="1" s="1"/>
  <c r="X1047" i="1"/>
  <c r="Y1047" i="1" s="1"/>
  <c r="Z1047" i="1" s="1"/>
  <c r="X1048" i="1"/>
  <c r="Y1048" i="1" s="1"/>
  <c r="Z1048" i="1" s="1"/>
  <c r="X1049" i="1"/>
  <c r="Y1049" i="1" s="1"/>
  <c r="Z1049" i="1" s="1"/>
  <c r="X1050" i="1"/>
  <c r="Y1050" i="1" s="1"/>
  <c r="Z1050" i="1" s="1"/>
  <c r="X1051" i="1"/>
  <c r="Y1051" i="1" s="1"/>
  <c r="Z1051" i="1" s="1"/>
  <c r="X1052" i="1"/>
  <c r="Y1052" i="1" s="1"/>
  <c r="Z1052" i="1" s="1"/>
  <c r="X1053" i="1"/>
  <c r="Y1053" i="1" s="1"/>
  <c r="Z1053" i="1" s="1"/>
  <c r="X1054" i="1"/>
  <c r="Y1054" i="1" s="1"/>
  <c r="Z1054" i="1" s="1"/>
  <c r="X1055" i="1"/>
  <c r="Y1055" i="1" s="1"/>
  <c r="Z1055" i="1" s="1"/>
  <c r="X1056" i="1"/>
  <c r="Y1056" i="1" s="1"/>
  <c r="Z1056" i="1" s="1"/>
  <c r="X1057" i="1"/>
  <c r="Y1057" i="1" s="1"/>
  <c r="Z1057" i="1" s="1"/>
  <c r="X1058" i="1"/>
  <c r="Y1058" i="1" s="1"/>
  <c r="Z1058" i="1" s="1"/>
  <c r="X1059" i="1"/>
  <c r="Y1059" i="1" s="1"/>
  <c r="Z1059" i="1" s="1"/>
  <c r="X1060" i="1"/>
  <c r="Y1060" i="1" s="1"/>
  <c r="Z1060" i="1" s="1"/>
  <c r="X1061" i="1"/>
  <c r="Y1061" i="1" s="1"/>
  <c r="Z1061" i="1" s="1"/>
  <c r="X1062" i="1"/>
  <c r="Y1062" i="1" s="1"/>
  <c r="Z1062" i="1" s="1"/>
  <c r="X1063" i="1"/>
  <c r="Y1063" i="1" s="1"/>
  <c r="Z1063" i="1" s="1"/>
  <c r="X1064" i="1"/>
  <c r="Y1064" i="1" s="1"/>
  <c r="Z1064" i="1" s="1"/>
  <c r="X1065" i="1"/>
  <c r="Y1065" i="1" s="1"/>
  <c r="Z1065" i="1" s="1"/>
  <c r="X1066" i="1"/>
  <c r="Y1066" i="1" s="1"/>
  <c r="Z1066" i="1" s="1"/>
  <c r="X1067" i="1"/>
  <c r="Y1067" i="1" s="1"/>
  <c r="Z1067" i="1" s="1"/>
  <c r="X1068" i="1"/>
  <c r="Y1068" i="1" s="1"/>
  <c r="Z1068" i="1" s="1"/>
  <c r="X1069" i="1"/>
  <c r="Y1069" i="1" s="1"/>
  <c r="Z1069" i="1" s="1"/>
  <c r="X1070" i="1"/>
  <c r="Y1070" i="1" s="1"/>
  <c r="Z1070" i="1" s="1"/>
  <c r="X1071" i="1"/>
  <c r="Y1071" i="1" s="1"/>
  <c r="Z1071" i="1" s="1"/>
  <c r="X1072" i="1"/>
  <c r="Y1072" i="1" s="1"/>
  <c r="Z1072" i="1" s="1"/>
  <c r="X1073" i="1"/>
  <c r="Y1073" i="1" s="1"/>
  <c r="Z1073" i="1" s="1"/>
  <c r="X1074" i="1"/>
  <c r="Y1074" i="1" s="1"/>
  <c r="Z1074" i="1" s="1"/>
  <c r="X1075" i="1"/>
  <c r="Y1075" i="1" s="1"/>
  <c r="Z1075" i="1" s="1"/>
  <c r="X1076" i="1"/>
  <c r="Y1076" i="1" s="1"/>
  <c r="Z1076" i="1" s="1"/>
  <c r="X1077" i="1"/>
  <c r="Y1077" i="1" s="1"/>
  <c r="Z1077" i="1" s="1"/>
  <c r="X1078" i="1"/>
  <c r="Y1078" i="1" s="1"/>
  <c r="Z1078" i="1" s="1"/>
  <c r="X1079" i="1"/>
  <c r="Y1079" i="1" s="1"/>
  <c r="Z1079" i="1" s="1"/>
  <c r="X1080" i="1"/>
  <c r="Y1080" i="1" s="1"/>
  <c r="Z1080" i="1" s="1"/>
  <c r="X1081" i="1"/>
  <c r="Y1081" i="1" s="1"/>
  <c r="Z1081" i="1" s="1"/>
  <c r="X1082" i="1"/>
  <c r="Y1082" i="1" s="1"/>
  <c r="Z1082" i="1" s="1"/>
  <c r="X1083" i="1"/>
  <c r="Y1083" i="1" s="1"/>
  <c r="Z1083" i="1" s="1"/>
  <c r="X1084" i="1"/>
  <c r="Y1084" i="1" s="1"/>
  <c r="Z1084" i="1" s="1"/>
  <c r="X1085" i="1"/>
  <c r="Y1085" i="1" s="1"/>
  <c r="Z1085" i="1" s="1"/>
  <c r="X1086" i="1"/>
  <c r="Y1086" i="1" s="1"/>
  <c r="Z1086" i="1" s="1"/>
  <c r="X1087" i="1"/>
  <c r="Y1087" i="1" s="1"/>
  <c r="Z1087" i="1" s="1"/>
  <c r="X1088" i="1"/>
  <c r="Y1088" i="1" s="1"/>
  <c r="Z1088" i="1" s="1"/>
  <c r="X1089" i="1"/>
  <c r="Y1089" i="1" s="1"/>
  <c r="Z1089" i="1" s="1"/>
  <c r="X1090" i="1"/>
  <c r="Y1090" i="1" s="1"/>
  <c r="Z1090" i="1" s="1"/>
  <c r="X1091" i="1"/>
  <c r="Y1091" i="1" s="1"/>
  <c r="Z1091" i="1" s="1"/>
  <c r="X1092" i="1"/>
  <c r="Y1092" i="1" s="1"/>
  <c r="Z1092" i="1" s="1"/>
  <c r="X1093" i="1"/>
  <c r="Y1093" i="1" s="1"/>
  <c r="Z1093" i="1" s="1"/>
  <c r="X1094" i="1"/>
  <c r="Y1094" i="1" s="1"/>
  <c r="Z1094" i="1" s="1"/>
  <c r="X1095" i="1"/>
  <c r="Y1095" i="1" s="1"/>
  <c r="Z1095" i="1" s="1"/>
  <c r="X1096" i="1"/>
  <c r="Y1096" i="1" s="1"/>
  <c r="Z1096" i="1" s="1"/>
  <c r="X1097" i="1"/>
  <c r="Y1097" i="1" s="1"/>
  <c r="Z1097" i="1" s="1"/>
  <c r="X1098" i="1"/>
  <c r="Y1098" i="1" s="1"/>
  <c r="Z1098" i="1" s="1"/>
  <c r="X1099" i="1"/>
  <c r="Y1099" i="1" s="1"/>
  <c r="Z1099" i="1" s="1"/>
  <c r="X1100" i="1"/>
  <c r="Y1100" i="1" s="1"/>
  <c r="Z1100" i="1" s="1"/>
  <c r="X1101" i="1"/>
  <c r="Y1101" i="1" s="1"/>
  <c r="Z1101" i="1" s="1"/>
  <c r="X1102" i="1"/>
  <c r="Y1102" i="1" s="1"/>
  <c r="Z1102" i="1" s="1"/>
  <c r="X1103" i="1"/>
  <c r="Y1103" i="1" s="1"/>
  <c r="Z1103" i="1" s="1"/>
  <c r="X1104" i="1"/>
  <c r="Y1104" i="1" s="1"/>
  <c r="Z1104" i="1" s="1"/>
  <c r="X1105" i="1"/>
  <c r="Y1105" i="1" s="1"/>
  <c r="Z1105" i="1" s="1"/>
  <c r="X1106" i="1"/>
  <c r="Y1106" i="1" s="1"/>
  <c r="Z1106" i="1" s="1"/>
  <c r="X1107" i="1"/>
  <c r="Y1107" i="1" s="1"/>
  <c r="Z1107" i="1" s="1"/>
  <c r="X1108" i="1"/>
  <c r="Y1108" i="1" s="1"/>
  <c r="Z1108" i="1" s="1"/>
  <c r="X1109" i="1"/>
  <c r="Y1109" i="1" s="1"/>
  <c r="Z1109" i="1" s="1"/>
  <c r="X1110" i="1"/>
  <c r="Y1110" i="1" s="1"/>
  <c r="Z1110" i="1" s="1"/>
  <c r="X1111" i="1"/>
  <c r="Y1111" i="1" s="1"/>
  <c r="Z1111" i="1" s="1"/>
  <c r="X1112" i="1"/>
  <c r="Y1112" i="1" s="1"/>
  <c r="Z1112" i="1" s="1"/>
  <c r="X1113" i="1"/>
  <c r="Y1113" i="1" s="1"/>
  <c r="Z1113" i="1" s="1"/>
  <c r="X1114" i="1"/>
  <c r="Y1114" i="1" s="1"/>
  <c r="Z1114" i="1" s="1"/>
  <c r="X1115" i="1"/>
  <c r="Y1115" i="1" s="1"/>
  <c r="Z1115" i="1" s="1"/>
  <c r="X1116" i="1"/>
  <c r="Y1116" i="1" s="1"/>
  <c r="Z1116" i="1" s="1"/>
  <c r="X1117" i="1"/>
  <c r="Y1117" i="1" s="1"/>
  <c r="Z1117" i="1" s="1"/>
  <c r="X1118" i="1"/>
  <c r="Y1118" i="1" s="1"/>
  <c r="Z1118" i="1" s="1"/>
  <c r="X1119" i="1"/>
  <c r="Y1119" i="1" s="1"/>
  <c r="Z1119" i="1" s="1"/>
  <c r="X1120" i="1"/>
  <c r="Y1120" i="1" s="1"/>
  <c r="Z1120" i="1" s="1"/>
  <c r="X1121" i="1"/>
  <c r="Y1121" i="1" s="1"/>
  <c r="Z1121" i="1" s="1"/>
  <c r="X1122" i="1"/>
  <c r="Y1122" i="1" s="1"/>
  <c r="Z1122" i="1" s="1"/>
  <c r="X1123" i="1"/>
  <c r="Y1123" i="1" s="1"/>
  <c r="Z1123" i="1" s="1"/>
  <c r="X1124" i="1"/>
  <c r="Y1124" i="1" s="1"/>
  <c r="Z1124" i="1" s="1"/>
  <c r="X1125" i="1"/>
  <c r="Y1125" i="1" s="1"/>
  <c r="Z1125" i="1" s="1"/>
  <c r="X1126" i="1"/>
  <c r="Y1126" i="1" s="1"/>
  <c r="Z1126" i="1" s="1"/>
  <c r="X1127" i="1"/>
  <c r="Y1127" i="1" s="1"/>
  <c r="Z1127" i="1" s="1"/>
  <c r="X1128" i="1"/>
  <c r="Y1128" i="1" s="1"/>
  <c r="Z1128" i="1" s="1"/>
  <c r="X1129" i="1"/>
  <c r="Y1129" i="1" s="1"/>
  <c r="Z1129" i="1" s="1"/>
  <c r="X1130" i="1"/>
  <c r="Y1130" i="1" s="1"/>
  <c r="Z1130" i="1" s="1"/>
  <c r="X1131" i="1"/>
  <c r="Y1131" i="1" s="1"/>
  <c r="Z1131" i="1" s="1"/>
  <c r="X1132" i="1"/>
  <c r="Y1132" i="1" s="1"/>
  <c r="Z1132" i="1" s="1"/>
  <c r="X1133" i="1"/>
  <c r="Y1133" i="1" s="1"/>
  <c r="Z1133" i="1" s="1"/>
  <c r="X1134" i="1"/>
  <c r="Y1134" i="1" s="1"/>
  <c r="Z1134" i="1" s="1"/>
  <c r="X1135" i="1"/>
  <c r="Y1135" i="1" s="1"/>
  <c r="Z1135" i="1" s="1"/>
  <c r="X1136" i="1"/>
  <c r="Y1136" i="1" s="1"/>
  <c r="Z1136" i="1" s="1"/>
  <c r="X1137" i="1"/>
  <c r="Y1137" i="1" s="1"/>
  <c r="Z1137" i="1" s="1"/>
  <c r="X1138" i="1"/>
  <c r="Y1138" i="1" s="1"/>
  <c r="Z1138" i="1" s="1"/>
  <c r="X1139" i="1"/>
  <c r="Y1139" i="1" s="1"/>
  <c r="Z1139" i="1" s="1"/>
  <c r="X1140" i="1"/>
  <c r="Y1140" i="1" s="1"/>
  <c r="Z1140" i="1" s="1"/>
  <c r="X1141" i="1"/>
  <c r="Y1141" i="1" s="1"/>
  <c r="Z1141" i="1" s="1"/>
  <c r="X1142" i="1"/>
  <c r="Y1142" i="1" s="1"/>
  <c r="Z1142" i="1" s="1"/>
  <c r="X1143" i="1"/>
  <c r="Y1143" i="1" s="1"/>
  <c r="Z1143" i="1" s="1"/>
  <c r="X1144" i="1"/>
  <c r="Y1144" i="1" s="1"/>
  <c r="Z1144" i="1" s="1"/>
  <c r="X1145" i="1"/>
  <c r="Y1145" i="1" s="1"/>
  <c r="Z1145" i="1" s="1"/>
  <c r="X1146" i="1"/>
  <c r="Y1146" i="1" s="1"/>
  <c r="Z1146" i="1" s="1"/>
  <c r="X1147" i="1"/>
  <c r="Y1147" i="1" s="1"/>
  <c r="Z1147" i="1" s="1"/>
  <c r="X1148" i="1"/>
  <c r="Y1148" i="1" s="1"/>
  <c r="Z1148" i="1" s="1"/>
  <c r="X1149" i="1"/>
  <c r="Y1149" i="1" s="1"/>
  <c r="Z1149" i="1" s="1"/>
  <c r="X1150" i="1"/>
  <c r="Y1150" i="1" s="1"/>
  <c r="Z1150" i="1" s="1"/>
  <c r="X1151" i="1"/>
  <c r="Y1151" i="1" s="1"/>
  <c r="Z1151" i="1" s="1"/>
  <c r="X1152" i="1"/>
  <c r="Y1152" i="1" s="1"/>
  <c r="Z1152" i="1" s="1"/>
  <c r="X1153" i="1"/>
  <c r="Y1153" i="1" s="1"/>
  <c r="Z1153" i="1" s="1"/>
  <c r="X1154" i="1"/>
  <c r="Y1154" i="1" s="1"/>
  <c r="Z1154" i="1" s="1"/>
  <c r="X1155" i="1"/>
  <c r="Y1155" i="1" s="1"/>
  <c r="Z1155" i="1" s="1"/>
  <c r="X1156" i="1"/>
  <c r="Y1156" i="1" s="1"/>
  <c r="Z1156" i="1" s="1"/>
  <c r="X1157" i="1"/>
  <c r="Y1157" i="1" s="1"/>
  <c r="Z1157" i="1" s="1"/>
  <c r="X1158" i="1"/>
  <c r="Y1158" i="1" s="1"/>
  <c r="Z1158" i="1" s="1"/>
  <c r="X1159" i="1"/>
  <c r="Y1159" i="1" s="1"/>
  <c r="Z1159" i="1" s="1"/>
  <c r="X1160" i="1"/>
  <c r="Y1160" i="1" s="1"/>
  <c r="Z1160" i="1" s="1"/>
  <c r="X1161" i="1"/>
  <c r="Y1161" i="1" s="1"/>
  <c r="Z1161" i="1" s="1"/>
  <c r="X1162" i="1"/>
  <c r="Y1162" i="1" s="1"/>
  <c r="Z1162" i="1" s="1"/>
  <c r="X1163" i="1"/>
  <c r="Y1163" i="1" s="1"/>
  <c r="Z1163" i="1" s="1"/>
  <c r="X1164" i="1"/>
  <c r="Y1164" i="1" s="1"/>
  <c r="Z1164" i="1" s="1"/>
  <c r="X1165" i="1"/>
  <c r="Y1165" i="1" s="1"/>
  <c r="Z1165" i="1" s="1"/>
  <c r="X1166" i="1"/>
  <c r="Y1166" i="1" s="1"/>
  <c r="Z1166" i="1" s="1"/>
  <c r="X1167" i="1"/>
  <c r="Y1167" i="1" s="1"/>
  <c r="Z1167" i="1" s="1"/>
  <c r="X1168" i="1"/>
  <c r="Y1168" i="1" s="1"/>
  <c r="Z1168" i="1" s="1"/>
  <c r="X1169" i="1"/>
  <c r="Y1169" i="1" s="1"/>
  <c r="Z1169" i="1" s="1"/>
  <c r="X1170" i="1"/>
  <c r="Y1170" i="1" s="1"/>
  <c r="Z1170" i="1" s="1"/>
  <c r="X1171" i="1"/>
  <c r="Y1171" i="1" s="1"/>
  <c r="Z1171" i="1" s="1"/>
  <c r="X1172" i="1"/>
  <c r="Y1172" i="1" s="1"/>
  <c r="Z1172" i="1" s="1"/>
  <c r="X1173" i="1"/>
  <c r="Y1173" i="1" s="1"/>
  <c r="Z1173" i="1" s="1"/>
  <c r="X1174" i="1"/>
  <c r="Y1174" i="1" s="1"/>
  <c r="Z1174" i="1" s="1"/>
  <c r="X1175" i="1"/>
  <c r="Y1175" i="1" s="1"/>
  <c r="Z1175" i="1" s="1"/>
  <c r="X1176" i="1"/>
  <c r="Y1176" i="1" s="1"/>
  <c r="Z1176" i="1" s="1"/>
  <c r="X1177" i="1"/>
  <c r="Y1177" i="1" s="1"/>
  <c r="Z1177" i="1" s="1"/>
  <c r="X1178" i="1"/>
  <c r="Y1178" i="1" s="1"/>
  <c r="Z1178" i="1" s="1"/>
  <c r="X1179" i="1"/>
  <c r="Y1179" i="1" s="1"/>
  <c r="Z1179" i="1" s="1"/>
  <c r="X1180" i="1"/>
  <c r="Y1180" i="1" s="1"/>
  <c r="Z1180" i="1" s="1"/>
  <c r="X1181" i="1"/>
  <c r="Y1181" i="1" s="1"/>
  <c r="Z1181" i="1" s="1"/>
  <c r="X1182" i="1"/>
  <c r="Y1182" i="1" s="1"/>
  <c r="Z1182" i="1" s="1"/>
  <c r="X1183" i="1"/>
  <c r="Y1183" i="1" s="1"/>
  <c r="Z1183" i="1" s="1"/>
  <c r="X1184" i="1"/>
  <c r="Y1184" i="1" s="1"/>
  <c r="Z1184" i="1" s="1"/>
  <c r="X1185" i="1"/>
  <c r="Y1185" i="1" s="1"/>
  <c r="Z1185" i="1" s="1"/>
  <c r="X1186" i="1"/>
  <c r="Y1186" i="1" s="1"/>
  <c r="Z1186" i="1" s="1"/>
  <c r="X1187" i="1"/>
  <c r="Y1187" i="1" s="1"/>
  <c r="Z1187" i="1" s="1"/>
  <c r="X1188" i="1"/>
  <c r="Y1188" i="1" s="1"/>
  <c r="Z1188" i="1" s="1"/>
  <c r="X1189" i="1"/>
  <c r="Y1189" i="1" s="1"/>
  <c r="Z1189" i="1" s="1"/>
  <c r="X1190" i="1"/>
  <c r="Y1190" i="1" s="1"/>
  <c r="Z1190" i="1" s="1"/>
  <c r="X1191" i="1"/>
  <c r="Y1191" i="1" s="1"/>
  <c r="Z1191" i="1" s="1"/>
  <c r="X1192" i="1"/>
  <c r="Y1192" i="1" s="1"/>
  <c r="Z1192" i="1" s="1"/>
  <c r="X1193" i="1"/>
  <c r="Y1193" i="1" s="1"/>
  <c r="Z1193" i="1" s="1"/>
  <c r="X1194" i="1"/>
  <c r="Y1194" i="1" s="1"/>
  <c r="Z1194" i="1" s="1"/>
  <c r="X1195" i="1"/>
  <c r="Y1195" i="1" s="1"/>
  <c r="Z1195" i="1" s="1"/>
  <c r="X1196" i="1"/>
  <c r="Y1196" i="1" s="1"/>
  <c r="Z1196" i="1" s="1"/>
  <c r="X1197" i="1"/>
  <c r="Y1197" i="1" s="1"/>
  <c r="Z1197" i="1" s="1"/>
  <c r="X1198" i="1"/>
  <c r="Y1198" i="1" s="1"/>
  <c r="Z1198" i="1" s="1"/>
  <c r="X1199" i="1"/>
  <c r="Y1199" i="1" s="1"/>
  <c r="Z1199" i="1" s="1"/>
  <c r="X1200" i="1"/>
  <c r="Y1200" i="1" s="1"/>
  <c r="Z1200" i="1" s="1"/>
  <c r="X1201" i="1"/>
  <c r="Y1201" i="1" s="1"/>
  <c r="Z1201" i="1" s="1"/>
  <c r="X1202" i="1"/>
  <c r="Y1202" i="1" s="1"/>
  <c r="Z1202" i="1" s="1"/>
  <c r="X1203" i="1"/>
  <c r="Y1203" i="1" s="1"/>
  <c r="Z1203" i="1" s="1"/>
  <c r="X1204" i="1"/>
  <c r="Y1204" i="1" s="1"/>
  <c r="Z1204" i="1" s="1"/>
  <c r="X1205" i="1"/>
  <c r="Y1205" i="1" s="1"/>
  <c r="Z1205" i="1" s="1"/>
  <c r="X1206" i="1"/>
  <c r="Y1206" i="1" s="1"/>
  <c r="Z1206" i="1" s="1"/>
  <c r="X1207" i="1"/>
  <c r="Y1207" i="1" s="1"/>
  <c r="Z1207" i="1" s="1"/>
  <c r="X1208" i="1"/>
  <c r="Y1208" i="1" s="1"/>
  <c r="Z1208" i="1" s="1"/>
  <c r="X1209" i="1"/>
  <c r="Y1209" i="1" s="1"/>
  <c r="Z1209" i="1" s="1"/>
  <c r="X1210" i="1"/>
  <c r="Y1210" i="1" s="1"/>
  <c r="Z1210" i="1" s="1"/>
  <c r="X1211" i="1"/>
  <c r="Y1211" i="1" s="1"/>
  <c r="Z1211" i="1" s="1"/>
  <c r="X1212" i="1"/>
  <c r="Y1212" i="1" s="1"/>
  <c r="Z1212" i="1" s="1"/>
  <c r="X1213" i="1"/>
  <c r="Y1213" i="1" s="1"/>
  <c r="Z1213" i="1" s="1"/>
  <c r="X1214" i="1"/>
  <c r="Y1214" i="1" s="1"/>
  <c r="Z1214" i="1" s="1"/>
  <c r="X1215" i="1"/>
  <c r="Y1215" i="1" s="1"/>
  <c r="Z1215" i="1" s="1"/>
  <c r="X1216" i="1"/>
  <c r="Y1216" i="1" s="1"/>
  <c r="Z1216" i="1" s="1"/>
  <c r="X1217" i="1"/>
  <c r="Y1217" i="1" s="1"/>
  <c r="Z1217" i="1" s="1"/>
  <c r="X1218" i="1"/>
  <c r="Y1218" i="1" s="1"/>
  <c r="Z1218" i="1" s="1"/>
  <c r="X1219" i="1"/>
  <c r="Y1219" i="1" s="1"/>
  <c r="Z1219" i="1" s="1"/>
  <c r="X1220" i="1"/>
  <c r="Y1220" i="1" s="1"/>
  <c r="Z1220" i="1" s="1"/>
  <c r="X1221" i="1"/>
  <c r="Y1221" i="1" s="1"/>
  <c r="Z1221" i="1" s="1"/>
  <c r="X1222" i="1"/>
  <c r="Y1222" i="1" s="1"/>
  <c r="Z1222" i="1" s="1"/>
  <c r="X1223" i="1"/>
  <c r="Y1223" i="1" s="1"/>
  <c r="Z1223" i="1" s="1"/>
  <c r="X1224" i="1"/>
  <c r="Y1224" i="1" s="1"/>
  <c r="Z1224" i="1" s="1"/>
  <c r="X1225" i="1"/>
  <c r="Y1225" i="1" s="1"/>
  <c r="Z1225" i="1" s="1"/>
  <c r="X1226" i="1"/>
  <c r="Y1226" i="1" s="1"/>
  <c r="Z1226" i="1" s="1"/>
  <c r="X1227" i="1"/>
  <c r="Y1227" i="1" s="1"/>
  <c r="Z1227" i="1" s="1"/>
  <c r="X1228" i="1"/>
  <c r="Y1228" i="1" s="1"/>
  <c r="Z1228" i="1" s="1"/>
  <c r="X1229" i="1"/>
  <c r="Y1229" i="1" s="1"/>
  <c r="Z1229" i="1" s="1"/>
  <c r="X1230" i="1"/>
  <c r="Y1230" i="1" s="1"/>
  <c r="Z1230" i="1" s="1"/>
  <c r="X1231" i="1"/>
  <c r="Y1231" i="1" s="1"/>
  <c r="Z1231" i="1" s="1"/>
  <c r="X1232" i="1"/>
  <c r="Y1232" i="1" s="1"/>
  <c r="Z1232" i="1" s="1"/>
  <c r="X1233" i="1"/>
  <c r="Y1233" i="1" s="1"/>
  <c r="Z1233" i="1" s="1"/>
  <c r="X1234" i="1"/>
  <c r="Y1234" i="1" s="1"/>
  <c r="Z1234" i="1" s="1"/>
  <c r="X1235" i="1"/>
  <c r="Y1235" i="1" s="1"/>
  <c r="Z1235" i="1" s="1"/>
  <c r="X1236" i="1"/>
  <c r="Y1236" i="1" s="1"/>
  <c r="Z1236" i="1" s="1"/>
  <c r="X1237" i="1"/>
  <c r="Y1237" i="1" s="1"/>
  <c r="Z1237" i="1" s="1"/>
  <c r="X1238" i="1"/>
  <c r="Y1238" i="1" s="1"/>
  <c r="Z1238" i="1" s="1"/>
  <c r="X1239" i="1"/>
  <c r="Y1239" i="1" s="1"/>
  <c r="Z1239" i="1" s="1"/>
  <c r="X1240" i="1"/>
  <c r="Y1240" i="1" s="1"/>
  <c r="Z1240" i="1" s="1"/>
  <c r="X1241" i="1"/>
  <c r="Y1241" i="1" s="1"/>
  <c r="Z1241" i="1" s="1"/>
  <c r="X1242" i="1"/>
  <c r="Y1242" i="1" s="1"/>
  <c r="Z1242" i="1" s="1"/>
  <c r="X1243" i="1"/>
  <c r="Y1243" i="1" s="1"/>
  <c r="Z1243" i="1" s="1"/>
  <c r="X1244" i="1"/>
  <c r="Y1244" i="1" s="1"/>
  <c r="Z1244" i="1" s="1"/>
  <c r="X1245" i="1"/>
  <c r="Y1245" i="1" s="1"/>
  <c r="Z1245" i="1" s="1"/>
  <c r="X1246" i="1"/>
  <c r="Y1246" i="1" s="1"/>
  <c r="Z1246" i="1" s="1"/>
  <c r="X1247" i="1"/>
  <c r="Y1247" i="1" s="1"/>
  <c r="Z1247" i="1" s="1"/>
  <c r="X1248" i="1"/>
  <c r="Y1248" i="1" s="1"/>
  <c r="Z1248" i="1" s="1"/>
  <c r="X1249" i="1"/>
  <c r="Y1249" i="1" s="1"/>
  <c r="Z1249" i="1" s="1"/>
  <c r="X1250" i="1"/>
  <c r="Y1250" i="1" s="1"/>
  <c r="Z1250" i="1" s="1"/>
  <c r="X1251" i="1"/>
  <c r="Y1251" i="1" s="1"/>
  <c r="Z1251" i="1" s="1"/>
  <c r="X1252" i="1"/>
  <c r="Y1252" i="1" s="1"/>
  <c r="Z1252" i="1" s="1"/>
  <c r="X1253" i="1"/>
  <c r="Y1253" i="1" s="1"/>
  <c r="Z1253" i="1" s="1"/>
  <c r="X1254" i="1"/>
  <c r="Y1254" i="1" s="1"/>
  <c r="Z1254" i="1" s="1"/>
  <c r="X1255" i="1"/>
  <c r="Y1255" i="1" s="1"/>
  <c r="Z1255" i="1" s="1"/>
  <c r="X1256" i="1"/>
  <c r="Y1256" i="1" s="1"/>
  <c r="Z1256" i="1" s="1"/>
  <c r="X1257" i="1"/>
  <c r="Y1257" i="1" s="1"/>
  <c r="Z1257" i="1" s="1"/>
  <c r="X1258" i="1"/>
  <c r="Y1258" i="1" s="1"/>
  <c r="Z1258" i="1" s="1"/>
  <c r="X1259" i="1"/>
  <c r="Y1259" i="1" s="1"/>
  <c r="Z1259" i="1" s="1"/>
  <c r="X1260" i="1"/>
  <c r="Y1260" i="1" s="1"/>
  <c r="Z1260" i="1" s="1"/>
  <c r="X1261" i="1"/>
  <c r="Y1261" i="1" s="1"/>
  <c r="Z1261" i="1" s="1"/>
  <c r="X1262" i="1"/>
  <c r="Y1262" i="1" s="1"/>
  <c r="Z1262" i="1" s="1"/>
  <c r="X1263" i="1"/>
  <c r="Y1263" i="1" s="1"/>
  <c r="Z1263" i="1" s="1"/>
  <c r="X1264" i="1"/>
  <c r="Y1264" i="1" s="1"/>
  <c r="Z1264" i="1" s="1"/>
  <c r="X1265" i="1"/>
  <c r="Y1265" i="1" s="1"/>
  <c r="Z1265" i="1" s="1"/>
  <c r="X1266" i="1"/>
  <c r="Y1266" i="1" s="1"/>
  <c r="Z1266" i="1" s="1"/>
  <c r="X1267" i="1"/>
  <c r="Y1267" i="1" s="1"/>
  <c r="Z1267" i="1" s="1"/>
  <c r="X1268" i="1"/>
  <c r="Y1268" i="1" s="1"/>
  <c r="Z1268" i="1" s="1"/>
  <c r="X1269" i="1"/>
  <c r="Y1269" i="1" s="1"/>
  <c r="Z1269" i="1" s="1"/>
  <c r="X1270" i="1"/>
  <c r="Y1270" i="1" s="1"/>
  <c r="Z1270" i="1" s="1"/>
  <c r="X1271" i="1"/>
  <c r="Y1271" i="1" s="1"/>
  <c r="Z1271" i="1" s="1"/>
  <c r="X1272" i="1"/>
  <c r="Y1272" i="1" s="1"/>
  <c r="Z1272" i="1" s="1"/>
  <c r="X1273" i="1"/>
  <c r="Y1273" i="1" s="1"/>
  <c r="Z1273" i="1" s="1"/>
  <c r="X1274" i="1"/>
  <c r="Y1274" i="1" s="1"/>
  <c r="Z1274" i="1" s="1"/>
  <c r="X1275" i="1"/>
  <c r="Y1275" i="1" s="1"/>
  <c r="Z1275" i="1" s="1"/>
  <c r="X1276" i="1"/>
  <c r="Y1276" i="1" s="1"/>
  <c r="Z1276" i="1" s="1"/>
  <c r="X1277" i="1"/>
  <c r="Y1277" i="1" s="1"/>
  <c r="Z1277" i="1" s="1"/>
  <c r="X1278" i="1"/>
  <c r="Y1278" i="1" s="1"/>
  <c r="Z1278" i="1" s="1"/>
  <c r="X1279" i="1"/>
  <c r="Y1279" i="1" s="1"/>
  <c r="Z1279" i="1" s="1"/>
  <c r="X1280" i="1"/>
  <c r="Y1280" i="1" s="1"/>
  <c r="Z1280" i="1" s="1"/>
  <c r="X1281" i="1"/>
  <c r="Y1281" i="1" s="1"/>
  <c r="Z1281" i="1" s="1"/>
  <c r="X1282" i="1"/>
  <c r="Y1282" i="1" s="1"/>
  <c r="Z1282" i="1" s="1"/>
  <c r="X1283" i="1"/>
  <c r="Y1283" i="1" s="1"/>
  <c r="Z1283" i="1" s="1"/>
  <c r="X1284" i="1"/>
  <c r="Y1284" i="1" s="1"/>
  <c r="Z1284" i="1" s="1"/>
  <c r="X1285" i="1"/>
  <c r="Y1285" i="1" s="1"/>
  <c r="Z1285" i="1" s="1"/>
  <c r="X1286" i="1"/>
  <c r="Y1286" i="1" s="1"/>
  <c r="Z1286" i="1" s="1"/>
  <c r="X1287" i="1"/>
  <c r="Y1287" i="1" s="1"/>
  <c r="Z1287" i="1" s="1"/>
  <c r="X1288" i="1"/>
  <c r="Y1288" i="1" s="1"/>
  <c r="Z1288" i="1" s="1"/>
  <c r="X1289" i="1"/>
  <c r="Y1289" i="1" s="1"/>
  <c r="Z1289" i="1" s="1"/>
  <c r="X1290" i="1"/>
  <c r="Y1290" i="1" s="1"/>
  <c r="Z1290" i="1" s="1"/>
  <c r="X1291" i="1"/>
  <c r="Y1291" i="1" s="1"/>
  <c r="Z1291" i="1" s="1"/>
  <c r="X1292" i="1"/>
  <c r="Y1292" i="1" s="1"/>
  <c r="Z1292" i="1" s="1"/>
  <c r="X1293" i="1"/>
  <c r="Y1293" i="1" s="1"/>
  <c r="Z1293" i="1" s="1"/>
  <c r="X1294" i="1"/>
  <c r="Y1294" i="1" s="1"/>
  <c r="Z1294" i="1" s="1"/>
  <c r="X1295" i="1"/>
  <c r="Y1295" i="1" s="1"/>
  <c r="Z1295" i="1" s="1"/>
  <c r="X1296" i="1"/>
  <c r="Y1296" i="1" s="1"/>
  <c r="Z1296" i="1" s="1"/>
  <c r="X1297" i="1"/>
  <c r="Y1297" i="1" s="1"/>
  <c r="Z1297" i="1" s="1"/>
  <c r="X1298" i="1"/>
  <c r="Y1298" i="1" s="1"/>
  <c r="Z1298" i="1" s="1"/>
  <c r="X1299" i="1"/>
  <c r="Y1299" i="1" s="1"/>
  <c r="Z1299" i="1" s="1"/>
  <c r="X1300" i="1"/>
  <c r="Y1300" i="1" s="1"/>
  <c r="Z1300" i="1" s="1"/>
  <c r="X1301" i="1"/>
  <c r="Y1301" i="1" s="1"/>
  <c r="Z1301" i="1" s="1"/>
  <c r="X1302" i="1"/>
  <c r="Y1302" i="1" s="1"/>
  <c r="Z1302" i="1" s="1"/>
  <c r="X1303" i="1"/>
  <c r="Y1303" i="1" s="1"/>
  <c r="Z1303" i="1" s="1"/>
  <c r="X1304" i="1"/>
  <c r="Y1304" i="1" s="1"/>
  <c r="Z1304" i="1" s="1"/>
  <c r="X1305" i="1"/>
  <c r="Y1305" i="1" s="1"/>
  <c r="Z1305" i="1" s="1"/>
  <c r="X1306" i="1"/>
  <c r="Y1306" i="1" s="1"/>
  <c r="Z1306" i="1" s="1"/>
  <c r="X1307" i="1"/>
  <c r="Y1307" i="1" s="1"/>
  <c r="Z1307" i="1" s="1"/>
  <c r="X1308" i="1"/>
  <c r="Y1308" i="1" s="1"/>
  <c r="Z1308" i="1" s="1"/>
  <c r="X1309" i="1"/>
  <c r="Y1309" i="1" s="1"/>
  <c r="Z1309" i="1" s="1"/>
  <c r="X1310" i="1"/>
  <c r="Y1310" i="1" s="1"/>
  <c r="Z1310" i="1" s="1"/>
  <c r="X1311" i="1"/>
  <c r="Y1311" i="1" s="1"/>
  <c r="Z1311" i="1" s="1"/>
  <c r="X1312" i="1"/>
  <c r="Y1312" i="1" s="1"/>
  <c r="Z1312" i="1" s="1"/>
  <c r="X1313" i="1"/>
  <c r="Y1313" i="1" s="1"/>
  <c r="Z1313" i="1" s="1"/>
  <c r="X1314" i="1"/>
  <c r="Y1314" i="1" s="1"/>
  <c r="Z1314" i="1" s="1"/>
  <c r="X1315" i="1"/>
  <c r="Y1315" i="1" s="1"/>
  <c r="Z1315" i="1" s="1"/>
  <c r="X1316" i="1"/>
  <c r="Y1316" i="1" s="1"/>
  <c r="Z1316" i="1" s="1"/>
  <c r="X1317" i="1"/>
  <c r="Y1317" i="1" s="1"/>
  <c r="Z1317" i="1" s="1"/>
  <c r="X1318" i="1"/>
  <c r="Y1318" i="1" s="1"/>
  <c r="Z1318" i="1" s="1"/>
  <c r="X1319" i="1"/>
  <c r="Y1319" i="1" s="1"/>
  <c r="Z1319" i="1" s="1"/>
  <c r="X1320" i="1"/>
  <c r="Y1320" i="1" s="1"/>
  <c r="Z1320" i="1" s="1"/>
  <c r="X1321" i="1"/>
  <c r="Y1321" i="1" s="1"/>
  <c r="Z1321" i="1" s="1"/>
  <c r="X1322" i="1"/>
  <c r="Y1322" i="1" s="1"/>
  <c r="Z1322" i="1" s="1"/>
  <c r="X1323" i="1"/>
  <c r="Y1323" i="1" s="1"/>
  <c r="Z1323" i="1" s="1"/>
  <c r="X1324" i="1"/>
  <c r="Y1324" i="1" s="1"/>
  <c r="Z1324" i="1" s="1"/>
  <c r="X1325" i="1"/>
  <c r="Y1325" i="1" s="1"/>
  <c r="Z1325" i="1" s="1"/>
  <c r="X1326" i="1"/>
  <c r="Y1326" i="1" s="1"/>
  <c r="Z1326" i="1" s="1"/>
  <c r="X1327" i="1"/>
  <c r="Y1327" i="1" s="1"/>
  <c r="Z1327" i="1" s="1"/>
  <c r="X1328" i="1"/>
  <c r="Y1328" i="1" s="1"/>
  <c r="Z1328" i="1" s="1"/>
  <c r="X1329" i="1"/>
  <c r="Y1329" i="1" s="1"/>
  <c r="Z1329" i="1" s="1"/>
  <c r="X1330" i="1"/>
  <c r="Y1330" i="1" s="1"/>
  <c r="Z1330" i="1" s="1"/>
  <c r="X1331" i="1"/>
  <c r="Y1331" i="1" s="1"/>
  <c r="Z1331" i="1" s="1"/>
  <c r="X1332" i="1"/>
  <c r="Y1332" i="1" s="1"/>
  <c r="Z1332" i="1" s="1"/>
  <c r="X1333" i="1"/>
  <c r="Y1333" i="1" s="1"/>
  <c r="Z1333" i="1" s="1"/>
  <c r="X1334" i="1"/>
  <c r="Y1334" i="1" s="1"/>
  <c r="Z1334" i="1" s="1"/>
  <c r="X1335" i="1"/>
  <c r="Y1335" i="1" s="1"/>
  <c r="Z1335" i="1" s="1"/>
  <c r="X1336" i="1"/>
  <c r="Y1336" i="1" s="1"/>
  <c r="Z1336" i="1" s="1"/>
  <c r="X1337" i="1"/>
  <c r="Y1337" i="1" s="1"/>
  <c r="Z1337" i="1" s="1"/>
  <c r="X1338" i="1"/>
  <c r="Y1338" i="1" s="1"/>
  <c r="Z1338" i="1" s="1"/>
  <c r="X1339" i="1"/>
  <c r="Y1339" i="1" s="1"/>
  <c r="Z1339" i="1" s="1"/>
  <c r="X1340" i="1"/>
  <c r="Y1340" i="1" s="1"/>
  <c r="Z1340" i="1" s="1"/>
  <c r="X1341" i="1"/>
  <c r="Y1341" i="1" s="1"/>
  <c r="Z1341" i="1" s="1"/>
  <c r="X1342" i="1"/>
  <c r="Y1342" i="1" s="1"/>
  <c r="Z1342" i="1" s="1"/>
  <c r="X1343" i="1"/>
  <c r="Y1343" i="1" s="1"/>
  <c r="Z1343" i="1" s="1"/>
  <c r="X1344" i="1"/>
  <c r="Y1344" i="1" s="1"/>
  <c r="Z1344" i="1" s="1"/>
  <c r="X1345" i="1"/>
  <c r="Y1345" i="1" s="1"/>
  <c r="Z1345" i="1" s="1"/>
  <c r="X1346" i="1"/>
  <c r="Y1346" i="1" s="1"/>
  <c r="Z1346" i="1" s="1"/>
  <c r="X1347" i="1"/>
  <c r="Y1347" i="1" s="1"/>
  <c r="Z1347" i="1" s="1"/>
  <c r="X1348" i="1"/>
  <c r="Y1348" i="1" s="1"/>
  <c r="Z1348" i="1" s="1"/>
  <c r="X1349" i="1"/>
  <c r="Y1349" i="1" s="1"/>
  <c r="Z1349" i="1" s="1"/>
  <c r="X1350" i="1"/>
  <c r="Y1350" i="1" s="1"/>
  <c r="Z1350" i="1" s="1"/>
  <c r="X1351" i="1"/>
  <c r="Y1351" i="1" s="1"/>
  <c r="Z1351" i="1" s="1"/>
  <c r="X1352" i="1"/>
  <c r="Y1352" i="1" s="1"/>
  <c r="Z1352" i="1" s="1"/>
  <c r="X1353" i="1"/>
  <c r="Y1353" i="1" s="1"/>
  <c r="Z1353" i="1" s="1"/>
  <c r="X1354" i="1"/>
  <c r="Y1354" i="1" s="1"/>
  <c r="Z1354" i="1" s="1"/>
  <c r="X1355" i="1"/>
  <c r="Y1355" i="1" s="1"/>
  <c r="Z1355" i="1" s="1"/>
  <c r="X1356" i="1"/>
  <c r="Y1356" i="1" s="1"/>
  <c r="Z1356" i="1" s="1"/>
  <c r="X1357" i="1"/>
  <c r="Y1357" i="1" s="1"/>
  <c r="Z1357" i="1" s="1"/>
  <c r="X1358" i="1"/>
  <c r="Y1358" i="1" s="1"/>
  <c r="Z1358" i="1" s="1"/>
  <c r="X1359" i="1"/>
  <c r="Y1359" i="1" s="1"/>
  <c r="Z1359" i="1" s="1"/>
  <c r="X1360" i="1"/>
  <c r="Y1360" i="1" s="1"/>
  <c r="Z1360" i="1" s="1"/>
  <c r="X1361" i="1"/>
  <c r="Y1361" i="1" s="1"/>
  <c r="Z1361" i="1" s="1"/>
  <c r="X1362" i="1"/>
  <c r="Y1362" i="1" s="1"/>
  <c r="Z1362" i="1" s="1"/>
  <c r="X1363" i="1"/>
  <c r="Y1363" i="1" s="1"/>
  <c r="Z1363" i="1" s="1"/>
  <c r="X1364" i="1"/>
  <c r="Y1364" i="1" s="1"/>
  <c r="Z1364" i="1" s="1"/>
  <c r="X1365" i="1"/>
  <c r="Y1365" i="1" s="1"/>
  <c r="Z1365" i="1" s="1"/>
  <c r="X1366" i="1"/>
  <c r="Y1366" i="1" s="1"/>
  <c r="Z1366" i="1" s="1"/>
  <c r="X1367" i="1"/>
  <c r="Y1367" i="1" s="1"/>
  <c r="Z1367" i="1" s="1"/>
  <c r="X1368" i="1"/>
  <c r="Y1368" i="1" s="1"/>
  <c r="Z1368" i="1" s="1"/>
  <c r="X1369" i="1"/>
  <c r="Y1369" i="1" s="1"/>
  <c r="Z1369" i="1" s="1"/>
  <c r="X1370" i="1"/>
  <c r="Y1370" i="1" s="1"/>
  <c r="Z1370" i="1" s="1"/>
  <c r="X1371" i="1"/>
  <c r="Y1371" i="1" s="1"/>
  <c r="Z1371" i="1" s="1"/>
  <c r="X1372" i="1"/>
  <c r="Y1372" i="1" s="1"/>
  <c r="Z1372" i="1" s="1"/>
  <c r="X1373" i="1"/>
  <c r="Y1373" i="1" s="1"/>
  <c r="Z1373" i="1" s="1"/>
  <c r="X1374" i="1"/>
  <c r="Y1374" i="1" s="1"/>
  <c r="Z1374" i="1" s="1"/>
  <c r="X1375" i="1"/>
  <c r="Y1375" i="1" s="1"/>
  <c r="Z1375" i="1" s="1"/>
  <c r="X1376" i="1"/>
  <c r="Y1376" i="1" s="1"/>
  <c r="Z1376" i="1" s="1"/>
  <c r="X1377" i="1"/>
  <c r="Y1377" i="1" s="1"/>
  <c r="Z1377" i="1" s="1"/>
  <c r="X1378" i="1"/>
  <c r="Y1378" i="1" s="1"/>
  <c r="Z1378" i="1" s="1"/>
  <c r="X1379" i="1"/>
  <c r="Y1379" i="1" s="1"/>
  <c r="Z1379" i="1" s="1"/>
  <c r="X1380" i="1"/>
  <c r="Y1380" i="1" s="1"/>
  <c r="Z1380" i="1" s="1"/>
  <c r="X1381" i="1"/>
  <c r="Y1381" i="1" s="1"/>
  <c r="Z1381" i="1" s="1"/>
  <c r="X1382" i="1"/>
  <c r="Y1382" i="1" s="1"/>
  <c r="Z1382" i="1" s="1"/>
  <c r="X1383" i="1"/>
  <c r="Y1383" i="1" s="1"/>
  <c r="Z1383" i="1" s="1"/>
  <c r="X1384" i="1"/>
  <c r="Y1384" i="1" s="1"/>
  <c r="Z1384" i="1" s="1"/>
  <c r="X1385" i="1"/>
  <c r="Y1385" i="1" s="1"/>
  <c r="Z1385" i="1" s="1"/>
  <c r="X1386" i="1"/>
  <c r="Y1386" i="1" s="1"/>
  <c r="Z1386" i="1" s="1"/>
  <c r="X1387" i="1"/>
  <c r="Y1387" i="1" s="1"/>
  <c r="Z1387" i="1" s="1"/>
  <c r="X1388" i="1"/>
  <c r="Y1388" i="1" s="1"/>
  <c r="Z1388" i="1" s="1"/>
  <c r="X1389" i="1"/>
  <c r="Y1389" i="1" s="1"/>
  <c r="Z1389" i="1" s="1"/>
  <c r="X1390" i="1"/>
  <c r="Y1390" i="1" s="1"/>
  <c r="Z1390" i="1" s="1"/>
  <c r="X1391" i="1"/>
  <c r="Y1391" i="1" s="1"/>
  <c r="Z1391" i="1" s="1"/>
  <c r="X1392" i="1"/>
  <c r="Y1392" i="1" s="1"/>
  <c r="Z1392" i="1" s="1"/>
  <c r="X1393" i="1"/>
  <c r="Y1393" i="1" s="1"/>
  <c r="Z1393" i="1" s="1"/>
  <c r="X1394" i="1"/>
  <c r="Y1394" i="1" s="1"/>
  <c r="Z1394" i="1" s="1"/>
  <c r="X1395" i="1"/>
  <c r="Y1395" i="1" s="1"/>
  <c r="Z1395" i="1" s="1"/>
  <c r="X1396" i="1"/>
  <c r="Y1396" i="1" s="1"/>
  <c r="Z1396" i="1" s="1"/>
  <c r="X1397" i="1"/>
  <c r="Y1397" i="1" s="1"/>
  <c r="Z1397" i="1" s="1"/>
  <c r="X1398" i="1"/>
  <c r="Y1398" i="1" s="1"/>
  <c r="Z1398" i="1" s="1"/>
  <c r="X1399" i="1"/>
  <c r="Y1399" i="1" s="1"/>
  <c r="Z1399" i="1" s="1"/>
  <c r="X1400" i="1"/>
  <c r="Y1400" i="1" s="1"/>
  <c r="Z1400" i="1" s="1"/>
  <c r="X1401" i="1"/>
  <c r="Y1401" i="1" s="1"/>
  <c r="Z1401" i="1" s="1"/>
  <c r="X1402" i="1"/>
  <c r="Y1402" i="1" s="1"/>
  <c r="Z1402" i="1" s="1"/>
  <c r="X1403" i="1"/>
  <c r="Y1403" i="1" s="1"/>
  <c r="Z1403" i="1" s="1"/>
  <c r="X1404" i="1"/>
  <c r="Y1404" i="1" s="1"/>
  <c r="Z1404" i="1" s="1"/>
  <c r="X1405" i="1"/>
  <c r="Y1405" i="1" s="1"/>
  <c r="Z1405" i="1" s="1"/>
  <c r="X1406" i="1"/>
  <c r="Y1406" i="1" s="1"/>
  <c r="Z1406" i="1" s="1"/>
  <c r="X1407" i="1"/>
  <c r="Y1407" i="1" s="1"/>
  <c r="Z1407" i="1" s="1"/>
  <c r="X1408" i="1"/>
  <c r="Y1408" i="1" s="1"/>
  <c r="Z1408" i="1" s="1"/>
  <c r="X1409" i="1"/>
  <c r="Y1409" i="1" s="1"/>
  <c r="Z1409" i="1" s="1"/>
  <c r="X1410" i="1"/>
  <c r="Y1410" i="1" s="1"/>
  <c r="Z1410" i="1" s="1"/>
  <c r="X1411" i="1"/>
  <c r="Y1411" i="1" s="1"/>
  <c r="Z1411" i="1" s="1"/>
  <c r="X1412" i="1"/>
  <c r="Y1412" i="1" s="1"/>
  <c r="Z1412" i="1" s="1"/>
  <c r="X1413" i="1"/>
  <c r="Y1413" i="1" s="1"/>
  <c r="Z1413" i="1" s="1"/>
  <c r="X1414" i="1"/>
  <c r="Y1414" i="1" s="1"/>
  <c r="Z1414" i="1" s="1"/>
  <c r="X1415" i="1"/>
  <c r="Y1415" i="1" s="1"/>
  <c r="Z1415" i="1" s="1"/>
  <c r="X1416" i="1"/>
  <c r="Y1416" i="1" s="1"/>
  <c r="Z1416" i="1" s="1"/>
  <c r="X1417" i="1"/>
  <c r="Y1417" i="1" s="1"/>
  <c r="Z1417" i="1" s="1"/>
  <c r="X1418" i="1"/>
  <c r="Y1418" i="1" s="1"/>
  <c r="Z1418" i="1" s="1"/>
  <c r="X1419" i="1"/>
  <c r="Y1419" i="1" s="1"/>
  <c r="Z1419" i="1" s="1"/>
  <c r="X1420" i="1"/>
  <c r="Y1420" i="1" s="1"/>
  <c r="Z1420" i="1" s="1"/>
  <c r="X1421" i="1"/>
  <c r="Y1421" i="1" s="1"/>
  <c r="Z1421" i="1" s="1"/>
  <c r="X1422" i="1"/>
  <c r="Y1422" i="1" s="1"/>
  <c r="Z1422" i="1" s="1"/>
  <c r="X1423" i="1"/>
  <c r="Y1423" i="1" s="1"/>
  <c r="Z1423" i="1" s="1"/>
  <c r="X1424" i="1"/>
  <c r="Y1424" i="1" s="1"/>
  <c r="Z1424" i="1" s="1"/>
  <c r="X1425" i="1"/>
  <c r="Y1425" i="1" s="1"/>
  <c r="Z1425" i="1" s="1"/>
  <c r="X1426" i="1"/>
  <c r="Y1426" i="1" s="1"/>
  <c r="Z1426" i="1" s="1"/>
  <c r="X1427" i="1"/>
  <c r="Y1427" i="1" s="1"/>
  <c r="Z1427" i="1" s="1"/>
  <c r="X1428" i="1"/>
  <c r="Y1428" i="1" s="1"/>
  <c r="Z1428" i="1" s="1"/>
  <c r="X1429" i="1"/>
  <c r="Y1429" i="1" s="1"/>
  <c r="Z1429" i="1" s="1"/>
  <c r="X1430" i="1"/>
  <c r="Y1430" i="1" s="1"/>
  <c r="Z1430" i="1" s="1"/>
  <c r="X1431" i="1"/>
  <c r="Y1431" i="1" s="1"/>
  <c r="Z1431" i="1" s="1"/>
  <c r="X1432" i="1"/>
  <c r="Y1432" i="1" s="1"/>
  <c r="Z1432" i="1" s="1"/>
  <c r="X1433" i="1"/>
  <c r="Y1433" i="1" s="1"/>
  <c r="Z1433" i="1" s="1"/>
  <c r="X1434" i="1"/>
  <c r="Y1434" i="1" s="1"/>
  <c r="Z1434" i="1" s="1"/>
  <c r="X1435" i="1"/>
  <c r="Y1435" i="1" s="1"/>
  <c r="Z1435" i="1" s="1"/>
  <c r="X1436" i="1"/>
  <c r="Y1436" i="1" s="1"/>
  <c r="Z1436" i="1" s="1"/>
  <c r="X1437" i="1"/>
  <c r="Y1437" i="1" s="1"/>
  <c r="Z1437" i="1" s="1"/>
  <c r="X1438" i="1"/>
  <c r="Y1438" i="1" s="1"/>
  <c r="Z1438" i="1" s="1"/>
  <c r="X1439" i="1"/>
  <c r="Y1439" i="1" s="1"/>
  <c r="Z1439" i="1" s="1"/>
  <c r="X1440" i="1"/>
  <c r="Y1440" i="1" s="1"/>
  <c r="Z1440" i="1" s="1"/>
  <c r="X1441" i="1"/>
  <c r="Y1441" i="1" s="1"/>
  <c r="Z1441" i="1" s="1"/>
  <c r="X1442" i="1"/>
  <c r="Y1442" i="1" s="1"/>
  <c r="Z1442" i="1" s="1"/>
  <c r="X1443" i="1"/>
  <c r="Y1443" i="1" s="1"/>
  <c r="Z1443" i="1" s="1"/>
  <c r="X1444" i="1"/>
  <c r="Y1444" i="1" s="1"/>
  <c r="Z1444" i="1" s="1"/>
  <c r="X1445" i="1"/>
  <c r="Y1445" i="1" s="1"/>
  <c r="Z1445" i="1" s="1"/>
  <c r="X1446" i="1"/>
  <c r="Y1446" i="1" s="1"/>
  <c r="Z1446" i="1" s="1"/>
  <c r="X1447" i="1"/>
  <c r="Y1447" i="1" s="1"/>
  <c r="Z1447" i="1" s="1"/>
  <c r="X1448" i="1"/>
  <c r="Y1448" i="1" s="1"/>
  <c r="Z1448" i="1" s="1"/>
  <c r="X1449" i="1"/>
  <c r="Y1449" i="1" s="1"/>
  <c r="Z1449" i="1" s="1"/>
  <c r="X1450" i="1"/>
  <c r="Y1450" i="1" s="1"/>
  <c r="Z1450" i="1" s="1"/>
  <c r="X1451" i="1"/>
  <c r="Y1451" i="1" s="1"/>
  <c r="Z1451" i="1" s="1"/>
  <c r="X1452" i="1"/>
  <c r="Y1452" i="1" s="1"/>
  <c r="Z1452" i="1" s="1"/>
  <c r="X1453" i="1"/>
  <c r="Y1453" i="1" s="1"/>
  <c r="Z1453" i="1" s="1"/>
  <c r="X1454" i="1"/>
  <c r="Y1454" i="1" s="1"/>
  <c r="Z1454" i="1" s="1"/>
  <c r="X1455" i="1"/>
  <c r="Y1455" i="1" s="1"/>
  <c r="Z1455" i="1" s="1"/>
  <c r="X1456" i="1"/>
  <c r="Y1456" i="1" s="1"/>
  <c r="Z1456" i="1" s="1"/>
  <c r="X1457" i="1"/>
  <c r="Y1457" i="1" s="1"/>
  <c r="Z1457" i="1" s="1"/>
  <c r="X1458" i="1"/>
  <c r="Y1458" i="1" s="1"/>
  <c r="Z1458" i="1" s="1"/>
  <c r="X1459" i="1"/>
  <c r="Y1459" i="1" s="1"/>
  <c r="Z1459" i="1" s="1"/>
  <c r="X1460" i="1"/>
  <c r="Y1460" i="1" s="1"/>
  <c r="Z1460" i="1" s="1"/>
  <c r="X1461" i="1"/>
  <c r="Y1461" i="1" s="1"/>
  <c r="Z1461" i="1" s="1"/>
  <c r="X1462" i="1"/>
  <c r="Y1462" i="1" s="1"/>
  <c r="Z1462" i="1" s="1"/>
  <c r="X1463" i="1"/>
  <c r="Y1463" i="1" s="1"/>
  <c r="Z1463" i="1" s="1"/>
  <c r="X1464" i="1"/>
  <c r="Y1464" i="1" s="1"/>
  <c r="Z1464" i="1" s="1"/>
  <c r="X1465" i="1"/>
  <c r="Y1465" i="1" s="1"/>
  <c r="Z1465" i="1" s="1"/>
  <c r="X1466" i="1"/>
  <c r="Y1466" i="1" s="1"/>
  <c r="Z1466" i="1" s="1"/>
  <c r="X1467" i="1"/>
  <c r="Y1467" i="1" s="1"/>
  <c r="Z1467" i="1" s="1"/>
  <c r="X1468" i="1"/>
  <c r="Y1468" i="1" s="1"/>
  <c r="Z1468" i="1" s="1"/>
  <c r="X1469" i="1"/>
  <c r="Y1469" i="1" s="1"/>
  <c r="Z1469" i="1" s="1"/>
  <c r="X1470" i="1"/>
  <c r="Y1470" i="1" s="1"/>
  <c r="Z1470" i="1" s="1"/>
  <c r="X1471" i="1"/>
  <c r="Y1471" i="1" s="1"/>
  <c r="Z1471" i="1" s="1"/>
  <c r="X1472" i="1"/>
  <c r="Y1472" i="1" s="1"/>
  <c r="Z1472" i="1" s="1"/>
  <c r="X1473" i="1"/>
  <c r="Y1473" i="1" s="1"/>
  <c r="Z1473" i="1" s="1"/>
  <c r="X1474" i="1"/>
  <c r="Y1474" i="1" s="1"/>
  <c r="Z1474" i="1" s="1"/>
  <c r="X1475" i="1"/>
  <c r="Y1475" i="1" s="1"/>
  <c r="Z1475" i="1" s="1"/>
  <c r="X1476" i="1"/>
  <c r="Y1476" i="1" s="1"/>
  <c r="Z1476" i="1" s="1"/>
  <c r="X1477" i="1"/>
  <c r="Y1477" i="1" s="1"/>
  <c r="Z1477" i="1" s="1"/>
  <c r="X1478" i="1"/>
  <c r="Y1478" i="1" s="1"/>
  <c r="Z1478" i="1" s="1"/>
  <c r="X1479" i="1"/>
  <c r="Y1479" i="1" s="1"/>
  <c r="Z1479" i="1" s="1"/>
  <c r="X1480" i="1"/>
  <c r="Y1480" i="1" s="1"/>
  <c r="Z1480" i="1" s="1"/>
  <c r="X1481" i="1"/>
  <c r="Y1481" i="1" s="1"/>
  <c r="Z1481" i="1" s="1"/>
  <c r="X1482" i="1"/>
  <c r="Y1482" i="1" s="1"/>
  <c r="Z1482" i="1" s="1"/>
  <c r="X1483" i="1"/>
  <c r="Y1483" i="1" s="1"/>
  <c r="Z1483" i="1" s="1"/>
  <c r="X1484" i="1"/>
  <c r="Y1484" i="1" s="1"/>
  <c r="Z1484" i="1" s="1"/>
  <c r="X1485" i="1"/>
  <c r="Y1485" i="1" s="1"/>
  <c r="Z1485" i="1" s="1"/>
  <c r="X1486" i="1"/>
  <c r="Y1486" i="1" s="1"/>
  <c r="Z1486" i="1" s="1"/>
  <c r="X1487" i="1"/>
  <c r="Y1487" i="1" s="1"/>
  <c r="Z1487" i="1" s="1"/>
  <c r="X1488" i="1"/>
  <c r="Y1488" i="1" s="1"/>
  <c r="Z1488" i="1" s="1"/>
  <c r="X1489" i="1"/>
  <c r="Y1489" i="1" s="1"/>
  <c r="Z1489" i="1" s="1"/>
  <c r="X1490" i="1"/>
  <c r="Y1490" i="1" s="1"/>
  <c r="Z1490" i="1" s="1"/>
  <c r="X1491" i="1"/>
  <c r="Y1491" i="1" s="1"/>
  <c r="Z1491" i="1" s="1"/>
  <c r="X1492" i="1"/>
  <c r="Y1492" i="1" s="1"/>
  <c r="Z1492" i="1" s="1"/>
  <c r="X1493" i="1"/>
  <c r="Y1493" i="1" s="1"/>
  <c r="Z1493" i="1" s="1"/>
  <c r="X1494" i="1"/>
  <c r="Y1494" i="1" s="1"/>
  <c r="Z1494" i="1" s="1"/>
  <c r="X1495" i="1"/>
  <c r="Y1495" i="1" s="1"/>
  <c r="Z1495" i="1" s="1"/>
  <c r="X1496" i="1"/>
  <c r="Y1496" i="1" s="1"/>
  <c r="Z1496" i="1" s="1"/>
  <c r="X1497" i="1"/>
  <c r="Y1497" i="1" s="1"/>
  <c r="Z1497" i="1" s="1"/>
  <c r="X1498" i="1"/>
  <c r="Y1498" i="1" s="1"/>
  <c r="Z1498" i="1" s="1"/>
  <c r="X1499" i="1"/>
  <c r="Y1499" i="1" s="1"/>
  <c r="Z1499" i="1" s="1"/>
  <c r="X1500" i="1"/>
  <c r="Y1500" i="1" s="1"/>
  <c r="Z1500" i="1" s="1"/>
  <c r="X1501" i="1"/>
  <c r="Y1501" i="1" s="1"/>
  <c r="Z1501" i="1" s="1"/>
  <c r="X1502" i="1"/>
  <c r="Y1502" i="1" s="1"/>
  <c r="Z1502" i="1" s="1"/>
  <c r="X1503" i="1"/>
  <c r="Y1503" i="1" s="1"/>
  <c r="Z1503" i="1" s="1"/>
  <c r="X1504" i="1"/>
  <c r="Y1504" i="1" s="1"/>
  <c r="Z1504" i="1" s="1"/>
  <c r="X1505" i="1"/>
  <c r="Y1505" i="1" s="1"/>
  <c r="Z1505" i="1" s="1"/>
  <c r="X1506" i="1"/>
  <c r="Y1506" i="1" s="1"/>
  <c r="Z1506" i="1" s="1"/>
  <c r="X1507" i="1"/>
  <c r="Y1507" i="1" s="1"/>
  <c r="Z1507" i="1" s="1"/>
  <c r="X1508" i="1"/>
  <c r="Y1508" i="1" s="1"/>
  <c r="Z1508" i="1" s="1"/>
  <c r="X1509" i="1"/>
  <c r="Y1509" i="1" s="1"/>
  <c r="Z1509" i="1" s="1"/>
  <c r="X1510" i="1"/>
  <c r="Y1510" i="1" s="1"/>
  <c r="Z1510" i="1" s="1"/>
  <c r="X1511" i="1"/>
  <c r="Y1511" i="1" s="1"/>
  <c r="Z1511" i="1" s="1"/>
  <c r="X1512" i="1"/>
  <c r="Y1512" i="1" s="1"/>
  <c r="Z1512" i="1" s="1"/>
  <c r="X1513" i="1"/>
  <c r="Y1513" i="1" s="1"/>
  <c r="Z1513" i="1" s="1"/>
  <c r="X1514" i="1"/>
  <c r="Y1514" i="1" s="1"/>
  <c r="Z1514" i="1" s="1"/>
  <c r="X1515" i="1"/>
  <c r="Y1515" i="1" s="1"/>
  <c r="Z1515" i="1" s="1"/>
  <c r="X1516" i="1"/>
  <c r="Y1516" i="1" s="1"/>
  <c r="Z1516" i="1" s="1"/>
  <c r="X1517" i="1"/>
  <c r="Y1517" i="1" s="1"/>
  <c r="Z1517" i="1" s="1"/>
  <c r="X1518" i="1"/>
  <c r="Y1518" i="1" s="1"/>
  <c r="Z1518" i="1" s="1"/>
  <c r="X1519" i="1"/>
  <c r="Y1519" i="1" s="1"/>
  <c r="Z1519" i="1" s="1"/>
  <c r="X1520" i="1"/>
  <c r="Y1520" i="1" s="1"/>
  <c r="Z1520" i="1" s="1"/>
  <c r="X1521" i="1"/>
  <c r="Y1521" i="1" s="1"/>
  <c r="Z1521" i="1" s="1"/>
  <c r="X1522" i="1"/>
  <c r="Y1522" i="1" s="1"/>
  <c r="Z1522" i="1" s="1"/>
  <c r="X1523" i="1"/>
  <c r="Y1523" i="1" s="1"/>
  <c r="Z1523" i="1" s="1"/>
  <c r="X1524" i="1"/>
  <c r="Y1524" i="1" s="1"/>
  <c r="Z1524" i="1" s="1"/>
  <c r="X1525" i="1"/>
  <c r="Y1525" i="1" s="1"/>
  <c r="Z1525" i="1" s="1"/>
  <c r="X1526" i="1"/>
  <c r="Y1526" i="1" s="1"/>
  <c r="Z1526" i="1" s="1"/>
  <c r="X1527" i="1"/>
  <c r="Y1527" i="1" s="1"/>
  <c r="Z1527" i="1" s="1"/>
  <c r="X1528" i="1"/>
  <c r="Y1528" i="1" s="1"/>
  <c r="Z1528" i="1" s="1"/>
  <c r="X1529" i="1"/>
  <c r="Y1529" i="1" s="1"/>
  <c r="Z1529" i="1" s="1"/>
  <c r="X1530" i="1"/>
  <c r="Y1530" i="1" s="1"/>
  <c r="Z1530" i="1" s="1"/>
  <c r="X1531" i="1"/>
  <c r="Y1531" i="1" s="1"/>
  <c r="Z1531" i="1" s="1"/>
  <c r="X1532" i="1"/>
  <c r="Y1532" i="1" s="1"/>
  <c r="Z1532" i="1" s="1"/>
  <c r="X1533" i="1"/>
  <c r="Y1533" i="1" s="1"/>
  <c r="Z1533" i="1" s="1"/>
  <c r="X1534" i="1"/>
  <c r="Y1534" i="1" s="1"/>
  <c r="Z1534" i="1" s="1"/>
  <c r="X1535" i="1"/>
  <c r="Y1535" i="1" s="1"/>
  <c r="Z1535" i="1" s="1"/>
  <c r="X1536" i="1"/>
  <c r="Y1536" i="1" s="1"/>
  <c r="Z1536" i="1" s="1"/>
  <c r="X1537" i="1"/>
  <c r="Y1537" i="1" s="1"/>
  <c r="Z1537" i="1" s="1"/>
  <c r="X1538" i="1"/>
  <c r="Y1538" i="1" s="1"/>
  <c r="Z1538" i="1" s="1"/>
  <c r="X1539" i="1"/>
  <c r="Y1539" i="1" s="1"/>
  <c r="Z1539" i="1" s="1"/>
  <c r="X1540" i="1"/>
  <c r="Y1540" i="1" s="1"/>
  <c r="Z1540" i="1" s="1"/>
  <c r="X1541" i="1"/>
  <c r="Y1541" i="1" s="1"/>
  <c r="Z1541" i="1" s="1"/>
  <c r="X1542" i="1"/>
  <c r="Y1542" i="1" s="1"/>
  <c r="Z1542" i="1" s="1"/>
  <c r="X1543" i="1"/>
  <c r="Y1543" i="1" s="1"/>
  <c r="Z1543" i="1" s="1"/>
  <c r="X1544" i="1"/>
  <c r="Y1544" i="1" s="1"/>
  <c r="Z1544" i="1" s="1"/>
  <c r="X1545" i="1"/>
  <c r="Y1545" i="1" s="1"/>
  <c r="Z1545" i="1" s="1"/>
  <c r="X1546" i="1"/>
  <c r="Y1546" i="1" s="1"/>
  <c r="Z1546" i="1" s="1"/>
  <c r="X1547" i="1"/>
  <c r="Y1547" i="1" s="1"/>
  <c r="Z1547" i="1" s="1"/>
  <c r="X1548" i="1"/>
  <c r="Y1548" i="1" s="1"/>
  <c r="Z1548" i="1" s="1"/>
  <c r="X1549" i="1"/>
  <c r="Y1549" i="1" s="1"/>
  <c r="Z1549" i="1" s="1"/>
  <c r="X1550" i="1"/>
  <c r="Y1550" i="1" s="1"/>
  <c r="Z1550" i="1" s="1"/>
  <c r="X1551" i="1"/>
  <c r="Y1551" i="1" s="1"/>
  <c r="Z1551" i="1" s="1"/>
  <c r="X1552" i="1"/>
  <c r="Y1552" i="1" s="1"/>
  <c r="Z1552" i="1" s="1"/>
  <c r="X1553" i="1"/>
  <c r="Y1553" i="1" s="1"/>
  <c r="Z1553" i="1" s="1"/>
  <c r="X1554" i="1"/>
  <c r="Y1554" i="1" s="1"/>
  <c r="Z1554" i="1" s="1"/>
  <c r="X1555" i="1"/>
  <c r="Y1555" i="1" s="1"/>
  <c r="Z1555" i="1" s="1"/>
  <c r="X1556" i="1"/>
  <c r="Y1556" i="1" s="1"/>
  <c r="Z1556" i="1" s="1"/>
  <c r="X1557" i="1"/>
  <c r="Y1557" i="1" s="1"/>
  <c r="Z1557" i="1" s="1"/>
  <c r="X1558" i="1"/>
  <c r="Y1558" i="1" s="1"/>
  <c r="Z1558" i="1" s="1"/>
  <c r="X1559" i="1"/>
  <c r="Y1559" i="1" s="1"/>
  <c r="Z1559" i="1" s="1"/>
  <c r="X1560" i="1"/>
  <c r="Y1560" i="1" s="1"/>
  <c r="Z1560" i="1" s="1"/>
  <c r="X1561" i="1"/>
  <c r="Y1561" i="1" s="1"/>
  <c r="Z1561" i="1" s="1"/>
  <c r="X1562" i="1"/>
  <c r="Y1562" i="1" s="1"/>
  <c r="Z1562" i="1" s="1"/>
  <c r="X1563" i="1"/>
  <c r="Y1563" i="1" s="1"/>
  <c r="Z1563" i="1" s="1"/>
  <c r="X1564" i="1"/>
  <c r="Y1564" i="1" s="1"/>
  <c r="Z1564" i="1" s="1"/>
  <c r="X1565" i="1"/>
  <c r="Y1565" i="1" s="1"/>
  <c r="Z1565" i="1" s="1"/>
  <c r="X1566" i="1"/>
  <c r="Y1566" i="1" s="1"/>
  <c r="Z1566" i="1" s="1"/>
  <c r="X1567" i="1"/>
  <c r="Y1567" i="1" s="1"/>
  <c r="Z1567" i="1" s="1"/>
  <c r="X1568" i="1"/>
  <c r="Y1568" i="1" s="1"/>
  <c r="Z1568" i="1" s="1"/>
  <c r="X1569" i="1"/>
  <c r="Y1569" i="1" s="1"/>
  <c r="Z1569" i="1" s="1"/>
  <c r="X1570" i="1"/>
  <c r="Y1570" i="1" s="1"/>
  <c r="Z1570" i="1" s="1"/>
  <c r="X1571" i="1"/>
  <c r="Y1571" i="1" s="1"/>
  <c r="Z1571" i="1" s="1"/>
  <c r="X1572" i="1"/>
  <c r="Y1572" i="1" s="1"/>
  <c r="Z1572" i="1" s="1"/>
  <c r="X1573" i="1"/>
  <c r="Y1573" i="1" s="1"/>
  <c r="Z1573" i="1" s="1"/>
  <c r="X1574" i="1"/>
  <c r="Y1574" i="1" s="1"/>
  <c r="Z1574" i="1" s="1"/>
  <c r="X1575" i="1"/>
  <c r="Y1575" i="1" s="1"/>
  <c r="Z1575" i="1" s="1"/>
  <c r="X1576" i="1"/>
  <c r="Y1576" i="1" s="1"/>
  <c r="Z1576" i="1" s="1"/>
  <c r="X1577" i="1"/>
  <c r="Y1577" i="1" s="1"/>
  <c r="Z1577" i="1" s="1"/>
  <c r="X1578" i="1"/>
  <c r="Y1578" i="1" s="1"/>
  <c r="Z1578" i="1" s="1"/>
  <c r="X1579" i="1"/>
  <c r="Y1579" i="1" s="1"/>
  <c r="Z1579" i="1" s="1"/>
  <c r="X1580" i="1"/>
  <c r="Y1580" i="1" s="1"/>
  <c r="Z1580" i="1" s="1"/>
  <c r="X1581" i="1"/>
  <c r="Y1581" i="1" s="1"/>
  <c r="Z1581" i="1" s="1"/>
  <c r="X1582" i="1"/>
  <c r="Y1582" i="1" s="1"/>
  <c r="Z1582" i="1" s="1"/>
  <c r="X1583" i="1"/>
  <c r="Y1583" i="1" s="1"/>
  <c r="Z1583" i="1" s="1"/>
  <c r="X1584" i="1"/>
  <c r="Y1584" i="1" s="1"/>
  <c r="Z1584" i="1" s="1"/>
  <c r="X1585" i="1"/>
  <c r="Y1585" i="1" s="1"/>
  <c r="Z1585" i="1" s="1"/>
  <c r="X1586" i="1"/>
  <c r="Y1586" i="1" s="1"/>
  <c r="Z1586" i="1" s="1"/>
  <c r="X1587" i="1"/>
  <c r="Y1587" i="1" s="1"/>
  <c r="Z1587" i="1" s="1"/>
  <c r="X1588" i="1"/>
  <c r="Y1588" i="1" s="1"/>
  <c r="Z1588" i="1" s="1"/>
  <c r="X1589" i="1"/>
  <c r="Y1589" i="1" s="1"/>
  <c r="Z1589" i="1" s="1"/>
  <c r="X1590" i="1"/>
  <c r="Y1590" i="1" s="1"/>
  <c r="Z1590" i="1" s="1"/>
  <c r="X1591" i="1"/>
  <c r="Y1591" i="1" s="1"/>
  <c r="Z1591" i="1" s="1"/>
  <c r="X1592" i="1"/>
  <c r="Y1592" i="1" s="1"/>
  <c r="Z1592" i="1" s="1"/>
  <c r="X1593" i="1"/>
  <c r="Y1593" i="1" s="1"/>
  <c r="Z1593" i="1" s="1"/>
  <c r="X1594" i="1"/>
  <c r="Y1594" i="1" s="1"/>
  <c r="Z1594" i="1" s="1"/>
  <c r="X1595" i="1"/>
  <c r="Y1595" i="1" s="1"/>
  <c r="Z1595" i="1" s="1"/>
  <c r="X1596" i="1"/>
  <c r="Y1596" i="1" s="1"/>
  <c r="Z1596" i="1" s="1"/>
  <c r="X1597" i="1"/>
  <c r="Y1597" i="1" s="1"/>
  <c r="Z1597" i="1" s="1"/>
  <c r="X1598" i="1"/>
  <c r="Y1598" i="1" s="1"/>
  <c r="Z1598" i="1" s="1"/>
  <c r="X1599" i="1"/>
  <c r="Y1599" i="1" s="1"/>
  <c r="Z1599" i="1" s="1"/>
  <c r="X1600" i="1"/>
  <c r="Y1600" i="1" s="1"/>
  <c r="Z1600" i="1" s="1"/>
  <c r="X1601" i="1"/>
  <c r="Y1601" i="1" s="1"/>
  <c r="Z1601" i="1" s="1"/>
  <c r="X1602" i="1"/>
  <c r="Y1602" i="1" s="1"/>
  <c r="Z1602" i="1" s="1"/>
  <c r="X1603" i="1"/>
  <c r="Y1603" i="1" s="1"/>
  <c r="Z1603" i="1" s="1"/>
  <c r="X1604" i="1"/>
  <c r="Y1604" i="1" s="1"/>
  <c r="Z1604" i="1" s="1"/>
  <c r="X1605" i="1"/>
  <c r="Y1605" i="1" s="1"/>
  <c r="Z1605" i="1" s="1"/>
  <c r="X1606" i="1"/>
  <c r="Y1606" i="1" s="1"/>
  <c r="Z1606" i="1" s="1"/>
  <c r="X1607" i="1"/>
  <c r="Y1607" i="1" s="1"/>
  <c r="Z1607" i="1" s="1"/>
  <c r="X1608" i="1"/>
  <c r="Y1608" i="1" s="1"/>
  <c r="Z1608" i="1" s="1"/>
  <c r="AE1661" i="1" l="1"/>
  <c r="AG1660" i="1"/>
  <c r="AH1660" i="1" s="1"/>
  <c r="AF1660" i="1"/>
  <c r="AC1960" i="1"/>
  <c r="AC1961" i="1" s="1"/>
  <c r="AC1962" i="1" s="1"/>
  <c r="AC1963" i="1" s="1"/>
  <c r="AC1964" i="1" s="1"/>
  <c r="AC1965" i="1" s="1"/>
  <c r="AC1966" i="1" s="1"/>
  <c r="AC1967" i="1" s="1"/>
  <c r="AC1968" i="1" s="1"/>
  <c r="AC1969" i="1" s="1"/>
  <c r="AC1970" i="1" s="1"/>
  <c r="AD1959" i="1"/>
  <c r="Z45" i="1"/>
  <c r="AA45" i="1" s="1"/>
  <c r="AD45" i="1" s="1"/>
  <c r="AA1546" i="1"/>
  <c r="AA1520" i="1"/>
  <c r="AA1500" i="1"/>
  <c r="AA1487" i="1"/>
  <c r="AA1464" i="1"/>
  <c r="AA1397" i="1"/>
  <c r="AA1378" i="1"/>
  <c r="AA1346" i="1"/>
  <c r="AA1317" i="1"/>
  <c r="AA1301" i="1"/>
  <c r="AA1279" i="1"/>
  <c r="AA1269" i="1"/>
  <c r="AA1232" i="1"/>
  <c r="AA1200" i="1"/>
  <c r="AA1161" i="1"/>
  <c r="AA1130" i="1"/>
  <c r="AA1111" i="1"/>
  <c r="AA1096" i="1"/>
  <c r="AA1055" i="1"/>
  <c r="AA1036" i="1"/>
  <c r="AA1014" i="1"/>
  <c r="AA973" i="1"/>
  <c r="AA951" i="1"/>
  <c r="AA922" i="1"/>
  <c r="AA897" i="1"/>
  <c r="AA819" i="1"/>
  <c r="AA792" i="1"/>
  <c r="AA745" i="1"/>
  <c r="AA726" i="1"/>
  <c r="AA690" i="1"/>
  <c r="AA678" i="1"/>
  <c r="AA614" i="1"/>
  <c r="AA582" i="1"/>
  <c r="AA550" i="1"/>
  <c r="AA538" i="1"/>
  <c r="AA514" i="1"/>
  <c r="AA498" i="1"/>
  <c r="AA463" i="1"/>
  <c r="AA438" i="1"/>
  <c r="AD438" i="1" s="1"/>
  <c r="AA404" i="1"/>
  <c r="AD404" i="1" s="1"/>
  <c r="AA384" i="1"/>
  <c r="AD384" i="1" s="1"/>
  <c r="AA353" i="1"/>
  <c r="AD353" i="1" s="1"/>
  <c r="AA313" i="1"/>
  <c r="AA291" i="1"/>
  <c r="AD291" i="1" s="1"/>
  <c r="AA269" i="1"/>
  <c r="AD269" i="1" s="1"/>
  <c r="AA243" i="1"/>
  <c r="AD243" i="1" s="1"/>
  <c r="AA177" i="1"/>
  <c r="AD177" i="1" s="1"/>
  <c r="AA163" i="1"/>
  <c r="AD163" i="1" s="1"/>
  <c r="AA135" i="1"/>
  <c r="AD135" i="1" s="1"/>
  <c r="AA123" i="1"/>
  <c r="AA89" i="1"/>
  <c r="AA83" i="1"/>
  <c r="AD83" i="1" s="1"/>
  <c r="AA49" i="1"/>
  <c r="AD49" i="1" s="1"/>
  <c r="AA918" i="1"/>
  <c r="AA43" i="1"/>
  <c r="AD43" i="1" s="1"/>
  <c r="AA1602" i="1"/>
  <c r="AA1585" i="1"/>
  <c r="AA1556" i="1"/>
  <c r="AA1526" i="1"/>
  <c r="AA1503" i="1"/>
  <c r="AA1477" i="1"/>
  <c r="AA1454" i="1"/>
  <c r="AA1407" i="1"/>
  <c r="AA1368" i="1"/>
  <c r="AA1349" i="1"/>
  <c r="AA1314" i="1"/>
  <c r="AA1288" i="1"/>
  <c r="AA1235" i="1"/>
  <c r="AA1203" i="1"/>
  <c r="AA1187" i="1"/>
  <c r="AA1152" i="1"/>
  <c r="AA1124" i="1"/>
  <c r="AA1105" i="1"/>
  <c r="AA1093" i="1"/>
  <c r="AA1052" i="1"/>
  <c r="AA1030" i="1"/>
  <c r="AA986" i="1"/>
  <c r="AA948" i="1"/>
  <c r="AA911" i="1"/>
  <c r="AA886" i="1"/>
  <c r="AA865" i="1"/>
  <c r="AA799" i="1"/>
  <c r="AA761" i="1"/>
  <c r="AA742" i="1"/>
  <c r="AA716" i="1"/>
  <c r="AA707" i="1"/>
  <c r="AA668" i="1"/>
  <c r="AA646" i="1"/>
  <c r="AA630" i="1"/>
  <c r="AA592" i="1"/>
  <c r="AA541" i="1"/>
  <c r="AA526" i="1"/>
  <c r="AA502" i="1"/>
  <c r="AA476" i="1"/>
  <c r="AA454" i="1"/>
  <c r="AA394" i="1"/>
  <c r="AA362" i="1"/>
  <c r="AA328" i="1"/>
  <c r="AA316" i="1"/>
  <c r="AD316" i="1" s="1"/>
  <c r="AA285" i="1"/>
  <c r="AD285" i="1" s="1"/>
  <c r="AA272" i="1"/>
  <c r="AD272" i="1" s="1"/>
  <c r="AA253" i="1"/>
  <c r="AD253" i="1" s="1"/>
  <c r="AA194" i="1"/>
  <c r="AD194" i="1" s="1"/>
  <c r="AA129" i="1"/>
  <c r="AA1248" i="1"/>
  <c r="AA544" i="1"/>
  <c r="AA16" i="1"/>
  <c r="AA1562" i="1"/>
  <c r="AA1540" i="1"/>
  <c r="AA1523" i="1"/>
  <c r="AA1484" i="1"/>
  <c r="AA1443" i="1"/>
  <c r="AA1384" i="1"/>
  <c r="AA1352" i="1"/>
  <c r="AA1333" i="1"/>
  <c r="AA1298" i="1"/>
  <c r="AA1291" i="1"/>
  <c r="AA1257" i="1"/>
  <c r="AA1219" i="1"/>
  <c r="AA1171" i="1"/>
  <c r="AA1155" i="1"/>
  <c r="AA1108" i="1"/>
  <c r="AA1099" i="1"/>
  <c r="AA1077" i="1"/>
  <c r="AA1033" i="1"/>
  <c r="AA1017" i="1"/>
  <c r="AA904" i="1"/>
  <c r="AA890" i="1"/>
  <c r="AA829" i="1"/>
  <c r="AA812" i="1"/>
  <c r="AA764" i="1"/>
  <c r="AA748" i="1"/>
  <c r="AA732" i="1"/>
  <c r="AA710" i="1"/>
  <c r="AA681" i="1"/>
  <c r="AA608" i="1"/>
  <c r="AA576" i="1"/>
  <c r="AA547" i="1"/>
  <c r="AA529" i="1"/>
  <c r="AA517" i="1"/>
  <c r="AA492" i="1"/>
  <c r="AA482" i="1"/>
  <c r="AA421" i="1"/>
  <c r="AD421" i="1" s="1"/>
  <c r="AA401" i="1"/>
  <c r="AA359" i="1"/>
  <c r="AA331" i="1"/>
  <c r="AD331" i="1" s="1"/>
  <c r="AA319" i="1"/>
  <c r="AD319" i="1" s="1"/>
  <c r="AA288" i="1"/>
  <c r="AA259" i="1"/>
  <c r="AD259" i="1" s="1"/>
  <c r="AA240" i="1"/>
  <c r="AD240" i="1" s="1"/>
  <c r="AA214" i="1"/>
  <c r="AD214" i="1" s="1"/>
  <c r="AA197" i="1"/>
  <c r="AA167" i="1"/>
  <c r="AD167" i="1" s="1"/>
  <c r="AA132" i="1"/>
  <c r="AD132" i="1" s="1"/>
  <c r="AA126" i="1"/>
  <c r="AA86" i="1"/>
  <c r="AD86" i="1" s="1"/>
  <c r="AA66" i="1"/>
  <c r="AD66" i="1" s="1"/>
  <c r="AA56" i="1"/>
  <c r="AD56" i="1" s="1"/>
  <c r="AA1600" i="1"/>
  <c r="AA1593" i="1"/>
  <c r="AA1583" i="1"/>
  <c r="AA1580" i="1"/>
  <c r="AA1570" i="1"/>
  <c r="AA1557" i="1"/>
  <c r="AA1551" i="1"/>
  <c r="AA1541" i="1"/>
  <c r="AA1531" i="1"/>
  <c r="AA1521" i="1"/>
  <c r="AA26" i="1"/>
  <c r="AD26" i="1" s="1"/>
  <c r="AA1592" i="1"/>
  <c r="AA1533" i="1"/>
  <c r="AA1513" i="1"/>
  <c r="AA1490" i="1"/>
  <c r="AA1414" i="1"/>
  <c r="AA1381" i="1"/>
  <c r="AA1362" i="1"/>
  <c r="AA1336" i="1"/>
  <c r="AA1320" i="1"/>
  <c r="AA1282" i="1"/>
  <c r="AA1254" i="1"/>
  <c r="AA1216" i="1"/>
  <c r="AA1184" i="1"/>
  <c r="AA1149" i="1"/>
  <c r="AA1127" i="1"/>
  <c r="AA1102" i="1"/>
  <c r="AA1080" i="1"/>
  <c r="AA1046" i="1"/>
  <c r="AA1027" i="1"/>
  <c r="AA989" i="1"/>
  <c r="AA954" i="1"/>
  <c r="AA929" i="1"/>
  <c r="AA872" i="1"/>
  <c r="AA852" i="1"/>
  <c r="AA802" i="1"/>
  <c r="AA729" i="1"/>
  <c r="AA713" i="1"/>
  <c r="AA684" i="1"/>
  <c r="AA665" i="1"/>
  <c r="AA640" i="1"/>
  <c r="AA624" i="1"/>
  <c r="AD624" i="1" s="1"/>
  <c r="AA598" i="1"/>
  <c r="AA572" i="1"/>
  <c r="AA535" i="1"/>
  <c r="AA523" i="1"/>
  <c r="AA508" i="1"/>
  <c r="AA486" i="1"/>
  <c r="AA451" i="1"/>
  <c r="AA391" i="1"/>
  <c r="AA356" i="1"/>
  <c r="AA322" i="1"/>
  <c r="AD322" i="1" s="1"/>
  <c r="AA310" i="1"/>
  <c r="AA275" i="1"/>
  <c r="AD275" i="1" s="1"/>
  <c r="AA256" i="1"/>
  <c r="AD256" i="1" s="1"/>
  <c r="AA237" i="1"/>
  <c r="AD237" i="1" s="1"/>
  <c r="AA204" i="1"/>
  <c r="AD204" i="1" s="1"/>
  <c r="AA187" i="1"/>
  <c r="AA148" i="1"/>
  <c r="AA1605" i="1"/>
  <c r="AA1598" i="1"/>
  <c r="AA1595" i="1"/>
  <c r="AA1578" i="1"/>
  <c r="AA1575" i="1"/>
  <c r="AA1572" i="1"/>
  <c r="AA1565" i="1"/>
  <c r="AA1559" i="1"/>
  <c r="AA1549" i="1"/>
  <c r="AA1543" i="1"/>
  <c r="AA1529" i="1"/>
  <c r="AA1506" i="1"/>
  <c r="AA1493" i="1"/>
  <c r="AA1480" i="1"/>
  <c r="AA1470" i="1"/>
  <c r="AA1467" i="1"/>
  <c r="AA1457" i="1"/>
  <c r="AA1448" i="1"/>
  <c r="AA1439" i="1"/>
  <c r="AA1432" i="1"/>
  <c r="AA1429" i="1"/>
  <c r="AA1426" i="1"/>
  <c r="AA1423" i="1"/>
  <c r="AA1417" i="1"/>
  <c r="AA1410" i="1"/>
  <c r="AA1400" i="1"/>
  <c r="AA1387" i="1"/>
  <c r="AA1304" i="1"/>
  <c r="AA1266" i="1"/>
  <c r="AA1263" i="1"/>
  <c r="AA1238" i="1"/>
  <c r="AA1222" i="1"/>
  <c r="AA1206" i="1"/>
  <c r="AA1190" i="1"/>
  <c r="AA1174" i="1"/>
  <c r="AA1167" i="1"/>
  <c r="AA1164" i="1"/>
  <c r="AA1158" i="1"/>
  <c r="AA1139" i="1"/>
  <c r="AA1136" i="1"/>
  <c r="AA1133" i="1"/>
  <c r="AA1114" i="1"/>
  <c r="AA1089" i="1"/>
  <c r="AA1086" i="1"/>
  <c r="AA1083" i="1"/>
  <c r="AA1042" i="1"/>
  <c r="AA1039" i="1"/>
  <c r="AA1023" i="1"/>
  <c r="AA1020" i="1"/>
  <c r="AA1007" i="1"/>
  <c r="AA1004" i="1"/>
  <c r="AA1001" i="1"/>
  <c r="AA998" i="1"/>
  <c r="AA995" i="1"/>
  <c r="AA992" i="1"/>
  <c r="AA982" i="1"/>
  <c r="AA979" i="1"/>
  <c r="AA976" i="1"/>
  <c r="AA963" i="1"/>
  <c r="AA957" i="1"/>
  <c r="AA932" i="1"/>
  <c r="AA925" i="1"/>
  <c r="AA907" i="1"/>
  <c r="AA893" i="1"/>
  <c r="AA868" i="1"/>
  <c r="AA855" i="1"/>
  <c r="AA848" i="1"/>
  <c r="AA842" i="1"/>
  <c r="AA839" i="1"/>
  <c r="AA832" i="1"/>
  <c r="AA825" i="1"/>
  <c r="AA822" i="1"/>
  <c r="AA805" i="1"/>
  <c r="AA795" i="1"/>
  <c r="AA788" i="1"/>
  <c r="AA785" i="1"/>
  <c r="AA782" i="1"/>
  <c r="AA779" i="1"/>
  <c r="AA776" i="1"/>
  <c r="AA773" i="1"/>
  <c r="AA770" i="1"/>
  <c r="AA767" i="1"/>
  <c r="AA754" i="1"/>
  <c r="AA738" i="1"/>
  <c r="AA722" i="1"/>
  <c r="AA700" i="1"/>
  <c r="AA697" i="1"/>
  <c r="AA693" i="1"/>
  <c r="AA687" i="1"/>
  <c r="AA674" i="1"/>
  <c r="AA671" i="1"/>
  <c r="AA655" i="1"/>
  <c r="AA652" i="1"/>
  <c r="AA649" i="1"/>
  <c r="AA636" i="1"/>
  <c r="AA633" i="1"/>
  <c r="AA620" i="1"/>
  <c r="AA617" i="1"/>
  <c r="AA604" i="1"/>
  <c r="AA601" i="1"/>
  <c r="AA585" i="1"/>
  <c r="AA568" i="1"/>
  <c r="AA559" i="1"/>
  <c r="AA553" i="1"/>
  <c r="AA532" i="1"/>
  <c r="AA511" i="1"/>
  <c r="AA495" i="1"/>
  <c r="AA479" i="1"/>
  <c r="AA469" i="1"/>
  <c r="AA460" i="1"/>
  <c r="AA457" i="1"/>
  <c r="AA444" i="1"/>
  <c r="AD444" i="1" s="1"/>
  <c r="AA441" i="1"/>
  <c r="AA434" i="1"/>
  <c r="AD434" i="1" s="1"/>
  <c r="AA431" i="1"/>
  <c r="AD431" i="1" s="1"/>
  <c r="AA424" i="1"/>
  <c r="AD424" i="1" s="1"/>
  <c r="AA414" i="1"/>
  <c r="AD414" i="1" s="1"/>
  <c r="AA397" i="1"/>
  <c r="AD397" i="1" s="1"/>
  <c r="AA387" i="1"/>
  <c r="AA380" i="1"/>
  <c r="AD380" i="1" s="1"/>
  <c r="AA377" i="1"/>
  <c r="AA368" i="1"/>
  <c r="AD368" i="1" s="1"/>
  <c r="AA365" i="1"/>
  <c r="AD365" i="1" s="1"/>
  <c r="AA343" i="1"/>
  <c r="AD343" i="1" s="1"/>
  <c r="AA340" i="1"/>
  <c r="AD340" i="1" s="1"/>
  <c r="AA337" i="1"/>
  <c r="AD337" i="1" s="1"/>
  <c r="AA334" i="1"/>
  <c r="AA325" i="1"/>
  <c r="AD325" i="1" s="1"/>
  <c r="AA297" i="1"/>
  <c r="AA294" i="1"/>
  <c r="AD294" i="1" s="1"/>
  <c r="AA281" i="1"/>
  <c r="AD281" i="1" s="1"/>
  <c r="AA265" i="1"/>
  <c r="AD265" i="1" s="1"/>
  <c r="AA249" i="1"/>
  <c r="AD249" i="1" s="1"/>
  <c r="AA233" i="1"/>
  <c r="AD233" i="1" s="1"/>
  <c r="AA217" i="1"/>
  <c r="AA207" i="1"/>
  <c r="AD207" i="1" s="1"/>
  <c r="AA200" i="1"/>
  <c r="AD200" i="1" s="1"/>
  <c r="AA190" i="1"/>
  <c r="AA180" i="1"/>
  <c r="AD180" i="1" s="1"/>
  <c r="AA173" i="1"/>
  <c r="AD173" i="1" s="1"/>
  <c r="AA170" i="1"/>
  <c r="AD170" i="1" s="1"/>
  <c r="AA160" i="1"/>
  <c r="AD160" i="1" s="1"/>
  <c r="AA157" i="1"/>
  <c r="AA151" i="1"/>
  <c r="AA144" i="1"/>
  <c r="AD144" i="1" s="1"/>
  <c r="AA141" i="1"/>
  <c r="AD141" i="1" s="1"/>
  <c r="AA104" i="1"/>
  <c r="AD104" i="1" s="1"/>
  <c r="AA101" i="1"/>
  <c r="AD101" i="1" s="1"/>
  <c r="AA92" i="1"/>
  <c r="AD92" i="1" s="1"/>
  <c r="AA79" i="1"/>
  <c r="AD79" i="1" s="1"/>
  <c r="AA76" i="1"/>
  <c r="AA69" i="1"/>
  <c r="AD69" i="1" s="1"/>
  <c r="AA62" i="1"/>
  <c r="AD62" i="1" s="1"/>
  <c r="AA59" i="1"/>
  <c r="AD59" i="1" s="1"/>
  <c r="AA39" i="1"/>
  <c r="AD39" i="1" s="1"/>
  <c r="AA36" i="1"/>
  <c r="AD36" i="1" s="1"/>
  <c r="AA29" i="1"/>
  <c r="AD29" i="1" s="1"/>
  <c r="AA22" i="1"/>
  <c r="AD22" i="1" s="1"/>
  <c r="AA19" i="1"/>
  <c r="AD19" i="1" s="1"/>
  <c r="AA12" i="1"/>
  <c r="AA5" i="1"/>
  <c r="AD5" i="1" s="1"/>
  <c r="AA1608" i="1"/>
  <c r="AA1601" i="1"/>
  <c r="AA1588" i="1"/>
  <c r="AA1581" i="1"/>
  <c r="AA1568" i="1"/>
  <c r="AA1555" i="1"/>
  <c r="AA1552" i="1"/>
  <c r="AA1539" i="1"/>
  <c r="AA1536" i="1"/>
  <c r="AA1522" i="1"/>
  <c r="AA1519" i="1"/>
  <c r="AA1516" i="1"/>
  <c r="AA1509" i="1"/>
  <c r="AA1502" i="1"/>
  <c r="AA1499" i="1"/>
  <c r="AA1496" i="1"/>
  <c r="AA1486" i="1"/>
  <c r="AA1483" i="1"/>
  <c r="AA1473" i="1"/>
  <c r="AA1463" i="1"/>
  <c r="AA1460" i="1"/>
  <c r="AA1445" i="1"/>
  <c r="AA1442" i="1"/>
  <c r="AA1435" i="1"/>
  <c r="AA1413" i="1"/>
  <c r="AA1403" i="1"/>
  <c r="AA1396" i="1"/>
  <c r="AA1393" i="1"/>
  <c r="AA1390" i="1"/>
  <c r="AA1377" i="1"/>
  <c r="AA1374" i="1"/>
  <c r="AA1371" i="1"/>
  <c r="AA1361" i="1"/>
  <c r="AA1358" i="1"/>
  <c r="AA1355" i="1"/>
  <c r="AA1345" i="1"/>
  <c r="AD1345" i="1" s="1"/>
  <c r="AA1342" i="1"/>
  <c r="AA1339" i="1"/>
  <c r="AA1329" i="1"/>
  <c r="AA1326" i="1"/>
  <c r="AA1323" i="1"/>
  <c r="AA1313" i="1"/>
  <c r="AA1310" i="1"/>
  <c r="AA1307" i="1"/>
  <c r="AA1287" i="1"/>
  <c r="AA1278" i="1"/>
  <c r="AA1275" i="1"/>
  <c r="AA1272" i="1"/>
  <c r="AA1259" i="1"/>
  <c r="AA1253" i="1"/>
  <c r="AA1250" i="1"/>
  <c r="AA1247" i="1"/>
  <c r="AA1244" i="1"/>
  <c r="AA1241" i="1"/>
  <c r="AA1231" i="1"/>
  <c r="AA1228" i="1"/>
  <c r="AA1225" i="1"/>
  <c r="AA1215" i="1"/>
  <c r="AA1212" i="1"/>
  <c r="AA1209" i="1"/>
  <c r="AA1199" i="1"/>
  <c r="AA1196" i="1"/>
  <c r="AA1193" i="1"/>
  <c r="AA1183" i="1"/>
  <c r="AA1180" i="1"/>
  <c r="AA1177" i="1"/>
  <c r="AA1170" i="1"/>
  <c r="AA1154" i="1"/>
  <c r="AA1148" i="1"/>
  <c r="AA1142" i="1"/>
  <c r="AA1120" i="1"/>
  <c r="AA1117" i="1"/>
  <c r="AA1098" i="1"/>
  <c r="AA1095" i="1"/>
  <c r="AA1092" i="1"/>
  <c r="AA1079" i="1"/>
  <c r="AA1076" i="1"/>
  <c r="AA1073" i="1"/>
  <c r="AA1070" i="1"/>
  <c r="AA1067" i="1"/>
  <c r="AA1064" i="1"/>
  <c r="AA1061" i="1"/>
  <c r="AA1048" i="1"/>
  <c r="AA1045" i="1"/>
  <c r="AA1026" i="1"/>
  <c r="AA1010" i="1"/>
  <c r="AA988" i="1"/>
  <c r="AA985" i="1"/>
  <c r="AA972" i="1"/>
  <c r="AA969" i="1"/>
  <c r="AA966" i="1"/>
  <c r="AA950" i="1"/>
  <c r="AA947" i="1"/>
  <c r="AA944" i="1"/>
  <c r="AA941" i="1"/>
  <c r="AA935" i="1"/>
  <c r="AA928" i="1"/>
  <c r="AA921" i="1"/>
  <c r="AA910" i="1"/>
  <c r="AA903" i="1"/>
  <c r="AA896" i="1"/>
  <c r="AA889" i="1"/>
  <c r="AA882" i="1"/>
  <c r="AA878" i="1"/>
  <c r="AA871" i="1"/>
  <c r="AA864" i="1"/>
  <c r="AA861" i="1"/>
  <c r="AA858" i="1"/>
  <c r="AA851" i="1"/>
  <c r="AA845" i="1"/>
  <c r="AA835" i="1"/>
  <c r="AA828" i="1"/>
  <c r="AA818" i="1"/>
  <c r="AA815" i="1"/>
  <c r="AA801" i="1"/>
  <c r="AA798" i="1"/>
  <c r="AA751" i="1"/>
  <c r="AA741" i="1"/>
  <c r="AA735" i="1"/>
  <c r="AA725" i="1"/>
  <c r="AA719" i="1"/>
  <c r="AA703" i="1"/>
  <c r="AA677" i="1"/>
  <c r="AA667" i="1"/>
  <c r="AA661" i="1"/>
  <c r="AA645" i="1"/>
  <c r="AA642" i="1"/>
  <c r="AA639" i="1"/>
  <c r="AA629" i="1"/>
  <c r="AA626" i="1"/>
  <c r="AA623" i="1"/>
  <c r="AA613" i="1"/>
  <c r="AA610" i="1"/>
  <c r="AA607" i="1"/>
  <c r="AA594" i="1"/>
  <c r="AA581" i="1"/>
  <c r="AA578" i="1"/>
  <c r="AA575" i="1"/>
  <c r="AA571" i="1"/>
  <c r="AA565" i="1"/>
  <c r="AA562" i="1"/>
  <c r="AA556" i="1"/>
  <c r="AA543" i="1"/>
  <c r="AA528" i="1"/>
  <c r="AA522" i="1"/>
  <c r="AA519" i="1"/>
  <c r="AA507" i="1"/>
  <c r="AA504" i="1"/>
  <c r="AA501" i="1"/>
  <c r="AA491" i="1"/>
  <c r="AA488" i="1"/>
  <c r="AA485" i="1"/>
  <c r="AA475" i="1"/>
  <c r="AA472" i="1"/>
  <c r="AA465" i="1"/>
  <c r="AA453" i="1"/>
  <c r="AA447" i="1"/>
  <c r="AA437" i="1"/>
  <c r="AA427" i="1"/>
  <c r="AD427" i="1" s="1"/>
  <c r="AA420" i="1"/>
  <c r="AD420" i="1" s="1"/>
  <c r="AA417" i="1"/>
  <c r="AA410" i="1"/>
  <c r="AD410" i="1" s="1"/>
  <c r="AA407" i="1"/>
  <c r="AD407" i="1" s="1"/>
  <c r="AA400" i="1"/>
  <c r="AD400" i="1" s="1"/>
  <c r="AA390" i="1"/>
  <c r="AD390" i="1" s="1"/>
  <c r="AA374" i="1"/>
  <c r="AA371" i="1"/>
  <c r="AD371" i="1" s="1"/>
  <c r="AA355" i="1"/>
  <c r="AD355" i="1" s="1"/>
  <c r="AA352" i="1"/>
  <c r="AA349" i="1"/>
  <c r="AD349" i="1" s="1"/>
  <c r="AA315" i="1"/>
  <c r="AD315" i="1" s="1"/>
  <c r="AA312" i="1"/>
  <c r="AD312" i="1" s="1"/>
  <c r="AA306" i="1"/>
  <c r="AD306" i="1" s="1"/>
  <c r="AA303" i="1"/>
  <c r="AD303" i="1" s="1"/>
  <c r="AA300" i="1"/>
  <c r="AD300" i="1" s="1"/>
  <c r="AA284" i="1"/>
  <c r="AD284" i="1" s="1"/>
  <c r="AA278" i="1"/>
  <c r="AA268" i="1"/>
  <c r="AD268" i="1" s="1"/>
  <c r="AA262" i="1"/>
  <c r="AD262" i="1" s="1"/>
  <c r="AA252" i="1"/>
  <c r="AD252" i="1" s="1"/>
  <c r="AA246" i="1"/>
  <c r="AD246" i="1" s="1"/>
  <c r="AA236" i="1"/>
  <c r="AD236" i="1" s="1"/>
  <c r="AA230" i="1"/>
  <c r="AD230" i="1" s="1"/>
  <c r="AA223" i="1"/>
  <c r="AD223" i="1" s="1"/>
  <c r="AA220" i="1"/>
  <c r="AD220" i="1" s="1"/>
  <c r="AA213" i="1"/>
  <c r="AD213" i="1" s="1"/>
  <c r="AA210" i="1"/>
  <c r="AD210" i="1" s="1"/>
  <c r="AA203" i="1"/>
  <c r="AD203" i="1" s="1"/>
  <c r="AA193" i="1"/>
  <c r="AD193" i="1" s="1"/>
  <c r="AA183" i="1"/>
  <c r="AD183" i="1" s="1"/>
  <c r="AA176" i="1"/>
  <c r="AD176" i="1" s="1"/>
  <c r="AA166" i="1"/>
  <c r="AA154" i="1"/>
  <c r="AD154" i="1" s="1"/>
  <c r="AA147" i="1"/>
  <c r="AD147" i="1" s="1"/>
  <c r="AA137" i="1"/>
  <c r="AD137" i="1" s="1"/>
  <c r="AA128" i="1"/>
  <c r="AD128" i="1" s="1"/>
  <c r="AA125" i="1"/>
  <c r="AD125" i="1" s="1"/>
  <c r="AA122" i="1"/>
  <c r="AD122" i="1" s="1"/>
  <c r="AA119" i="1"/>
  <c r="AD119" i="1" s="1"/>
  <c r="AA116" i="1"/>
  <c r="AD116" i="1" s="1"/>
  <c r="AA113" i="1"/>
  <c r="AD113" i="1" s="1"/>
  <c r="AA110" i="1"/>
  <c r="AD110" i="1" s="1"/>
  <c r="AA107" i="1"/>
  <c r="AD107" i="1" s="1"/>
  <c r="AA98" i="1"/>
  <c r="AD98" i="1" s="1"/>
  <c r="AA82" i="1"/>
  <c r="AD82" i="1" s="1"/>
  <c r="AA72" i="1"/>
  <c r="AD72" i="1" s="1"/>
  <c r="AA65" i="1"/>
  <c r="AD65" i="1" s="1"/>
  <c r="AA55" i="1"/>
  <c r="AD55" i="1" s="1"/>
  <c r="AA52" i="1"/>
  <c r="AD52" i="1" s="1"/>
  <c r="AA42" i="1"/>
  <c r="AD42" i="1" s="1"/>
  <c r="AA32" i="1"/>
  <c r="AD32" i="1" s="1"/>
  <c r="AA25" i="1"/>
  <c r="AD25" i="1" s="1"/>
  <c r="AA15" i="1"/>
  <c r="AD15" i="1" s="1"/>
  <c r="AA8" i="1"/>
  <c r="AA1594" i="1"/>
  <c r="AA1584" i="1"/>
  <c r="AA1574" i="1"/>
  <c r="AA1571" i="1"/>
  <c r="AA1561" i="1"/>
  <c r="AA1558" i="1"/>
  <c r="AA1545" i="1"/>
  <c r="AA1542" i="1"/>
  <c r="AA1532" i="1"/>
  <c r="AA1525" i="1"/>
  <c r="AA1512" i="1"/>
  <c r="AA1505" i="1"/>
  <c r="AA1489" i="1"/>
  <c r="AA1479" i="1"/>
  <c r="AA1476" i="1"/>
  <c r="AA1453" i="1"/>
  <c r="AA1450" i="1"/>
  <c r="AA1438" i="1"/>
  <c r="AA1431" i="1"/>
  <c r="AA1422" i="1"/>
  <c r="AA1416" i="1"/>
  <c r="AA1406" i="1"/>
  <c r="AA1399" i="1"/>
  <c r="AA1386" i="1"/>
  <c r="AA1383" i="1"/>
  <c r="AA1380" i="1"/>
  <c r="AA1367" i="1"/>
  <c r="AA1364" i="1"/>
  <c r="AA1351" i="1"/>
  <c r="AA1348" i="1"/>
  <c r="AA1335" i="1"/>
  <c r="AA1332" i="1"/>
  <c r="AA1316" i="1"/>
  <c r="AA1303" i="1"/>
  <c r="AA1300" i="1"/>
  <c r="AA1297" i="1"/>
  <c r="AA1293" i="1"/>
  <c r="AA1290" i="1"/>
  <c r="AA1281" i="1"/>
  <c r="AA1268" i="1"/>
  <c r="AA1262" i="1"/>
  <c r="AA1256" i="1"/>
  <c r="AA1237" i="1"/>
  <c r="AA1234" i="1"/>
  <c r="AA1221" i="1"/>
  <c r="AA1218" i="1"/>
  <c r="AA1205" i="1"/>
  <c r="AA1202" i="1"/>
  <c r="AA1189" i="1"/>
  <c r="AA1186" i="1"/>
  <c r="AA1173" i="1"/>
  <c r="AA1160" i="1"/>
  <c r="AA1157" i="1"/>
  <c r="AA1151" i="1"/>
  <c r="AA1138" i="1"/>
  <c r="AA1135" i="1"/>
  <c r="AA1132" i="1"/>
  <c r="AA1129" i="1"/>
  <c r="AA1126" i="1"/>
  <c r="AA1123" i="1"/>
  <c r="AD1123" i="1" s="1"/>
  <c r="AA1113" i="1"/>
  <c r="AA1110" i="1"/>
  <c r="AA1107" i="1"/>
  <c r="AA1104" i="1"/>
  <c r="AA1101" i="1"/>
  <c r="AA1082" i="1"/>
  <c r="AA1057" i="1"/>
  <c r="AA1054" i="1"/>
  <c r="AA1051" i="1"/>
  <c r="AA1041" i="1"/>
  <c r="AA1035" i="1"/>
  <c r="AA1032" i="1"/>
  <c r="AA1029" i="1"/>
  <c r="AA1019" i="1"/>
  <c r="AA1016" i="1"/>
  <c r="AA1013" i="1"/>
  <c r="AA991" i="1"/>
  <c r="AA975" i="1"/>
  <c r="AA959" i="1"/>
  <c r="AA956" i="1"/>
  <c r="AA931" i="1"/>
  <c r="AA924" i="1"/>
  <c r="AA917" i="1"/>
  <c r="AA899" i="1"/>
  <c r="AA892" i="1"/>
  <c r="AA885" i="1"/>
  <c r="AA867" i="1"/>
  <c r="AA854" i="1"/>
  <c r="AA841" i="1"/>
  <c r="AA838" i="1"/>
  <c r="AA821" i="1"/>
  <c r="AA811" i="1"/>
  <c r="AA794" i="1"/>
  <c r="AA791" i="1"/>
  <c r="AA772" i="1"/>
  <c r="AA766" i="1"/>
  <c r="AD766" i="1" s="1"/>
  <c r="AA763" i="1"/>
  <c r="AA760" i="1"/>
  <c r="AA747" i="1"/>
  <c r="AA731" i="1"/>
  <c r="AA728" i="1"/>
  <c r="AA715" i="1"/>
  <c r="AA712" i="1"/>
  <c r="AA709" i="1"/>
  <c r="AA706" i="1"/>
  <c r="AA696" i="1"/>
  <c r="AA689" i="1"/>
  <c r="AA686" i="1"/>
  <c r="AA680" i="1"/>
  <c r="AA670" i="1"/>
  <c r="AA664" i="1"/>
  <c r="AA654" i="1"/>
  <c r="AA651" i="1"/>
  <c r="AA635" i="1"/>
  <c r="AA619" i="1"/>
  <c r="AA603" i="1"/>
  <c r="AA587" i="1"/>
  <c r="AA552" i="1"/>
  <c r="AA549" i="1"/>
  <c r="AA546" i="1"/>
  <c r="AA540" i="1"/>
  <c r="AA537" i="1"/>
  <c r="AA534" i="1"/>
  <c r="AA531" i="1"/>
  <c r="AA525" i="1"/>
  <c r="AA516" i="1"/>
  <c r="AA513" i="1"/>
  <c r="AA497" i="1"/>
  <c r="AA481" i="1"/>
  <c r="AA468" i="1"/>
  <c r="AA462" i="1"/>
  <c r="AA456" i="1"/>
  <c r="AA440" i="1"/>
  <c r="AD440" i="1" s="1"/>
  <c r="AA430" i="1"/>
  <c r="AD430" i="1" s="1"/>
  <c r="AA403" i="1"/>
  <c r="AD403" i="1" s="1"/>
  <c r="AA396" i="1"/>
  <c r="AD396" i="1" s="1"/>
  <c r="AA393" i="1"/>
  <c r="AD393" i="1" s="1"/>
  <c r="AA386" i="1"/>
  <c r="AD386" i="1" s="1"/>
  <c r="AA383" i="1"/>
  <c r="AD383" i="1" s="1"/>
  <c r="AA367" i="1"/>
  <c r="AD367" i="1" s="1"/>
  <c r="AA364" i="1"/>
  <c r="AD364" i="1" s="1"/>
  <c r="AA361" i="1"/>
  <c r="AD361" i="1" s="1"/>
  <c r="AA358" i="1"/>
  <c r="AD358" i="1" s="1"/>
  <c r="AA339" i="1"/>
  <c r="AA336" i="1"/>
  <c r="AD336" i="1" s="1"/>
  <c r="AA330" i="1"/>
  <c r="AD330" i="1" s="1"/>
  <c r="AA327" i="1"/>
  <c r="AD327" i="1" s="1"/>
  <c r="AA324" i="1"/>
  <c r="AD324" i="1" s="1"/>
  <c r="AA321" i="1"/>
  <c r="AD321" i="1" s="1"/>
  <c r="AA318" i="1"/>
  <c r="AD318" i="1" s="1"/>
  <c r="AA309" i="1"/>
  <c r="AD309" i="1" s="1"/>
  <c r="AA293" i="1"/>
  <c r="AD293" i="1" s="1"/>
  <c r="AA290" i="1"/>
  <c r="AD290" i="1" s="1"/>
  <c r="AA287" i="1"/>
  <c r="AD287" i="1" s="1"/>
  <c r="AA274" i="1"/>
  <c r="AD274" i="1" s="1"/>
  <c r="AA271" i="1"/>
  <c r="AD271" i="1" s="1"/>
  <c r="AA258" i="1"/>
  <c r="AD258" i="1" s="1"/>
  <c r="AA255" i="1"/>
  <c r="AD255" i="1" s="1"/>
  <c r="AA242" i="1"/>
  <c r="AD242" i="1" s="1"/>
  <c r="AA239" i="1"/>
  <c r="AD239" i="1" s="1"/>
  <c r="AA226" i="1"/>
  <c r="AD226" i="1" s="1"/>
  <c r="AA216" i="1"/>
  <c r="AD216" i="1" s="1"/>
  <c r="AA206" i="1"/>
  <c r="AA196" i="1"/>
  <c r="AD196" i="1" s="1"/>
  <c r="AA186" i="1"/>
  <c r="AD186" i="1" s="1"/>
  <c r="AA179" i="1"/>
  <c r="AD179" i="1" s="1"/>
  <c r="AA169" i="1"/>
  <c r="AD169" i="1" s="1"/>
  <c r="AA162" i="1"/>
  <c r="AD162" i="1" s="1"/>
  <c r="AA140" i="1"/>
  <c r="AA134" i="1"/>
  <c r="AD134" i="1" s="1"/>
  <c r="AA131" i="1"/>
  <c r="AA91" i="1"/>
  <c r="AD91" i="1" s="1"/>
  <c r="AA88" i="1"/>
  <c r="AD88" i="1" s="1"/>
  <c r="AA85" i="1"/>
  <c r="AD85" i="1" s="1"/>
  <c r="AA78" i="1"/>
  <c r="AD78" i="1" s="1"/>
  <c r="AA75" i="1"/>
  <c r="AD75" i="1" s="1"/>
  <c r="AA58" i="1"/>
  <c r="AD58" i="1" s="1"/>
  <c r="AA48" i="1"/>
  <c r="AD48" i="1" s="1"/>
  <c r="AA38" i="1"/>
  <c r="AA35" i="1"/>
  <c r="AD35" i="1" s="1"/>
  <c r="AA18" i="1"/>
  <c r="AD18" i="1" s="1"/>
  <c r="AA11" i="1"/>
  <c r="AD11" i="1" s="1"/>
  <c r="AA4" i="1"/>
  <c r="AD4" i="1" s="1"/>
  <c r="AA1607" i="1"/>
  <c r="AA1604" i="1"/>
  <c r="AA1597" i="1"/>
  <c r="AA1590" i="1"/>
  <c r="AA1587" i="1"/>
  <c r="AA1577" i="1"/>
  <c r="AA1567" i="1"/>
  <c r="AA1564" i="1"/>
  <c r="AA1554" i="1"/>
  <c r="AA1538" i="1"/>
  <c r="AA1535" i="1"/>
  <c r="AA1528" i="1"/>
  <c r="AA1518" i="1"/>
  <c r="AA1515" i="1"/>
  <c r="AA1498" i="1"/>
  <c r="AA1495" i="1"/>
  <c r="AA1492" i="1"/>
  <c r="AA1482" i="1"/>
  <c r="AA1469" i="1"/>
  <c r="AA1462" i="1"/>
  <c r="AA1459" i="1"/>
  <c r="AA1456" i="1"/>
  <c r="AA1447" i="1"/>
  <c r="AA1434" i="1"/>
  <c r="AD1434" i="1" s="1"/>
  <c r="AA1428" i="1"/>
  <c r="AA1425" i="1"/>
  <c r="AA1419" i="1"/>
  <c r="AA1412" i="1"/>
  <c r="AA1409" i="1"/>
  <c r="AA1402" i="1"/>
  <c r="AA1392" i="1"/>
  <c r="AA1389" i="1"/>
  <c r="AA1376" i="1"/>
  <c r="AA1373" i="1"/>
  <c r="AA1370" i="1"/>
  <c r="AA1360" i="1"/>
  <c r="AA1357" i="1"/>
  <c r="AA1354" i="1"/>
  <c r="AA1344" i="1"/>
  <c r="AA1341" i="1"/>
  <c r="AA1338" i="1"/>
  <c r="AA1328" i="1"/>
  <c r="AA1325" i="1"/>
  <c r="AA1322" i="1"/>
  <c r="AA1312" i="1"/>
  <c r="AA1309" i="1"/>
  <c r="AA1277" i="1"/>
  <c r="AA1274" i="1"/>
  <c r="AA1265" i="1"/>
  <c r="AA1243" i="1"/>
  <c r="AA1240" i="1"/>
  <c r="AA1227" i="1"/>
  <c r="AA1224" i="1"/>
  <c r="AA1211" i="1"/>
  <c r="AA1208" i="1"/>
  <c r="AA1195" i="1"/>
  <c r="AA1192" i="1"/>
  <c r="AA1179" i="1"/>
  <c r="AA1176" i="1"/>
  <c r="AA1166" i="1"/>
  <c r="AA1163" i="1"/>
  <c r="AA1144" i="1"/>
  <c r="AA1141" i="1"/>
  <c r="AA1119" i="1"/>
  <c r="AA1116" i="1"/>
  <c r="AA1088" i="1"/>
  <c r="AA1085" i="1"/>
  <c r="AA1066" i="1"/>
  <c r="AA1063" i="1"/>
  <c r="AA1060" i="1"/>
  <c r="AA1044" i="1"/>
  <c r="AA1038" i="1"/>
  <c r="AA1025" i="1"/>
  <c r="AA1009" i="1"/>
  <c r="AA1006" i="1"/>
  <c r="AA1003" i="1"/>
  <c r="AA1000" i="1"/>
  <c r="AA997" i="1"/>
  <c r="AA994" i="1"/>
  <c r="AA981" i="1"/>
  <c r="AA978" i="1"/>
  <c r="AA962" i="1"/>
  <c r="AA934" i="1"/>
  <c r="AA927" i="1"/>
  <c r="AA920" i="1"/>
  <c r="AA913" i="1"/>
  <c r="AA906" i="1"/>
  <c r="AA902" i="1"/>
  <c r="AA895" i="1"/>
  <c r="AA888" i="1"/>
  <c r="AA881" i="1"/>
  <c r="AA874" i="1"/>
  <c r="AA857" i="1"/>
  <c r="AA847" i="1"/>
  <c r="AA844" i="1"/>
  <c r="AA834" i="1"/>
  <c r="AA831" i="1"/>
  <c r="AA824" i="1"/>
  <c r="AA817" i="1"/>
  <c r="AA814" i="1"/>
  <c r="AA797" i="1"/>
  <c r="AA787" i="1"/>
  <c r="AA784" i="1"/>
  <c r="AA781" i="1"/>
  <c r="AA778" i="1"/>
  <c r="AA775" i="1"/>
  <c r="AA769" i="1"/>
  <c r="AA756" i="1"/>
  <c r="AA753" i="1"/>
  <c r="AA750" i="1"/>
  <c r="AA737" i="1"/>
  <c r="AA734" i="1"/>
  <c r="AA724" i="1"/>
  <c r="AA721" i="1"/>
  <c r="AA718" i="1"/>
  <c r="AA702" i="1"/>
  <c r="AA699" i="1"/>
  <c r="AA692" i="1"/>
  <c r="AA673" i="1"/>
  <c r="AA648" i="1"/>
  <c r="AA638" i="1"/>
  <c r="AA632" i="1"/>
  <c r="AA622" i="1"/>
  <c r="AA616" i="1"/>
  <c r="AA606" i="1"/>
  <c r="AA600" i="1"/>
  <c r="AA590" i="1"/>
  <c r="AA584" i="1"/>
  <c r="AA574" i="1"/>
  <c r="AA570" i="1"/>
  <c r="AA567" i="1"/>
  <c r="AA558" i="1"/>
  <c r="AA555" i="1"/>
  <c r="AA510" i="1"/>
  <c r="AA506" i="1"/>
  <c r="AA500" i="1"/>
  <c r="AA494" i="1"/>
  <c r="AA490" i="1"/>
  <c r="AA484" i="1"/>
  <c r="AA478" i="1"/>
  <c r="AA474" i="1"/>
  <c r="AA459" i="1"/>
  <c r="AA446" i="1"/>
  <c r="AD446" i="1" s="1"/>
  <c r="AA443" i="1"/>
  <c r="AD443" i="1" s="1"/>
  <c r="AA436" i="1"/>
  <c r="AD436" i="1" s="1"/>
  <c r="AA433" i="1"/>
  <c r="AD433" i="1" s="1"/>
  <c r="AA423" i="1"/>
  <c r="AD423" i="1" s="1"/>
  <c r="AA416" i="1"/>
  <c r="AD416" i="1" s="1"/>
  <c r="AA406" i="1"/>
  <c r="AA389" i="1"/>
  <c r="AD389" i="1" s="1"/>
  <c r="AA379" i="1"/>
  <c r="AD379" i="1" s="1"/>
  <c r="AA376" i="1"/>
  <c r="AD376" i="1" s="1"/>
  <c r="AA370" i="1"/>
  <c r="AD370" i="1" s="1"/>
  <c r="AA351" i="1"/>
  <c r="AA348" i="1"/>
  <c r="AD348" i="1" s="1"/>
  <c r="AA345" i="1"/>
  <c r="AD345" i="1" s="1"/>
  <c r="AA342" i="1"/>
  <c r="AD342" i="1" s="1"/>
  <c r="AA333" i="1"/>
  <c r="AA299" i="1"/>
  <c r="AD299" i="1" s="1"/>
  <c r="AA296" i="1"/>
  <c r="AD296" i="1" s="1"/>
  <c r="AA283" i="1"/>
  <c r="AD283" i="1" s="1"/>
  <c r="AA280" i="1"/>
  <c r="AD280" i="1" s="1"/>
  <c r="AA277" i="1"/>
  <c r="AD277" i="1" s="1"/>
  <c r="AA267" i="1"/>
  <c r="AD267" i="1" s="1"/>
  <c r="AA264" i="1"/>
  <c r="AD264" i="1" s="1"/>
  <c r="AA261" i="1"/>
  <c r="AD261" i="1" s="1"/>
  <c r="AA251" i="1"/>
  <c r="AD251" i="1" s="1"/>
  <c r="AA248" i="1"/>
  <c r="AD248" i="1" s="1"/>
  <c r="AA245" i="1"/>
  <c r="AD245" i="1" s="1"/>
  <c r="AA235" i="1"/>
  <c r="AD235" i="1" s="1"/>
  <c r="AA229" i="1"/>
  <c r="AD229" i="1" s="1"/>
  <c r="AA222" i="1"/>
  <c r="AD222" i="1" s="1"/>
  <c r="AA219" i="1"/>
  <c r="AD219" i="1" s="1"/>
  <c r="AA209" i="1"/>
  <c r="AD209" i="1" s="1"/>
  <c r="AA199" i="1"/>
  <c r="AD199" i="1" s="1"/>
  <c r="AA192" i="1"/>
  <c r="AD192" i="1" s="1"/>
  <c r="AA182" i="1"/>
  <c r="AA172" i="1"/>
  <c r="AD172" i="1" s="1"/>
  <c r="AA165" i="1"/>
  <c r="AD165" i="1" s="1"/>
  <c r="AA159" i="1"/>
  <c r="AA156" i="1"/>
  <c r="AD156" i="1" s="1"/>
  <c r="AA153" i="1"/>
  <c r="AD153" i="1" s="1"/>
  <c r="AA150" i="1"/>
  <c r="AD150" i="1" s="1"/>
  <c r="AA143" i="1"/>
  <c r="AD143" i="1" s="1"/>
  <c r="AA112" i="1"/>
  <c r="AA109" i="1"/>
  <c r="AD109" i="1" s="1"/>
  <c r="AA106" i="1"/>
  <c r="AD106" i="1" s="1"/>
  <c r="AA100" i="1"/>
  <c r="AD100" i="1" s="1"/>
  <c r="AA94" i="1"/>
  <c r="AD94" i="1" s="1"/>
  <c r="AA81" i="1"/>
  <c r="AD81" i="1" s="1"/>
  <c r="AA71" i="1"/>
  <c r="AD71" i="1" s="1"/>
  <c r="AA68" i="1"/>
  <c r="AD68" i="1" s="1"/>
  <c r="AA61" i="1"/>
  <c r="AD61" i="1" s="1"/>
  <c r="AA54" i="1"/>
  <c r="AD54" i="1" s="1"/>
  <c r="AA51" i="1"/>
  <c r="AD51" i="1" s="1"/>
  <c r="AA41" i="1"/>
  <c r="AD41" i="1" s="1"/>
  <c r="AA31" i="1"/>
  <c r="AD31" i="1" s="1"/>
  <c r="AA28" i="1"/>
  <c r="AD28" i="1" s="1"/>
  <c r="AA21" i="1"/>
  <c r="AD21" i="1" s="1"/>
  <c r="AA14" i="1"/>
  <c r="AD14" i="1" s="1"/>
  <c r="AA7" i="1"/>
  <c r="AD7" i="1" s="1"/>
  <c r="AA1501" i="1"/>
  <c r="AA1478" i="1"/>
  <c r="AA1472" i="1"/>
  <c r="AA1465" i="1"/>
  <c r="AA1444" i="1"/>
  <c r="AA1441" i="1"/>
  <c r="AA1437" i="1"/>
  <c r="AA1415" i="1"/>
  <c r="AA1405" i="1"/>
  <c r="AA1395" i="1"/>
  <c r="AA1302" i="1"/>
  <c r="AA1292" i="1"/>
  <c r="AA1286" i="1"/>
  <c r="AA1283" i="1"/>
  <c r="AA1258" i="1"/>
  <c r="AA1255" i="1"/>
  <c r="AA1252" i="1"/>
  <c r="AA1249" i="1"/>
  <c r="AA1246" i="1"/>
  <c r="AA1230" i="1"/>
  <c r="AA1214" i="1"/>
  <c r="AA1198" i="1"/>
  <c r="AA1182" i="1"/>
  <c r="AA1169" i="1"/>
  <c r="AA1156" i="1"/>
  <c r="AA1153" i="1"/>
  <c r="AA1147" i="1"/>
  <c r="AA1122" i="1"/>
  <c r="AA1106" i="1"/>
  <c r="AA1103" i="1"/>
  <c r="AA1100" i="1"/>
  <c r="AA1097" i="1"/>
  <c r="AA1094" i="1"/>
  <c r="AA1091" i="1"/>
  <c r="AA1081" i="1"/>
  <c r="AA1078" i="1"/>
  <c r="AA1075" i="1"/>
  <c r="AA1072" i="1"/>
  <c r="AD1072" i="1" s="1"/>
  <c r="AA1069" i="1"/>
  <c r="AA1050" i="1"/>
  <c r="AA1047" i="1"/>
  <c r="AA1034" i="1"/>
  <c r="AA1031" i="1"/>
  <c r="AA1028" i="1"/>
  <c r="AA1015" i="1"/>
  <c r="AA1012" i="1"/>
  <c r="AA990" i="1"/>
  <c r="AA987" i="1"/>
  <c r="AA984" i="1"/>
  <c r="AA974" i="1"/>
  <c r="AA971" i="1"/>
  <c r="AA968" i="1"/>
  <c r="AA965" i="1"/>
  <c r="AA955" i="1"/>
  <c r="AA952" i="1"/>
  <c r="AA949" i="1"/>
  <c r="AA946" i="1"/>
  <c r="AA943" i="1"/>
  <c r="AA940" i="1"/>
  <c r="AA923" i="1"/>
  <c r="AA916" i="1"/>
  <c r="AA909" i="1"/>
  <c r="AA884" i="1"/>
  <c r="AA877" i="1"/>
  <c r="AA863" i="1"/>
  <c r="AA860" i="1"/>
  <c r="AA850" i="1"/>
  <c r="AA837" i="1"/>
  <c r="AA827" i="1"/>
  <c r="AA820" i="1"/>
  <c r="AA810" i="1"/>
  <c r="AA807" i="1"/>
  <c r="AA800" i="1"/>
  <c r="AA793" i="1"/>
  <c r="AA790" i="1"/>
  <c r="AA762" i="1"/>
  <c r="AA746" i="1"/>
  <c r="AA730" i="1"/>
  <c r="AA714" i="1"/>
  <c r="AA708" i="1"/>
  <c r="AA705" i="1"/>
  <c r="AA695" i="1"/>
  <c r="AA685" i="1"/>
  <c r="AA682" i="1"/>
  <c r="AA676" i="1"/>
  <c r="AA669" i="1"/>
  <c r="AA666" i="1"/>
  <c r="AA663" i="1"/>
  <c r="AA660" i="1"/>
  <c r="AA644" i="1"/>
  <c r="AA641" i="1"/>
  <c r="AA625" i="1"/>
  <c r="AA612" i="1"/>
  <c r="AA609" i="1"/>
  <c r="AA596" i="1"/>
  <c r="AA593" i="1"/>
  <c r="AA580" i="1"/>
  <c r="AA577" i="1"/>
  <c r="AA564" i="1"/>
  <c r="AA561" i="1"/>
  <c r="AA551" i="1"/>
  <c r="AA542" i="1"/>
  <c r="AA536" i="1"/>
  <c r="AA530" i="1"/>
  <c r="AA527" i="1"/>
  <c r="AA521" i="1"/>
  <c r="AA518" i="1"/>
  <c r="AA503" i="1"/>
  <c r="AA487" i="1"/>
  <c r="AA471" i="1"/>
  <c r="AA467" i="1"/>
  <c r="AA452" i="1"/>
  <c r="AA449" i="1"/>
  <c r="AA429" i="1"/>
  <c r="AD429" i="1" s="1"/>
  <c r="AA419" i="1"/>
  <c r="AA412" i="1"/>
  <c r="AD412" i="1" s="1"/>
  <c r="AA409" i="1"/>
  <c r="AD409" i="1" s="1"/>
  <c r="AA402" i="1"/>
  <c r="AD402" i="1" s="1"/>
  <c r="AA399" i="1"/>
  <c r="AD399" i="1" s="1"/>
  <c r="AA392" i="1"/>
  <c r="AD392" i="1" s="1"/>
  <c r="AA382" i="1"/>
  <c r="AD382" i="1" s="1"/>
  <c r="AA373" i="1"/>
  <c r="AD373" i="1" s="1"/>
  <c r="AA354" i="1"/>
  <c r="AD354" i="1" s="1"/>
  <c r="AA323" i="1"/>
  <c r="AD323" i="1" s="1"/>
  <c r="AA320" i="1"/>
  <c r="AD320" i="1" s="1"/>
  <c r="AA314" i="1"/>
  <c r="AD314" i="1" s="1"/>
  <c r="AA311" i="1"/>
  <c r="AD311" i="1" s="1"/>
  <c r="AA308" i="1"/>
  <c r="AD308" i="1" s="1"/>
  <c r="AA305" i="1"/>
  <c r="AD305" i="1" s="1"/>
  <c r="AA302" i="1"/>
  <c r="AD302" i="1" s="1"/>
  <c r="AA292" i="1"/>
  <c r="AD292" i="1" s="1"/>
  <c r="AA273" i="1"/>
  <c r="AD273" i="1" s="1"/>
  <c r="AA257" i="1"/>
  <c r="AD257" i="1" s="1"/>
  <c r="AA241" i="1"/>
  <c r="AD241" i="1" s="1"/>
  <c r="AA225" i="1"/>
  <c r="AD225" i="1" s="1"/>
  <c r="AA212" i="1"/>
  <c r="AD212" i="1" s="1"/>
  <c r="AA205" i="1"/>
  <c r="AD205" i="1" s="1"/>
  <c r="AA202" i="1"/>
  <c r="AD202" i="1" s="1"/>
  <c r="AA195" i="1"/>
  <c r="AA185" i="1"/>
  <c r="AD185" i="1" s="1"/>
  <c r="AA175" i="1"/>
  <c r="AD175" i="1" s="1"/>
  <c r="AA168" i="1"/>
  <c r="AD168" i="1" s="1"/>
  <c r="AA139" i="1"/>
  <c r="AD139" i="1" s="1"/>
  <c r="AA136" i="1"/>
  <c r="AD136" i="1" s="1"/>
  <c r="AA133" i="1"/>
  <c r="AD133" i="1" s="1"/>
  <c r="AA130" i="1"/>
  <c r="AD130" i="1" s="1"/>
  <c r="AA127" i="1"/>
  <c r="AD127" i="1" s="1"/>
  <c r="AA124" i="1"/>
  <c r="AD124" i="1" s="1"/>
  <c r="AA121" i="1"/>
  <c r="AD121" i="1" s="1"/>
  <c r="AA118" i="1"/>
  <c r="AD118" i="1" s="1"/>
  <c r="AA115" i="1"/>
  <c r="AD115" i="1" s="1"/>
  <c r="AA97" i="1"/>
  <c r="AD97" i="1" s="1"/>
  <c r="AA90" i="1"/>
  <c r="AD90" i="1" s="1"/>
  <c r="AA87" i="1"/>
  <c r="AA74" i="1"/>
  <c r="AD74" i="1" s="1"/>
  <c r="AA64" i="1"/>
  <c r="AD64" i="1" s="1"/>
  <c r="AA57" i="1"/>
  <c r="AD57" i="1" s="1"/>
  <c r="AA47" i="1"/>
  <c r="AD47" i="1" s="1"/>
  <c r="AA34" i="1"/>
  <c r="AD34" i="1" s="1"/>
  <c r="AA24" i="1"/>
  <c r="AD24" i="1" s="1"/>
  <c r="AA17" i="1"/>
  <c r="AD17" i="1" s="1"/>
  <c r="AA10" i="1"/>
  <c r="AD10" i="1" s="1"/>
  <c r="AA3" i="1"/>
  <c r="AD3" i="1" s="1"/>
  <c r="AA1508" i="1"/>
  <c r="AA1261" i="1"/>
  <c r="AA1606" i="1"/>
  <c r="AA1603" i="1"/>
  <c r="AA1586" i="1"/>
  <c r="AA1573" i="1"/>
  <c r="AA1566" i="1"/>
  <c r="AA1563" i="1"/>
  <c r="AA1560" i="1"/>
  <c r="AA1547" i="1"/>
  <c r="AA1544" i="1"/>
  <c r="AA1534" i="1"/>
  <c r="AA1527" i="1"/>
  <c r="AA1524" i="1"/>
  <c r="AA1514" i="1"/>
  <c r="AA1494" i="1"/>
  <c r="AA1491" i="1"/>
  <c r="AA1488" i="1"/>
  <c r="AA1481" i="1"/>
  <c r="AA1458" i="1"/>
  <c r="AA1455" i="1"/>
  <c r="AA1452" i="1"/>
  <c r="AA1449" i="1"/>
  <c r="AA1430" i="1"/>
  <c r="AA1424" i="1"/>
  <c r="AA1418" i="1"/>
  <c r="AA1388" i="1"/>
  <c r="AA1385" i="1"/>
  <c r="AA1382" i="1"/>
  <c r="AA1379" i="1"/>
  <c r="AA1369" i="1"/>
  <c r="AA1366" i="1"/>
  <c r="AA1363" i="1"/>
  <c r="AA1353" i="1"/>
  <c r="AA1350" i="1"/>
  <c r="AA1347" i="1"/>
  <c r="AA1337" i="1"/>
  <c r="AA1334" i="1"/>
  <c r="AA1331" i="1"/>
  <c r="AA1321" i="1"/>
  <c r="AA1318" i="1"/>
  <c r="AA1315" i="1"/>
  <c r="AA1289" i="1"/>
  <c r="AA1280" i="1"/>
  <c r="AA1270" i="1"/>
  <c r="AA1267" i="1"/>
  <c r="AA1239" i="1"/>
  <c r="AA1236" i="1"/>
  <c r="AA1233" i="1"/>
  <c r="AA1223" i="1"/>
  <c r="AA1220" i="1"/>
  <c r="AA1217" i="1"/>
  <c r="AA1207" i="1"/>
  <c r="AA1204" i="1"/>
  <c r="AA1201" i="1"/>
  <c r="AA1191" i="1"/>
  <c r="AA1188" i="1"/>
  <c r="AA1185" i="1"/>
  <c r="AA1175" i="1"/>
  <c r="AA1172" i="1"/>
  <c r="AA1165" i="1"/>
  <c r="AA1162" i="1"/>
  <c r="AA1159" i="1"/>
  <c r="AA1150" i="1"/>
  <c r="AA1140" i="1"/>
  <c r="AA1137" i="1"/>
  <c r="AA1134" i="1"/>
  <c r="AA1131" i="1"/>
  <c r="AA1128" i="1"/>
  <c r="AA1125" i="1"/>
  <c r="AA1109" i="1"/>
  <c r="AA1087" i="1"/>
  <c r="AA1084" i="1"/>
  <c r="AA1056" i="1"/>
  <c r="AA1053" i="1"/>
  <c r="AA1040" i="1"/>
  <c r="AA1037" i="1"/>
  <c r="AA999" i="1"/>
  <c r="AA996" i="1"/>
  <c r="AA993" i="1"/>
  <c r="AA980" i="1"/>
  <c r="AA977" i="1"/>
  <c r="AA961" i="1"/>
  <c r="AA958" i="1"/>
  <c r="AA930" i="1"/>
  <c r="AA919" i="1"/>
  <c r="AA912" i="1"/>
  <c r="AA905" i="1"/>
  <c r="AA894" i="1"/>
  <c r="AA887" i="1"/>
  <c r="AA880" i="1"/>
  <c r="AA873" i="1"/>
  <c r="AA866" i="1"/>
  <c r="AA853" i="1"/>
  <c r="AA840" i="1"/>
  <c r="AA833" i="1"/>
  <c r="AA830" i="1"/>
  <c r="AA813" i="1"/>
  <c r="AA803" i="1"/>
  <c r="AA796" i="1"/>
  <c r="AA786" i="1"/>
  <c r="AA780" i="1"/>
  <c r="AA774" i="1"/>
  <c r="AA771" i="1"/>
  <c r="AA768" i="1"/>
  <c r="AA759" i="1"/>
  <c r="AA749" i="1"/>
  <c r="AA743" i="1"/>
  <c r="AA733" i="1"/>
  <c r="AA727" i="1"/>
  <c r="AA717" i="1"/>
  <c r="AA711" i="1"/>
  <c r="AA691" i="1"/>
  <c r="AA688" i="1"/>
  <c r="AA679" i="1"/>
  <c r="AA653" i="1"/>
  <c r="AA650" i="1"/>
  <c r="AA647" i="1"/>
  <c r="AA637" i="1"/>
  <c r="AA634" i="1"/>
  <c r="AA631" i="1"/>
  <c r="AA621" i="1"/>
  <c r="AA618" i="1"/>
  <c r="AA615" i="1"/>
  <c r="AD615" i="1" s="1"/>
  <c r="AA605" i="1"/>
  <c r="AA602" i="1"/>
  <c r="AA599" i="1"/>
  <c r="AA589" i="1"/>
  <c r="AA586" i="1"/>
  <c r="AA583" i="1"/>
  <c r="AA573" i="1"/>
  <c r="AA554" i="1"/>
  <c r="AA548" i="1"/>
  <c r="AA545" i="1"/>
  <c r="AA533" i="1"/>
  <c r="AA524" i="1"/>
  <c r="AA515" i="1"/>
  <c r="AD515" i="1" s="1"/>
  <c r="AA512" i="1"/>
  <c r="AA509" i="1"/>
  <c r="AA499" i="1"/>
  <c r="AA496" i="1"/>
  <c r="AA483" i="1"/>
  <c r="AA480" i="1"/>
  <c r="AA477" i="1"/>
  <c r="AA461" i="1"/>
  <c r="AA458" i="1"/>
  <c r="AA455" i="1"/>
  <c r="AA445" i="1"/>
  <c r="AD445" i="1" s="1"/>
  <c r="AA442" i="1"/>
  <c r="AD442" i="1" s="1"/>
  <c r="AA439" i="1"/>
  <c r="AD439" i="1" s="1"/>
  <c r="AA432" i="1"/>
  <c r="AD432" i="1" s="1"/>
  <c r="AA422" i="1"/>
  <c r="AD422" i="1" s="1"/>
  <c r="AA405" i="1"/>
  <c r="AD405" i="1" s="1"/>
  <c r="AA395" i="1"/>
  <c r="AD395" i="1" s="1"/>
  <c r="AA388" i="1"/>
  <c r="AD388" i="1" s="1"/>
  <c r="AA385" i="1"/>
  <c r="AD385" i="1" s="1"/>
  <c r="AA378" i="1"/>
  <c r="AD378" i="1" s="1"/>
  <c r="AA366" i="1"/>
  <c r="AD366" i="1" s="1"/>
  <c r="AA363" i="1"/>
  <c r="AD363" i="1" s="1"/>
  <c r="AA357" i="1"/>
  <c r="AD357" i="1" s="1"/>
  <c r="AA347" i="1"/>
  <c r="AD347" i="1" s="1"/>
  <c r="AA344" i="1"/>
  <c r="AD344" i="1" s="1"/>
  <c r="AA338" i="1"/>
  <c r="AD338" i="1" s="1"/>
  <c r="AA335" i="1"/>
  <c r="AA332" i="1"/>
  <c r="AD332" i="1" s="1"/>
  <c r="AA329" i="1"/>
  <c r="AD329" i="1" s="1"/>
  <c r="AA326" i="1"/>
  <c r="AD326" i="1" s="1"/>
  <c r="AA317" i="1"/>
  <c r="AD317" i="1" s="1"/>
  <c r="AA286" i="1"/>
  <c r="AD286" i="1" s="1"/>
  <c r="AA276" i="1"/>
  <c r="AD276" i="1" s="1"/>
  <c r="AA270" i="1"/>
  <c r="AD270" i="1" s="1"/>
  <c r="AA260" i="1"/>
  <c r="AD260" i="1" s="1"/>
  <c r="AA254" i="1"/>
  <c r="AD254" i="1" s="1"/>
  <c r="AA244" i="1"/>
  <c r="AD244" i="1" s="1"/>
  <c r="AA238" i="1"/>
  <c r="AD238" i="1" s="1"/>
  <c r="AA228" i="1"/>
  <c r="AD228" i="1" s="1"/>
  <c r="AA215" i="1"/>
  <c r="AD215" i="1" s="1"/>
  <c r="AA208" i="1"/>
  <c r="AD208" i="1" s="1"/>
  <c r="AA198" i="1"/>
  <c r="AD198" i="1" s="1"/>
  <c r="AA188" i="1"/>
  <c r="AD188" i="1" s="1"/>
  <c r="AA181" i="1"/>
  <c r="AA178" i="1"/>
  <c r="AD178" i="1" s="1"/>
  <c r="AA171" i="1"/>
  <c r="AD171" i="1" s="1"/>
  <c r="AA164" i="1"/>
  <c r="AA161" i="1"/>
  <c r="AD161" i="1" s="1"/>
  <c r="AA152" i="1"/>
  <c r="AD152" i="1" s="1"/>
  <c r="AA149" i="1"/>
  <c r="AD149" i="1" s="1"/>
  <c r="AA93" i="1"/>
  <c r="AD93" i="1" s="1"/>
  <c r="AA84" i="1"/>
  <c r="AD84" i="1" s="1"/>
  <c r="AA77" i="1"/>
  <c r="AD77" i="1" s="1"/>
  <c r="AA70" i="1"/>
  <c r="AD70" i="1" s="1"/>
  <c r="AA67" i="1"/>
  <c r="AD67" i="1" s="1"/>
  <c r="AA50" i="1"/>
  <c r="AD50" i="1" s="1"/>
  <c r="AA44" i="1"/>
  <c r="AD44" i="1" s="1"/>
  <c r="AA37" i="1"/>
  <c r="AA30" i="1"/>
  <c r="AD30" i="1" s="1"/>
  <c r="AA27" i="1"/>
  <c r="AD27" i="1" s="1"/>
  <c r="AA6" i="1"/>
  <c r="AD6" i="1" s="1"/>
  <c r="AA1511" i="1"/>
  <c r="AA1485" i="1"/>
  <c r="AA1475" i="1"/>
  <c r="AA1299" i="1"/>
  <c r="AA1599" i="1"/>
  <c r="AA1596" i="1"/>
  <c r="AA1589" i="1"/>
  <c r="AA1582" i="1"/>
  <c r="AA1579" i="1"/>
  <c r="AA1576" i="1"/>
  <c r="AA1569" i="1"/>
  <c r="AA1553" i="1"/>
  <c r="AA1550" i="1"/>
  <c r="AA1537" i="1"/>
  <c r="AA1530" i="1"/>
  <c r="AA1517" i="1"/>
  <c r="AD1517" i="1" s="1"/>
  <c r="AA1510" i="1"/>
  <c r="AA1507" i="1"/>
  <c r="AA1497" i="1"/>
  <c r="AA1474" i="1"/>
  <c r="AA1471" i="1"/>
  <c r="AA1468" i="1"/>
  <c r="AA1461" i="1"/>
  <c r="AA1446" i="1"/>
  <c r="AA1440" i="1"/>
  <c r="AA1436" i="1"/>
  <c r="AA1433" i="1"/>
  <c r="AA1427" i="1"/>
  <c r="AA1411" i="1"/>
  <c r="AA1404" i="1"/>
  <c r="AA1394" i="1"/>
  <c r="AA1391" i="1"/>
  <c r="AA1375" i="1"/>
  <c r="AA1372" i="1"/>
  <c r="AA1359" i="1"/>
  <c r="AA1356" i="1"/>
  <c r="AA1343" i="1"/>
  <c r="AA1340" i="1"/>
  <c r="AA1327" i="1"/>
  <c r="AA1324" i="1"/>
  <c r="AA1311" i="1"/>
  <c r="AA1308" i="1"/>
  <c r="AA1305" i="1"/>
  <c r="AA1295" i="1"/>
  <c r="AA1285" i="1"/>
  <c r="AA1276" i="1"/>
  <c r="AA1273" i="1"/>
  <c r="AA1264" i="1"/>
  <c r="AA1260" i="1"/>
  <c r="AA1251" i="1"/>
  <c r="AA1245" i="1"/>
  <c r="AA1242" i="1"/>
  <c r="AA1226" i="1"/>
  <c r="AA1213" i="1"/>
  <c r="AA1197" i="1"/>
  <c r="AA1194" i="1"/>
  <c r="AA1181" i="1"/>
  <c r="AA1178" i="1"/>
  <c r="AA1168" i="1"/>
  <c r="AA1146" i="1"/>
  <c r="AA1143" i="1"/>
  <c r="AA1121" i="1"/>
  <c r="AA1118" i="1"/>
  <c r="AA1115" i="1"/>
  <c r="AA1090" i="1"/>
  <c r="AA1074" i="1"/>
  <c r="AA1071" i="1"/>
  <c r="AA1068" i="1"/>
  <c r="AA1065" i="1"/>
  <c r="AA1062" i="1"/>
  <c r="AA1059" i="1"/>
  <c r="AA1049" i="1"/>
  <c r="AA1043" i="1"/>
  <c r="AA1021" i="1"/>
  <c r="AA1011" i="1"/>
  <c r="AA1008" i="1"/>
  <c r="AA1005" i="1"/>
  <c r="AA1002" i="1"/>
  <c r="AA983" i="1"/>
  <c r="AA967" i="1"/>
  <c r="AA964" i="1"/>
  <c r="AA945" i="1"/>
  <c r="AA942" i="1"/>
  <c r="AA939" i="1"/>
  <c r="AA936" i="1"/>
  <c r="AA933" i="1"/>
  <c r="AA915" i="1"/>
  <c r="AA908" i="1"/>
  <c r="AA901" i="1"/>
  <c r="AA883" i="1"/>
  <c r="AA876" i="1"/>
  <c r="AA869" i="1"/>
  <c r="AA862" i="1"/>
  <c r="AA859" i="1"/>
  <c r="AA849" i="1"/>
  <c r="AA846" i="1"/>
  <c r="AA836" i="1"/>
  <c r="AA826" i="1"/>
  <c r="AA823" i="1"/>
  <c r="AA809" i="1"/>
  <c r="AA806" i="1"/>
  <c r="AA789" i="1"/>
  <c r="AA783" i="1"/>
  <c r="AA777" i="1"/>
  <c r="AA755" i="1"/>
  <c r="AA752" i="1"/>
  <c r="AA739" i="1"/>
  <c r="AA736" i="1"/>
  <c r="AA723" i="1"/>
  <c r="AA720" i="1"/>
  <c r="AA704" i="1"/>
  <c r="AA701" i="1"/>
  <c r="AA698" i="1"/>
  <c r="AA694" i="1"/>
  <c r="AA675" i="1"/>
  <c r="AA672" i="1"/>
  <c r="AA662" i="1"/>
  <c r="AA659" i="1"/>
  <c r="AA656" i="1"/>
  <c r="AA643" i="1"/>
  <c r="AA627" i="1"/>
  <c r="AA611" i="1"/>
  <c r="AA595" i="1"/>
  <c r="AA579" i="1"/>
  <c r="AA569" i="1"/>
  <c r="AA566" i="1"/>
  <c r="AA563" i="1"/>
  <c r="AA560" i="1"/>
  <c r="AA557" i="1"/>
  <c r="AA520" i="1"/>
  <c r="AA505" i="1"/>
  <c r="AA473" i="1"/>
  <c r="AA470" i="1"/>
  <c r="AA466" i="1"/>
  <c r="AA448" i="1"/>
  <c r="AA435" i="1"/>
  <c r="AD435" i="1" s="1"/>
  <c r="AA428" i="1"/>
  <c r="AD428" i="1" s="1"/>
  <c r="AA425" i="1"/>
  <c r="AD425" i="1" s="1"/>
  <c r="AA415" i="1"/>
  <c r="AD415" i="1" s="1"/>
  <c r="AA408" i="1"/>
  <c r="AD408" i="1" s="1"/>
  <c r="AA398" i="1"/>
  <c r="AD398" i="1" s="1"/>
  <c r="AA381" i="1"/>
  <c r="AD381" i="1" s="1"/>
  <c r="AA375" i="1"/>
  <c r="AD375" i="1" s="1"/>
  <c r="AA372" i="1"/>
  <c r="AD372" i="1" s="1"/>
  <c r="AA369" i="1"/>
  <c r="AD369" i="1" s="1"/>
  <c r="AA350" i="1"/>
  <c r="AD350" i="1" s="1"/>
  <c r="AA341" i="1"/>
  <c r="AD341" i="1" s="1"/>
  <c r="AA307" i="1"/>
  <c r="AD307" i="1" s="1"/>
  <c r="AA301" i="1"/>
  <c r="AD301" i="1" s="1"/>
  <c r="AA298" i="1"/>
  <c r="AD298" i="1" s="1"/>
  <c r="AA295" i="1"/>
  <c r="AD295" i="1" s="1"/>
  <c r="AA282" i="1"/>
  <c r="AD282" i="1" s="1"/>
  <c r="AA279" i="1"/>
  <c r="AD279" i="1" s="1"/>
  <c r="AA266" i="1"/>
  <c r="AD266" i="1" s="1"/>
  <c r="AA263" i="1"/>
  <c r="AD263" i="1" s="1"/>
  <c r="AA250" i="1"/>
  <c r="AD250" i="1" s="1"/>
  <c r="AA247" i="1"/>
  <c r="AD247" i="1" s="1"/>
  <c r="AA234" i="1"/>
  <c r="AD234" i="1" s="1"/>
  <c r="AA231" i="1"/>
  <c r="AD231" i="1" s="1"/>
  <c r="AA224" i="1"/>
  <c r="AD224" i="1" s="1"/>
  <c r="AA221" i="1"/>
  <c r="AD221" i="1" s="1"/>
  <c r="AA218" i="1"/>
  <c r="AD218" i="1" s="1"/>
  <c r="AA211" i="1"/>
  <c r="AD211" i="1" s="1"/>
  <c r="AA201" i="1"/>
  <c r="AD201" i="1" s="1"/>
  <c r="AA191" i="1"/>
  <c r="AD191" i="1" s="1"/>
  <c r="AA184" i="1"/>
  <c r="AD184" i="1" s="1"/>
  <c r="AA174" i="1"/>
  <c r="AD174" i="1" s="1"/>
  <c r="AA158" i="1"/>
  <c r="AD158" i="1" s="1"/>
  <c r="AA155" i="1"/>
  <c r="AD155" i="1" s="1"/>
  <c r="AA145" i="1"/>
  <c r="AD145" i="1" s="1"/>
  <c r="AA142" i="1"/>
  <c r="AD142" i="1" s="1"/>
  <c r="AA138" i="1"/>
  <c r="AD138" i="1" s="1"/>
  <c r="AA117" i="1"/>
  <c r="AD117" i="1" s="1"/>
  <c r="AA114" i="1"/>
  <c r="AA111" i="1"/>
  <c r="AD111" i="1" s="1"/>
  <c r="AA108" i="1"/>
  <c r="AD108" i="1" s="1"/>
  <c r="AA105" i="1"/>
  <c r="AD105" i="1" s="1"/>
  <c r="AA102" i="1"/>
  <c r="AD102" i="1" s="1"/>
  <c r="AA99" i="1"/>
  <c r="AD99" i="1" s="1"/>
  <c r="AA80" i="1"/>
  <c r="AD80" i="1" s="1"/>
  <c r="AA73" i="1"/>
  <c r="AD73" i="1" s="1"/>
  <c r="AA63" i="1"/>
  <c r="AD63" i="1" s="1"/>
  <c r="AA60" i="1"/>
  <c r="AD60" i="1" s="1"/>
  <c r="AA53" i="1"/>
  <c r="AD53" i="1" s="1"/>
  <c r="AA46" i="1"/>
  <c r="AD46" i="1" s="1"/>
  <c r="AA40" i="1"/>
  <c r="AA33" i="1"/>
  <c r="AD33" i="1" s="1"/>
  <c r="AA23" i="1"/>
  <c r="AD23" i="1" s="1"/>
  <c r="AA20" i="1"/>
  <c r="AD20" i="1" s="1"/>
  <c r="AA13" i="1"/>
  <c r="AD13" i="1" s="1"/>
  <c r="AA9" i="1"/>
  <c r="AD9" i="1" s="1"/>
  <c r="AD89" i="1"/>
  <c r="AC447" i="1"/>
  <c r="AC448" i="1" s="1"/>
  <c r="AC449" i="1" s="1"/>
  <c r="AD419" i="1"/>
  <c r="AD437" i="1"/>
  <c r="AD377" i="1"/>
  <c r="AD441" i="1"/>
  <c r="AD374" i="1"/>
  <c r="AD394" i="1"/>
  <c r="AD387" i="1"/>
  <c r="AD417" i="1"/>
  <c r="AD362" i="1"/>
  <c r="AD401" i="1"/>
  <c r="AD391" i="1"/>
  <c r="AD359" i="1"/>
  <c r="AD352" i="1"/>
  <c r="AD356" i="1"/>
  <c r="AD351" i="1"/>
  <c r="AD339" i="1"/>
  <c r="AD206" i="1"/>
  <c r="AD197" i="1"/>
  <c r="AD328" i="1"/>
  <c r="AD313" i="1"/>
  <c r="AD217" i="1"/>
  <c r="AD334" i="1"/>
  <c r="AD310" i="1"/>
  <c r="AD278" i="1"/>
  <c r="AD148" i="1"/>
  <c r="AD129" i="1"/>
  <c r="AD297" i="1"/>
  <c r="AD288" i="1"/>
  <c r="AD187" i="1"/>
  <c r="AD182" i="1"/>
  <c r="AD166" i="1"/>
  <c r="AD140" i="1"/>
  <c r="AD157" i="1"/>
  <c r="AD131" i="1"/>
  <c r="AD126" i="1"/>
  <c r="AD195" i="1"/>
  <c r="AD190" i="1"/>
  <c r="AD151" i="1"/>
  <c r="AD123" i="1"/>
  <c r="AD112" i="1"/>
  <c r="AD8" i="1"/>
  <c r="AD87" i="1"/>
  <c r="AD16" i="1"/>
  <c r="AD76" i="1"/>
  <c r="AD12" i="1"/>
  <c r="AD38" i="1"/>
  <c r="B2836" i="1"/>
  <c r="C2836" i="1" s="1"/>
  <c r="D2836" i="1" s="1"/>
  <c r="U2835" i="1"/>
  <c r="T2835" i="1"/>
  <c r="S2835" i="1"/>
  <c r="R2835" i="1"/>
  <c r="Q2835" i="1"/>
  <c r="P2835" i="1"/>
  <c r="O2835" i="1"/>
  <c r="N2835" i="1"/>
  <c r="M2835" i="1"/>
  <c r="L2835" i="1"/>
  <c r="K2835" i="1"/>
  <c r="J2835" i="1"/>
  <c r="I2835" i="1"/>
  <c r="H2835" i="1"/>
  <c r="G2835" i="1"/>
  <c r="F2835" i="1"/>
  <c r="E2835" i="1"/>
  <c r="D2835" i="1"/>
  <c r="C2835" i="1"/>
  <c r="AA493" i="1" s="1"/>
  <c r="B2835" i="1"/>
  <c r="AA937" i="1" s="1"/>
  <c r="X2" i="1"/>
  <c r="Y2" i="1" s="1"/>
  <c r="AC1971" i="1" l="1"/>
  <c r="AC1972" i="1" s="1"/>
  <c r="AC1973" i="1" s="1"/>
  <c r="AC1974" i="1" s="1"/>
  <c r="AC1975" i="1" s="1"/>
  <c r="AC1976" i="1" s="1"/>
  <c r="AC1977" i="1" s="1"/>
  <c r="AC1978" i="1" s="1"/>
  <c r="AC1979" i="1" s="1"/>
  <c r="AC1980" i="1" s="1"/>
  <c r="AC1981" i="1" s="1"/>
  <c r="AC1982" i="1" s="1"/>
  <c r="AC1983" i="1" s="1"/>
  <c r="AC1984" i="1" s="1"/>
  <c r="AC1985" i="1" s="1"/>
  <c r="AC1986" i="1" s="1"/>
  <c r="AC1987" i="1" s="1"/>
  <c r="AC1988" i="1" s="1"/>
  <c r="AC1989" i="1" s="1"/>
  <c r="AC1990" i="1" s="1"/>
  <c r="AC1991" i="1" s="1"/>
  <c r="AC1992" i="1" s="1"/>
  <c r="AD1970" i="1"/>
  <c r="AE1662" i="1"/>
  <c r="AG1661" i="1"/>
  <c r="AH1661" i="1" s="1"/>
  <c r="AF1661" i="1"/>
  <c r="Z2" i="1"/>
  <c r="AA2" i="1" s="1"/>
  <c r="AD2" i="1" s="1"/>
  <c r="AF2" i="1" s="1"/>
  <c r="AA1022" i="1"/>
  <c r="AA95" i="1"/>
  <c r="AD95" i="1" s="1"/>
  <c r="AG95" i="1" s="1"/>
  <c r="AA1210" i="1"/>
  <c r="AA464" i="1"/>
  <c r="AA960" i="1"/>
  <c r="AA758" i="1"/>
  <c r="AA289" i="1"/>
  <c r="AD289" i="1" s="1"/>
  <c r="AF289" i="1" s="1"/>
  <c r="AA539" i="1"/>
  <c r="AA103" i="1"/>
  <c r="AD103" i="1" s="1"/>
  <c r="AF103" i="1" s="1"/>
  <c r="AD448" i="1"/>
  <c r="AF448" i="1" s="1"/>
  <c r="AF161" i="1"/>
  <c r="AG161" i="1"/>
  <c r="AH161" i="1" s="1"/>
  <c r="AF278" i="1"/>
  <c r="AG278" i="1"/>
  <c r="AF204" i="1"/>
  <c r="AG204" i="1"/>
  <c r="AF110" i="1"/>
  <c r="AG110" i="1"/>
  <c r="AH110" i="1" s="1"/>
  <c r="AF138" i="1"/>
  <c r="AG138" i="1"/>
  <c r="AH138" i="1" s="1"/>
  <c r="AF144" i="1"/>
  <c r="AG144" i="1"/>
  <c r="AH144" i="1" s="1"/>
  <c r="AF240" i="1"/>
  <c r="AG240" i="1"/>
  <c r="AF378" i="1"/>
  <c r="AG378" i="1"/>
  <c r="AF4" i="1"/>
  <c r="AG4" i="1"/>
  <c r="AH4" i="1" s="1"/>
  <c r="AF33" i="1"/>
  <c r="AG33" i="1"/>
  <c r="AH33" i="1" s="1"/>
  <c r="AF109" i="1"/>
  <c r="AG109" i="1"/>
  <c r="AF192" i="1"/>
  <c r="AG192" i="1"/>
  <c r="AH192" i="1" s="1"/>
  <c r="AF178" i="1"/>
  <c r="AG178" i="1"/>
  <c r="AH178" i="1" s="1"/>
  <c r="AF258" i="1"/>
  <c r="AG258" i="1"/>
  <c r="AH258" i="1" s="1"/>
  <c r="AF213" i="1"/>
  <c r="AG213" i="1"/>
  <c r="AF273" i="1"/>
  <c r="AG273" i="1"/>
  <c r="AF286" i="1"/>
  <c r="AG286" i="1"/>
  <c r="AH286" i="1" s="1"/>
  <c r="AF217" i="1"/>
  <c r="AG217" i="1"/>
  <c r="AH217" i="1" s="1"/>
  <c r="AF170" i="1"/>
  <c r="AG170" i="1"/>
  <c r="AF350" i="1"/>
  <c r="AG350" i="1"/>
  <c r="AF282" i="1"/>
  <c r="AG282" i="1"/>
  <c r="AH282" i="1" s="1"/>
  <c r="AF438" i="1"/>
  <c r="AG438" i="1"/>
  <c r="AF624" i="1"/>
  <c r="AG624" i="1"/>
  <c r="AH624" i="1" s="1"/>
  <c r="AF20" i="1"/>
  <c r="AG20" i="1"/>
  <c r="AF174" i="1"/>
  <c r="AG174" i="1"/>
  <c r="AH174" i="1" s="1"/>
  <c r="AF231" i="1"/>
  <c r="AG231" i="1"/>
  <c r="AH231" i="1" s="1"/>
  <c r="AF369" i="1"/>
  <c r="AG369" i="1"/>
  <c r="AF415" i="1"/>
  <c r="AG415" i="1"/>
  <c r="AF234" i="1"/>
  <c r="AG234" i="1"/>
  <c r="AH234" i="1" s="1"/>
  <c r="AF321" i="1"/>
  <c r="AG321" i="1"/>
  <c r="AH321" i="1" s="1"/>
  <c r="AG180" i="1"/>
  <c r="AF180" i="1"/>
  <c r="AF193" i="1"/>
  <c r="AG193" i="1"/>
  <c r="AF401" i="1"/>
  <c r="AG401" i="1"/>
  <c r="AH401" i="1" s="1"/>
  <c r="AF190" i="1"/>
  <c r="AG190" i="1"/>
  <c r="AF140" i="1"/>
  <c r="AG140" i="1"/>
  <c r="AF298" i="1"/>
  <c r="AG298" i="1"/>
  <c r="AH298" i="1" s="1"/>
  <c r="AF362" i="1"/>
  <c r="AG362" i="1"/>
  <c r="AF115" i="1"/>
  <c r="AG115" i="1"/>
  <c r="AF133" i="1"/>
  <c r="AG133" i="1"/>
  <c r="AF202" i="1"/>
  <c r="AG202" i="1"/>
  <c r="AH202" i="1" s="1"/>
  <c r="AF252" i="1"/>
  <c r="AG252" i="1"/>
  <c r="AH252" i="1" s="1"/>
  <c r="AF344" i="1"/>
  <c r="AG344" i="1"/>
  <c r="AH344" i="1" s="1"/>
  <c r="AF429" i="1"/>
  <c r="AG429" i="1"/>
  <c r="AF12" i="1"/>
  <c r="AG12" i="1"/>
  <c r="AH12" i="1" s="1"/>
  <c r="AF210" i="1"/>
  <c r="AG210" i="1"/>
  <c r="AH210" i="1" s="1"/>
  <c r="AF10" i="1"/>
  <c r="AG10" i="1"/>
  <c r="AF30" i="1"/>
  <c r="AG30" i="1"/>
  <c r="AF60" i="1"/>
  <c r="AG60" i="1"/>
  <c r="AH60" i="1" s="1"/>
  <c r="AF56" i="1"/>
  <c r="AG56" i="1"/>
  <c r="AH56" i="1" s="1"/>
  <c r="AF97" i="1"/>
  <c r="AG97" i="1"/>
  <c r="AF157" i="1"/>
  <c r="AG157" i="1"/>
  <c r="AF171" i="1"/>
  <c r="AG171" i="1"/>
  <c r="AG212" i="1"/>
  <c r="AF212" i="1"/>
  <c r="AF179" i="1"/>
  <c r="AG179" i="1"/>
  <c r="AF257" i="1"/>
  <c r="AG257" i="1"/>
  <c r="AF421" i="1"/>
  <c r="AG421" i="1"/>
  <c r="AH421" i="1" s="1"/>
  <c r="AF409" i="1"/>
  <c r="AG409" i="1"/>
  <c r="AH409" i="1" s="1"/>
  <c r="AF25" i="1"/>
  <c r="AG25" i="1"/>
  <c r="AF119" i="1"/>
  <c r="AG119" i="1"/>
  <c r="AF54" i="1"/>
  <c r="AG54" i="1"/>
  <c r="AH54" i="1" s="1"/>
  <c r="AF16" i="1"/>
  <c r="AG16" i="1"/>
  <c r="AH16" i="1" s="1"/>
  <c r="AF26" i="1"/>
  <c r="AG26" i="1"/>
  <c r="AF64" i="1"/>
  <c r="AG64" i="1"/>
  <c r="AH64" i="1" s="1"/>
  <c r="AF123" i="1"/>
  <c r="AG123" i="1"/>
  <c r="AH123" i="1" s="1"/>
  <c r="AF222" i="1"/>
  <c r="AG222" i="1"/>
  <c r="AF368" i="1"/>
  <c r="AG368" i="1"/>
  <c r="AH368" i="1" s="1"/>
  <c r="AF387" i="1"/>
  <c r="AG387" i="1"/>
  <c r="AH387" i="1" s="1"/>
  <c r="AF342" i="1"/>
  <c r="AG342" i="1"/>
  <c r="AF36" i="1"/>
  <c r="AG36" i="1"/>
  <c r="AH36" i="1" s="1"/>
  <c r="AF38" i="1"/>
  <c r="AG38" i="1"/>
  <c r="AH38" i="1" s="1"/>
  <c r="AF41" i="1"/>
  <c r="AG41" i="1"/>
  <c r="AH41" i="1" s="1"/>
  <c r="AF62" i="1"/>
  <c r="AG62" i="1"/>
  <c r="AF101" i="1"/>
  <c r="AG101" i="1"/>
  <c r="AH101" i="1" s="1"/>
  <c r="AF107" i="1"/>
  <c r="AG107" i="1"/>
  <c r="AH107" i="1" s="1"/>
  <c r="AF200" i="1"/>
  <c r="AG200" i="1"/>
  <c r="AF272" i="1"/>
  <c r="AG272" i="1"/>
  <c r="AF268" i="1"/>
  <c r="AG268" i="1"/>
  <c r="AH268" i="1" s="1"/>
  <c r="AF169" i="1"/>
  <c r="AG169" i="1"/>
  <c r="AH169" i="1" s="1"/>
  <c r="AF314" i="1"/>
  <c r="AG314" i="1"/>
  <c r="AH314" i="1" s="1"/>
  <c r="AF14" i="1"/>
  <c r="AG14" i="1"/>
  <c r="AF160" i="1"/>
  <c r="AG160" i="1"/>
  <c r="AF329" i="1"/>
  <c r="AG329" i="1"/>
  <c r="AH329" i="1" s="1"/>
  <c r="AF136" i="1"/>
  <c r="AG136" i="1"/>
  <c r="AH136" i="1" s="1"/>
  <c r="AF297" i="1"/>
  <c r="AG297" i="1"/>
  <c r="AF331" i="1"/>
  <c r="AG331" i="1"/>
  <c r="AH331" i="1" s="1"/>
  <c r="AF386" i="1"/>
  <c r="AG386" i="1"/>
  <c r="AH386" i="1" s="1"/>
  <c r="AG1072" i="1"/>
  <c r="AH1072" i="1" s="1"/>
  <c r="AF1072" i="1"/>
  <c r="AF126" i="1"/>
  <c r="AG126" i="1"/>
  <c r="AF288" i="1"/>
  <c r="AG288" i="1"/>
  <c r="AF7" i="1"/>
  <c r="AG7" i="1"/>
  <c r="AH7" i="1" s="1"/>
  <c r="AF57" i="1"/>
  <c r="AG57" i="1"/>
  <c r="AH57" i="1" s="1"/>
  <c r="AF208" i="1"/>
  <c r="AG208" i="1"/>
  <c r="AH208" i="1" s="1"/>
  <c r="AF214" i="1"/>
  <c r="AG214" i="1"/>
  <c r="AF49" i="1"/>
  <c r="AG49" i="1"/>
  <c r="AH49" i="1" s="1"/>
  <c r="AF223" i="1"/>
  <c r="AG223" i="1"/>
  <c r="AH223" i="1" s="1"/>
  <c r="AF356" i="1"/>
  <c r="AG356" i="1"/>
  <c r="AF147" i="1"/>
  <c r="AG147" i="1"/>
  <c r="AH147" i="1" s="1"/>
  <c r="AF55" i="1"/>
  <c r="AG55" i="1"/>
  <c r="AH55" i="1" s="1"/>
  <c r="AF76" i="1"/>
  <c r="AG76" i="1"/>
  <c r="AH76" i="1" s="1"/>
  <c r="AF78" i="1"/>
  <c r="AG78" i="1"/>
  <c r="AF90" i="1"/>
  <c r="AG90" i="1"/>
  <c r="AF113" i="1"/>
  <c r="AG113" i="1"/>
  <c r="AH113" i="1" s="1"/>
  <c r="AF87" i="1"/>
  <c r="AG87" i="1"/>
  <c r="AH87" i="1" s="1"/>
  <c r="AF92" i="1"/>
  <c r="AG92" i="1"/>
  <c r="AF132" i="1"/>
  <c r="AG132" i="1"/>
  <c r="AF177" i="1"/>
  <c r="AG177" i="1"/>
  <c r="AH177" i="1" s="1"/>
  <c r="AF24" i="1"/>
  <c r="AG24" i="1"/>
  <c r="AF155" i="1"/>
  <c r="AG155" i="1"/>
  <c r="AF166" i="1"/>
  <c r="AG166" i="1"/>
  <c r="AF209" i="1"/>
  <c r="AG209" i="1"/>
  <c r="AH209" i="1" s="1"/>
  <c r="AF241" i="1"/>
  <c r="AG241" i="1"/>
  <c r="AF292" i="1"/>
  <c r="AG292" i="1"/>
  <c r="AF129" i="1"/>
  <c r="AG129" i="1"/>
  <c r="AH129" i="1" s="1"/>
  <c r="AF247" i="1"/>
  <c r="AG247" i="1"/>
  <c r="AH247" i="1" s="1"/>
  <c r="AF233" i="1"/>
  <c r="AG233" i="1"/>
  <c r="AH233" i="1" s="1"/>
  <c r="AF306" i="1"/>
  <c r="AG306" i="1"/>
  <c r="AH306" i="1" s="1"/>
  <c r="AF313" i="1"/>
  <c r="AG313" i="1"/>
  <c r="AF337" i="1"/>
  <c r="AG337" i="1"/>
  <c r="AH337" i="1" s="1"/>
  <c r="AF339" i="1"/>
  <c r="AG339" i="1"/>
  <c r="AH339" i="1" s="1"/>
  <c r="AF351" i="1"/>
  <c r="AG351" i="1"/>
  <c r="AF370" i="1"/>
  <c r="AG370" i="1"/>
  <c r="AF431" i="1"/>
  <c r="AG431" i="1"/>
  <c r="AH431" i="1" s="1"/>
  <c r="AF381" i="1"/>
  <c r="AG381" i="1"/>
  <c r="AF374" i="1"/>
  <c r="AG374" i="1"/>
  <c r="AH374" i="1" s="1"/>
  <c r="AF73" i="1"/>
  <c r="AG73" i="1"/>
  <c r="AH73" i="1" s="1"/>
  <c r="AF117" i="1"/>
  <c r="AG117" i="1"/>
  <c r="AF184" i="1"/>
  <c r="AG184" i="1"/>
  <c r="AG295" i="1"/>
  <c r="AF295" i="1"/>
  <c r="AF1517" i="1"/>
  <c r="AG1517" i="1"/>
  <c r="AH1517" i="1" s="1"/>
  <c r="AF80" i="1"/>
  <c r="AG80" i="1"/>
  <c r="AF191" i="1"/>
  <c r="AG191" i="1"/>
  <c r="AH191" i="1" s="1"/>
  <c r="AF372" i="1"/>
  <c r="AG372" i="1"/>
  <c r="AH372" i="1" s="1"/>
  <c r="AF425" i="1"/>
  <c r="AG425" i="1"/>
  <c r="AH425" i="1" s="1"/>
  <c r="AF93" i="1"/>
  <c r="AG93" i="1"/>
  <c r="AG332" i="1"/>
  <c r="AH332" i="1" s="1"/>
  <c r="AF332" i="1"/>
  <c r="AF439" i="1"/>
  <c r="AG439" i="1"/>
  <c r="AH439" i="1" s="1"/>
  <c r="AF3" i="1"/>
  <c r="AG3" i="1"/>
  <c r="AF74" i="1"/>
  <c r="AG74" i="1"/>
  <c r="AF185" i="1"/>
  <c r="AG185" i="1"/>
  <c r="AF399" i="1"/>
  <c r="AG399" i="1"/>
  <c r="AH399" i="1" s="1"/>
  <c r="AF106" i="1"/>
  <c r="AG106" i="1"/>
  <c r="AH106" i="1" s="1"/>
  <c r="AG219" i="1"/>
  <c r="AF219" i="1"/>
  <c r="AF261" i="1"/>
  <c r="AG261" i="1"/>
  <c r="AH261" i="1" s="1"/>
  <c r="AF443" i="1"/>
  <c r="AG443" i="1"/>
  <c r="AH443" i="1" s="1"/>
  <c r="AF196" i="1"/>
  <c r="AG196" i="1"/>
  <c r="AF69" i="1"/>
  <c r="AG69" i="1"/>
  <c r="AF207" i="1"/>
  <c r="AG207" i="1"/>
  <c r="AH207" i="1" s="1"/>
  <c r="AF325" i="1"/>
  <c r="AG325" i="1"/>
  <c r="AF322" i="1"/>
  <c r="AG322" i="1"/>
  <c r="AF43" i="1"/>
  <c r="AG43" i="1"/>
  <c r="AF379" i="1"/>
  <c r="AG379" i="1"/>
  <c r="AH379" i="1" s="1"/>
  <c r="AF361" i="1"/>
  <c r="AG361" i="1"/>
  <c r="AF365" i="1"/>
  <c r="AG365" i="1"/>
  <c r="AF394" i="1"/>
  <c r="AG394" i="1"/>
  <c r="AH394" i="1" s="1"/>
  <c r="AF427" i="1"/>
  <c r="AG427" i="1"/>
  <c r="AF410" i="1"/>
  <c r="AG410" i="1"/>
  <c r="AF99" i="1"/>
  <c r="AG99" i="1"/>
  <c r="AH99" i="1" s="1"/>
  <c r="AF201" i="1"/>
  <c r="AG201" i="1"/>
  <c r="AH201" i="1" s="1"/>
  <c r="AF301" i="1"/>
  <c r="AG301" i="1"/>
  <c r="AH301" i="1" s="1"/>
  <c r="AF375" i="1"/>
  <c r="AG375" i="1"/>
  <c r="AF428" i="1"/>
  <c r="AG428" i="1"/>
  <c r="AF81" i="1"/>
  <c r="AG81" i="1"/>
  <c r="AH81" i="1" s="1"/>
  <c r="AF65" i="1"/>
  <c r="AG65" i="1"/>
  <c r="AF28" i="1"/>
  <c r="AG28" i="1"/>
  <c r="AH28" i="1" s="1"/>
  <c r="AF52" i="1"/>
  <c r="AG52" i="1"/>
  <c r="AF44" i="1"/>
  <c r="AG44" i="1"/>
  <c r="AH44" i="1" s="1"/>
  <c r="AF8" i="1"/>
  <c r="AG8" i="1"/>
  <c r="AF151" i="1"/>
  <c r="AG151" i="1"/>
  <c r="AF195" i="1"/>
  <c r="AG195" i="1"/>
  <c r="AF116" i="1"/>
  <c r="AG116" i="1"/>
  <c r="AH116" i="1" s="1"/>
  <c r="AF128" i="1"/>
  <c r="AG128" i="1"/>
  <c r="AF168" i="1"/>
  <c r="AG168" i="1"/>
  <c r="AF172" i="1"/>
  <c r="AG172" i="1"/>
  <c r="AF246" i="1"/>
  <c r="AG246" i="1"/>
  <c r="AH246" i="1" s="1"/>
  <c r="AF239" i="1"/>
  <c r="AG239" i="1"/>
  <c r="AF221" i="1"/>
  <c r="AG221" i="1"/>
  <c r="AF249" i="1"/>
  <c r="AG249" i="1"/>
  <c r="AF250" i="1"/>
  <c r="AG250" i="1"/>
  <c r="AH250" i="1" s="1"/>
  <c r="AF220" i="1"/>
  <c r="AG220" i="1"/>
  <c r="AF236" i="1"/>
  <c r="AG236" i="1"/>
  <c r="AF194" i="1"/>
  <c r="AG194" i="1"/>
  <c r="AH194" i="1" s="1"/>
  <c r="AF281" i="1"/>
  <c r="AG281" i="1"/>
  <c r="AF312" i="1"/>
  <c r="AG312" i="1"/>
  <c r="AF352" i="1"/>
  <c r="AG352" i="1"/>
  <c r="AF371" i="1"/>
  <c r="AG371" i="1"/>
  <c r="AF404" i="1"/>
  <c r="AG404" i="1"/>
  <c r="AH404" i="1" s="1"/>
  <c r="AF432" i="1"/>
  <c r="AG432" i="1"/>
  <c r="AH432" i="1" s="1"/>
  <c r="AF441" i="1"/>
  <c r="AG441" i="1"/>
  <c r="AF396" i="1"/>
  <c r="AG396" i="1"/>
  <c r="AF419" i="1"/>
  <c r="AG419" i="1"/>
  <c r="AH419" i="1" s="1"/>
  <c r="AF89" i="1"/>
  <c r="AG89" i="1"/>
  <c r="AF46" i="1"/>
  <c r="AG46" i="1"/>
  <c r="AF102" i="1"/>
  <c r="AG102" i="1"/>
  <c r="AF142" i="1"/>
  <c r="AG142" i="1"/>
  <c r="AF211" i="1"/>
  <c r="AG211" i="1"/>
  <c r="AH211" i="1" s="1"/>
  <c r="AF435" i="1"/>
  <c r="AG435" i="1"/>
  <c r="AF70" i="1"/>
  <c r="AG70" i="1"/>
  <c r="AH70" i="1" s="1"/>
  <c r="AF91" i="1"/>
  <c r="AG91" i="1"/>
  <c r="AH91" i="1" s="1"/>
  <c r="AF48" i="1"/>
  <c r="AG48" i="1"/>
  <c r="AF186" i="1"/>
  <c r="AG186" i="1"/>
  <c r="AF243" i="1"/>
  <c r="AG243" i="1"/>
  <c r="AH243" i="1" s="1"/>
  <c r="AF197" i="1"/>
  <c r="AG197" i="1"/>
  <c r="AH197" i="1" s="1"/>
  <c r="AF402" i="1"/>
  <c r="AG402" i="1"/>
  <c r="AF359" i="1"/>
  <c r="AG359" i="1"/>
  <c r="AF434" i="1"/>
  <c r="AG434" i="1"/>
  <c r="AF53" i="1"/>
  <c r="AG53" i="1"/>
  <c r="AF105" i="1"/>
  <c r="AG105" i="1"/>
  <c r="AH105" i="1" s="1"/>
  <c r="AF145" i="1"/>
  <c r="AG145" i="1"/>
  <c r="AH145" i="1" s="1"/>
  <c r="AF218" i="1"/>
  <c r="AG218" i="1"/>
  <c r="AF263" i="1"/>
  <c r="AG263" i="1"/>
  <c r="AF307" i="1"/>
  <c r="AG307" i="1"/>
  <c r="AH307" i="1" s="1"/>
  <c r="AF398" i="1"/>
  <c r="AG398" i="1"/>
  <c r="AH398" i="1" s="1"/>
  <c r="AF67" i="1"/>
  <c r="AG67" i="1"/>
  <c r="AH67" i="1" s="1"/>
  <c r="AG276" i="1"/>
  <c r="AF276" i="1"/>
  <c r="AF205" i="1"/>
  <c r="AG205" i="1"/>
  <c r="AH205" i="1" s="1"/>
  <c r="AF354" i="1"/>
  <c r="AG354" i="1"/>
  <c r="AF412" i="1"/>
  <c r="AG412" i="1"/>
  <c r="AF23" i="1"/>
  <c r="AG23" i="1"/>
  <c r="AF154" i="1"/>
  <c r="AG154" i="1"/>
  <c r="AH154" i="1" s="1"/>
  <c r="AF131" i="1"/>
  <c r="AG131" i="1"/>
  <c r="AH131" i="1" s="1"/>
  <c r="AF182" i="1"/>
  <c r="AG182" i="1"/>
  <c r="AG244" i="1"/>
  <c r="AF244" i="1"/>
  <c r="AF256" i="1"/>
  <c r="AG256" i="1"/>
  <c r="AF262" i="1"/>
  <c r="AG262" i="1"/>
  <c r="AH262" i="1" s="1"/>
  <c r="AF310" i="1"/>
  <c r="AG310" i="1"/>
  <c r="AG300" i="1"/>
  <c r="AF300" i="1"/>
  <c r="AF323" i="1"/>
  <c r="AG323" i="1"/>
  <c r="AH323" i="1" s="1"/>
  <c r="AF393" i="1"/>
  <c r="AG393" i="1"/>
  <c r="AH393" i="1" s="1"/>
  <c r="AF407" i="1"/>
  <c r="AG407" i="1"/>
  <c r="AF377" i="1"/>
  <c r="AG377" i="1"/>
  <c r="AF6" i="1"/>
  <c r="AG6" i="1"/>
  <c r="AH6" i="1" s="1"/>
  <c r="AF22" i="1"/>
  <c r="AG22" i="1"/>
  <c r="AH22" i="1" s="1"/>
  <c r="AF79" i="1"/>
  <c r="AG79" i="1"/>
  <c r="AF125" i="1"/>
  <c r="AG125" i="1"/>
  <c r="AF50" i="1"/>
  <c r="AG50" i="1"/>
  <c r="AH50" i="1" s="1"/>
  <c r="AF112" i="1"/>
  <c r="AG112" i="1"/>
  <c r="AH112" i="1" s="1"/>
  <c r="AF158" i="1"/>
  <c r="AG158" i="1"/>
  <c r="AF188" i="1"/>
  <c r="AG188" i="1"/>
  <c r="AF137" i="1"/>
  <c r="AG137" i="1"/>
  <c r="AH137" i="1" s="1"/>
  <c r="AF95" i="1"/>
  <c r="AG187" i="1"/>
  <c r="AF187" i="1"/>
  <c r="AF255" i="1"/>
  <c r="AG255" i="1"/>
  <c r="AF254" i="1"/>
  <c r="AG254" i="1"/>
  <c r="AH254" i="1" s="1"/>
  <c r="AF88" i="1"/>
  <c r="AG88" i="1"/>
  <c r="AF148" i="1"/>
  <c r="AG148" i="1"/>
  <c r="AF318" i="1"/>
  <c r="AG318" i="1"/>
  <c r="AF315" i="1"/>
  <c r="AG315" i="1"/>
  <c r="AH315" i="1" s="1"/>
  <c r="AF203" i="1"/>
  <c r="AG203" i="1"/>
  <c r="AH203" i="1" s="1"/>
  <c r="AF308" i="1"/>
  <c r="AG308" i="1"/>
  <c r="AH308" i="1" s="1"/>
  <c r="AF349" i="1"/>
  <c r="AG349" i="1"/>
  <c r="AF423" i="1"/>
  <c r="AG423" i="1"/>
  <c r="AH423" i="1" s="1"/>
  <c r="AF388" i="1"/>
  <c r="AG388" i="1"/>
  <c r="AH388" i="1" s="1"/>
  <c r="AF417" i="1"/>
  <c r="AG417" i="1"/>
  <c r="AF437" i="1"/>
  <c r="AG437" i="1"/>
  <c r="AF1345" i="1"/>
  <c r="AG1345" i="1"/>
  <c r="AH1345" i="1" s="1"/>
  <c r="AF446" i="1"/>
  <c r="AG446" i="1"/>
  <c r="AF299" i="1"/>
  <c r="AG299" i="1"/>
  <c r="AF9" i="1"/>
  <c r="AG9" i="1"/>
  <c r="AF108" i="1"/>
  <c r="AG108" i="1"/>
  <c r="AH108" i="1" s="1"/>
  <c r="AF266" i="1"/>
  <c r="AG266" i="1"/>
  <c r="AH266" i="1" s="1"/>
  <c r="AG341" i="1"/>
  <c r="AF341" i="1"/>
  <c r="AF408" i="1"/>
  <c r="AG408" i="1"/>
  <c r="AF215" i="1"/>
  <c r="AG215" i="1"/>
  <c r="AH215" i="1" s="1"/>
  <c r="AF347" i="1"/>
  <c r="AG347" i="1"/>
  <c r="AH347" i="1" s="1"/>
  <c r="AF395" i="1"/>
  <c r="AG395" i="1"/>
  <c r="AF34" i="1"/>
  <c r="AG34" i="1"/>
  <c r="AF302" i="1"/>
  <c r="AG302" i="1"/>
  <c r="AH302" i="1" s="1"/>
  <c r="AF271" i="1"/>
  <c r="AG271" i="1"/>
  <c r="AF334" i="1"/>
  <c r="AG334" i="1"/>
  <c r="AF324" i="1"/>
  <c r="AG324" i="1"/>
  <c r="AH324" i="1" s="1"/>
  <c r="AF328" i="1"/>
  <c r="AG328" i="1"/>
  <c r="AH328" i="1" s="1"/>
  <c r="AF206" i="1"/>
  <c r="AG206" i="1"/>
  <c r="AF320" i="1"/>
  <c r="AG320" i="1"/>
  <c r="AF358" i="1"/>
  <c r="AG358" i="1"/>
  <c r="AH358" i="1" s="1"/>
  <c r="AF385" i="1"/>
  <c r="AG385" i="1"/>
  <c r="AH385" i="1" s="1"/>
  <c r="AF391" i="1"/>
  <c r="AG391" i="1"/>
  <c r="AF442" i="1"/>
  <c r="AG442" i="1"/>
  <c r="AH442" i="1" s="1"/>
  <c r="AF13" i="1"/>
  <c r="AG13" i="1"/>
  <c r="AH13" i="1" s="1"/>
  <c r="AF63" i="1"/>
  <c r="AG63" i="1"/>
  <c r="AH63" i="1" s="1"/>
  <c r="AF111" i="1"/>
  <c r="AG111" i="1"/>
  <c r="AF224" i="1"/>
  <c r="AG224" i="1"/>
  <c r="AH224" i="1" s="1"/>
  <c r="AF279" i="1"/>
  <c r="AG279" i="1"/>
  <c r="AH279" i="1" s="1"/>
  <c r="AF27" i="1"/>
  <c r="AG27" i="1"/>
  <c r="AF228" i="1"/>
  <c r="AG228" i="1"/>
  <c r="AF317" i="1"/>
  <c r="AG317" i="1"/>
  <c r="AH317" i="1" s="1"/>
  <c r="AF357" i="1"/>
  <c r="AG357" i="1"/>
  <c r="AF405" i="1"/>
  <c r="AG405" i="1"/>
  <c r="AF47" i="1"/>
  <c r="AG47" i="1"/>
  <c r="AF118" i="1"/>
  <c r="AG118" i="1"/>
  <c r="AH118" i="1" s="1"/>
  <c r="AF139" i="1"/>
  <c r="AG139" i="1"/>
  <c r="AF225" i="1"/>
  <c r="AG225" i="1"/>
  <c r="AF305" i="1"/>
  <c r="AG305" i="1"/>
  <c r="AH305" i="1" s="1"/>
  <c r="AF373" i="1"/>
  <c r="AG373" i="1"/>
  <c r="AH373" i="1" s="1"/>
  <c r="AF77" i="1"/>
  <c r="AG77" i="1"/>
  <c r="AF238" i="1"/>
  <c r="AG238" i="1"/>
  <c r="AF326" i="1"/>
  <c r="AG326" i="1"/>
  <c r="AF363" i="1"/>
  <c r="AG363" i="1"/>
  <c r="AH363" i="1" s="1"/>
  <c r="AF422" i="1"/>
  <c r="AG422" i="1"/>
  <c r="AH422" i="1" s="1"/>
  <c r="AG615" i="1"/>
  <c r="AH615" i="1" s="1"/>
  <c r="AF615" i="1"/>
  <c r="AF121" i="1"/>
  <c r="AG121" i="1"/>
  <c r="AF382" i="1"/>
  <c r="AG382" i="1"/>
  <c r="AF100" i="1"/>
  <c r="AG100" i="1"/>
  <c r="AH100" i="1" s="1"/>
  <c r="AF153" i="1"/>
  <c r="AG153" i="1"/>
  <c r="AF199" i="1"/>
  <c r="AG199" i="1"/>
  <c r="AF248" i="1"/>
  <c r="AG248" i="1"/>
  <c r="AH248" i="1" s="1"/>
  <c r="AF296" i="1"/>
  <c r="AG296" i="1"/>
  <c r="AH296" i="1" s="1"/>
  <c r="AF433" i="1"/>
  <c r="AG433" i="1"/>
  <c r="AF35" i="1"/>
  <c r="AG35" i="1"/>
  <c r="AF242" i="1"/>
  <c r="AG242" i="1"/>
  <c r="AH242" i="1" s="1"/>
  <c r="AF293" i="1"/>
  <c r="AG293" i="1"/>
  <c r="AH293" i="1" s="1"/>
  <c r="AF42" i="1"/>
  <c r="AG42" i="1"/>
  <c r="AF390" i="1"/>
  <c r="AG390" i="1"/>
  <c r="AD447" i="1"/>
  <c r="AF59" i="1"/>
  <c r="AG59" i="1"/>
  <c r="AF141" i="1"/>
  <c r="AG141" i="1"/>
  <c r="AF294" i="1"/>
  <c r="AG294" i="1"/>
  <c r="AF275" i="1"/>
  <c r="AG275" i="1"/>
  <c r="AF285" i="1"/>
  <c r="AG285" i="1"/>
  <c r="AF135" i="1"/>
  <c r="AG135" i="1"/>
  <c r="AH135" i="1" s="1"/>
  <c r="AF353" i="1"/>
  <c r="AG353" i="1"/>
  <c r="AF84" i="1"/>
  <c r="AG84" i="1"/>
  <c r="AF366" i="1"/>
  <c r="AG366" i="1"/>
  <c r="AG515" i="1"/>
  <c r="AH515" i="1" s="1"/>
  <c r="AF515" i="1"/>
  <c r="AF124" i="1"/>
  <c r="AG124" i="1"/>
  <c r="AF175" i="1"/>
  <c r="AG175" i="1"/>
  <c r="AG311" i="1"/>
  <c r="AF311" i="1"/>
  <c r="AF392" i="1"/>
  <c r="AG392" i="1"/>
  <c r="AF51" i="1"/>
  <c r="AG51" i="1"/>
  <c r="AF156" i="1"/>
  <c r="AG156" i="1"/>
  <c r="AH156" i="1" s="1"/>
  <c r="AG251" i="1"/>
  <c r="AF251" i="1"/>
  <c r="AF376" i="1"/>
  <c r="AG376" i="1"/>
  <c r="AF436" i="1"/>
  <c r="AG436" i="1"/>
  <c r="AH436" i="1" s="1"/>
  <c r="AF309" i="1"/>
  <c r="AG309" i="1"/>
  <c r="AF400" i="1"/>
  <c r="AG400" i="1"/>
  <c r="AF5" i="1"/>
  <c r="AG5" i="1"/>
  <c r="AF319" i="1"/>
  <c r="AG319" i="1"/>
  <c r="AG316" i="1"/>
  <c r="AF316" i="1"/>
  <c r="AF163" i="1"/>
  <c r="AG163" i="1"/>
  <c r="AF384" i="1"/>
  <c r="AG384" i="1"/>
  <c r="AF149" i="1"/>
  <c r="AG149" i="1"/>
  <c r="AF260" i="1"/>
  <c r="AG260" i="1"/>
  <c r="AH260" i="1" s="1"/>
  <c r="AF127" i="1"/>
  <c r="AG127" i="1"/>
  <c r="AF61" i="1"/>
  <c r="AG61" i="1"/>
  <c r="AF264" i="1"/>
  <c r="AG264" i="1"/>
  <c r="AF389" i="1"/>
  <c r="AG389" i="1"/>
  <c r="AH389" i="1" s="1"/>
  <c r="AF58" i="1"/>
  <c r="AG58" i="1"/>
  <c r="AF134" i="1"/>
  <c r="AG134" i="1"/>
  <c r="AF364" i="1"/>
  <c r="AG364" i="1"/>
  <c r="AH364" i="1" s="1"/>
  <c r="AF403" i="1"/>
  <c r="AG403" i="1"/>
  <c r="AH403" i="1" s="1"/>
  <c r="AF19" i="1"/>
  <c r="AG19" i="1"/>
  <c r="AF380" i="1"/>
  <c r="AG380" i="1"/>
  <c r="AH380" i="1" s="1"/>
  <c r="AF444" i="1"/>
  <c r="AG444" i="1"/>
  <c r="AF167" i="1"/>
  <c r="AG167" i="1"/>
  <c r="AF152" i="1"/>
  <c r="AG152" i="1"/>
  <c r="AF198" i="1"/>
  <c r="AG198" i="1"/>
  <c r="AH198" i="1" s="1"/>
  <c r="AF270" i="1"/>
  <c r="AG270" i="1"/>
  <c r="AF338" i="1"/>
  <c r="AG338" i="1"/>
  <c r="AF445" i="1"/>
  <c r="AG445" i="1"/>
  <c r="AF17" i="1"/>
  <c r="AG17" i="1"/>
  <c r="AH17" i="1" s="1"/>
  <c r="AF130" i="1"/>
  <c r="AG130" i="1"/>
  <c r="AF68" i="1"/>
  <c r="AG68" i="1"/>
  <c r="AF165" i="1"/>
  <c r="AG165" i="1"/>
  <c r="AF229" i="1"/>
  <c r="AG229" i="1"/>
  <c r="AF267" i="1"/>
  <c r="AG267" i="1"/>
  <c r="AF75" i="1"/>
  <c r="AG75" i="1"/>
  <c r="AF216" i="1"/>
  <c r="AG216" i="1"/>
  <c r="AH216" i="1" s="1"/>
  <c r="AF274" i="1"/>
  <c r="AG274" i="1"/>
  <c r="AH274" i="1" s="1"/>
  <c r="AF367" i="1"/>
  <c r="AG367" i="1"/>
  <c r="AH367" i="1" s="1"/>
  <c r="AF72" i="1"/>
  <c r="AG72" i="1"/>
  <c r="AF21" i="1"/>
  <c r="AG21" i="1"/>
  <c r="AH21" i="1" s="1"/>
  <c r="AF71" i="1"/>
  <c r="AG71" i="1"/>
  <c r="AH71" i="1" s="1"/>
  <c r="AF143" i="1"/>
  <c r="AG143" i="1"/>
  <c r="AF277" i="1"/>
  <c r="AG277" i="1"/>
  <c r="AH277" i="1" s="1"/>
  <c r="AF345" i="1"/>
  <c r="AG345" i="1"/>
  <c r="AH345" i="1" s="1"/>
  <c r="AF416" i="1"/>
  <c r="AG416" i="1"/>
  <c r="AF1434" i="1"/>
  <c r="AG1434" i="1"/>
  <c r="AH1434" i="1" s="1"/>
  <c r="AF11" i="1"/>
  <c r="AG11" i="1"/>
  <c r="AF162" i="1"/>
  <c r="AG162" i="1"/>
  <c r="AH162" i="1" s="1"/>
  <c r="AF226" i="1"/>
  <c r="AG226" i="1"/>
  <c r="AH226" i="1" s="1"/>
  <c r="AF287" i="1"/>
  <c r="AG287" i="1"/>
  <c r="AG327" i="1"/>
  <c r="AF327" i="1"/>
  <c r="AF383" i="1"/>
  <c r="AG383" i="1"/>
  <c r="AF430" i="1"/>
  <c r="AG430" i="1"/>
  <c r="AH430" i="1" s="1"/>
  <c r="AF15" i="1"/>
  <c r="AG15" i="1"/>
  <c r="AF82" i="1"/>
  <c r="AG82" i="1"/>
  <c r="AF122" i="1"/>
  <c r="AG122" i="1"/>
  <c r="AF176" i="1"/>
  <c r="AG176" i="1"/>
  <c r="AF230" i="1"/>
  <c r="AG230" i="1"/>
  <c r="AF284" i="1"/>
  <c r="AG284" i="1"/>
  <c r="AF355" i="1"/>
  <c r="AG355" i="1"/>
  <c r="AF420" i="1"/>
  <c r="AG420" i="1"/>
  <c r="AH420" i="1" s="1"/>
  <c r="AF29" i="1"/>
  <c r="AG29" i="1"/>
  <c r="AF340" i="1"/>
  <c r="AG340" i="1"/>
  <c r="AF397" i="1"/>
  <c r="AG397" i="1"/>
  <c r="AH397" i="1" s="1"/>
  <c r="AF83" i="1"/>
  <c r="AG83" i="1"/>
  <c r="AF269" i="1"/>
  <c r="AG269" i="1"/>
  <c r="AH269" i="1" s="1"/>
  <c r="AF235" i="1"/>
  <c r="AG235" i="1"/>
  <c r="AF280" i="1"/>
  <c r="AG280" i="1"/>
  <c r="AF348" i="1"/>
  <c r="AG348" i="1"/>
  <c r="AH348" i="1" s="1"/>
  <c r="AF85" i="1"/>
  <c r="AG85" i="1"/>
  <c r="AF330" i="1"/>
  <c r="AG330" i="1"/>
  <c r="AH330" i="1" s="1"/>
  <c r="AF440" i="1"/>
  <c r="AG440" i="1"/>
  <c r="AF766" i="1"/>
  <c r="AG766" i="1"/>
  <c r="AH766" i="1" s="1"/>
  <c r="AF183" i="1"/>
  <c r="AG183" i="1"/>
  <c r="AF173" i="1"/>
  <c r="AG173" i="1"/>
  <c r="AF265" i="1"/>
  <c r="AG265" i="1"/>
  <c r="AF343" i="1"/>
  <c r="AG343" i="1"/>
  <c r="AH343" i="1" s="1"/>
  <c r="AF414" i="1"/>
  <c r="AG414" i="1"/>
  <c r="AF237" i="1"/>
  <c r="AG237" i="1"/>
  <c r="AF66" i="1"/>
  <c r="AG66" i="1"/>
  <c r="AF253" i="1"/>
  <c r="AG253" i="1"/>
  <c r="AF291" i="1"/>
  <c r="AG291" i="1"/>
  <c r="AF31" i="1"/>
  <c r="AG31" i="1"/>
  <c r="AF94" i="1"/>
  <c r="AG94" i="1"/>
  <c r="AF150" i="1"/>
  <c r="AG150" i="1"/>
  <c r="AF245" i="1"/>
  <c r="AG245" i="1"/>
  <c r="AG283" i="1"/>
  <c r="AH283" i="1" s="1"/>
  <c r="AF283" i="1"/>
  <c r="AF18" i="1"/>
  <c r="AG18" i="1"/>
  <c r="AH18" i="1" s="1"/>
  <c r="AF290" i="1"/>
  <c r="AG290" i="1"/>
  <c r="AH290" i="1" s="1"/>
  <c r="AF336" i="1"/>
  <c r="AG336" i="1"/>
  <c r="AF1123" i="1"/>
  <c r="AG1123" i="1"/>
  <c r="AH1123" i="1" s="1"/>
  <c r="AF32" i="1"/>
  <c r="AG32" i="1"/>
  <c r="AF98" i="1"/>
  <c r="AG98" i="1"/>
  <c r="AF303" i="1"/>
  <c r="AG303" i="1"/>
  <c r="AF39" i="1"/>
  <c r="AG39" i="1"/>
  <c r="AF104" i="1"/>
  <c r="AG104" i="1"/>
  <c r="AH104" i="1" s="1"/>
  <c r="AF424" i="1"/>
  <c r="AG424" i="1"/>
  <c r="AF86" i="1"/>
  <c r="AG86" i="1"/>
  <c r="AF259" i="1"/>
  <c r="AG259" i="1"/>
  <c r="AF45" i="1"/>
  <c r="AG45" i="1"/>
  <c r="AH45" i="1" s="1"/>
  <c r="AD333" i="1"/>
  <c r="AD335" i="1"/>
  <c r="AD40" i="1"/>
  <c r="AD164" i="1"/>
  <c r="AD37" i="1"/>
  <c r="AD114" i="1"/>
  <c r="AD181" i="1"/>
  <c r="AD159" i="1"/>
  <c r="AD406" i="1"/>
  <c r="AH24" i="1"/>
  <c r="AH117" i="1"/>
  <c r="AH256" i="1"/>
  <c r="AH140" i="1"/>
  <c r="AH200" i="1"/>
  <c r="AH92" i="1"/>
  <c r="AH257" i="1"/>
  <c r="AC450" i="1"/>
  <c r="AD449" i="1"/>
  <c r="AH157" i="1"/>
  <c r="AH30" i="1"/>
  <c r="AH362" i="1"/>
  <c r="AH438" i="1"/>
  <c r="AH359" i="1"/>
  <c r="E2836" i="1"/>
  <c r="AE1663" i="1" l="1"/>
  <c r="AG1662" i="1"/>
  <c r="AH1662" i="1" s="1"/>
  <c r="AF1662" i="1"/>
  <c r="AC1993" i="1"/>
  <c r="AC1994" i="1" s="1"/>
  <c r="AC1995" i="1" s="1"/>
  <c r="AC1996" i="1" s="1"/>
  <c r="AC1997" i="1" s="1"/>
  <c r="AC1998" i="1" s="1"/>
  <c r="AC1999" i="1" s="1"/>
  <c r="AC2000" i="1" s="1"/>
  <c r="AC2001" i="1" s="1"/>
  <c r="AC2002" i="1" s="1"/>
  <c r="AC2003" i="1" s="1"/>
  <c r="AC2004" i="1" s="1"/>
  <c r="AC2005" i="1" s="1"/>
  <c r="AC2006" i="1" s="1"/>
  <c r="AC2007" i="1" s="1"/>
  <c r="AC2008" i="1" s="1"/>
  <c r="AC2009" i="1" s="1"/>
  <c r="AC2010" i="1" s="1"/>
  <c r="AC2011" i="1" s="1"/>
  <c r="AC2012" i="1" s="1"/>
  <c r="AC2013" i="1" s="1"/>
  <c r="AC2014" i="1" s="1"/>
  <c r="AC2015" i="1" s="1"/>
  <c r="AC2016" i="1" s="1"/>
  <c r="AC2017" i="1" s="1"/>
  <c r="AC2018" i="1" s="1"/>
  <c r="AC2019" i="1" s="1"/>
  <c r="AD1992" i="1"/>
  <c r="AH382" i="1"/>
  <c r="AH229" i="1"/>
  <c r="AH95" i="1"/>
  <c r="AG289" i="1"/>
  <c r="AH289" i="1" s="1"/>
  <c r="AG448" i="1"/>
  <c r="AH448" i="1" s="1"/>
  <c r="AG103" i="1"/>
  <c r="AH103" i="1" s="1"/>
  <c r="AH31" i="1"/>
  <c r="AH173" i="1"/>
  <c r="AH355" i="1"/>
  <c r="AH152" i="1"/>
  <c r="AH39" i="1"/>
  <c r="AH122" i="1"/>
  <c r="AH327" i="1"/>
  <c r="AH433" i="1"/>
  <c r="AH271" i="1"/>
  <c r="AH158" i="1"/>
  <c r="AH310" i="1"/>
  <c r="AH218" i="1"/>
  <c r="AH89" i="1"/>
  <c r="AH312" i="1"/>
  <c r="AH239" i="1"/>
  <c r="AH128" i="1"/>
  <c r="AH8" i="1"/>
  <c r="AH65" i="1"/>
  <c r="AH325" i="1"/>
  <c r="AH357" i="1"/>
  <c r="AH32" i="1"/>
  <c r="AH94" i="1"/>
  <c r="AH265" i="1"/>
  <c r="AH280" i="1"/>
  <c r="AH176" i="1"/>
  <c r="AH264" i="1"/>
  <c r="AH445" i="1"/>
  <c r="AH134" i="1"/>
  <c r="AH424" i="1"/>
  <c r="AH303" i="1"/>
  <c r="AH336" i="1"/>
  <c r="AH245" i="1"/>
  <c r="AH414" i="1"/>
  <c r="AH340" i="1"/>
  <c r="AH284" i="1"/>
  <c r="AH82" i="1"/>
  <c r="AH11" i="1"/>
  <c r="AH72" i="1"/>
  <c r="AH75" i="1"/>
  <c r="AH68" i="1"/>
  <c r="AH338" i="1"/>
  <c r="AH19" i="1"/>
  <c r="AH58" i="1"/>
  <c r="AH127" i="1"/>
  <c r="AH163" i="1"/>
  <c r="AH400" i="1"/>
  <c r="AH376" i="1"/>
  <c r="AH51" i="1"/>
  <c r="AH124" i="1"/>
  <c r="AH353" i="1"/>
  <c r="AH294" i="1"/>
  <c r="AH199" i="1"/>
  <c r="AH121" i="1"/>
  <c r="AH326" i="1"/>
  <c r="AH47" i="1"/>
  <c r="AH228" i="1"/>
  <c r="AH111" i="1"/>
  <c r="AH391" i="1"/>
  <c r="AH320" i="1"/>
  <c r="AH334" i="1"/>
  <c r="AH349" i="1"/>
  <c r="AH318" i="1"/>
  <c r="AH255" i="1"/>
  <c r="AH188" i="1"/>
  <c r="AH377" i="1"/>
  <c r="AH244" i="1"/>
  <c r="AH276" i="1"/>
  <c r="AH263" i="1"/>
  <c r="AH53" i="1"/>
  <c r="AH402" i="1"/>
  <c r="AH186" i="1"/>
  <c r="AH435" i="1"/>
  <c r="AH102" i="1"/>
  <c r="AH396" i="1"/>
  <c r="AH371" i="1"/>
  <c r="AH249" i="1"/>
  <c r="AH172" i="1"/>
  <c r="AH195" i="1"/>
  <c r="AH52" i="1"/>
  <c r="AH428" i="1"/>
  <c r="AH365" i="1"/>
  <c r="AH219" i="1"/>
  <c r="AH93" i="1"/>
  <c r="AH295" i="1"/>
  <c r="AH370" i="1"/>
  <c r="AH313" i="1"/>
  <c r="AH166" i="1"/>
  <c r="AH90" i="1"/>
  <c r="AH214" i="1"/>
  <c r="AH288" i="1"/>
  <c r="AH160" i="1"/>
  <c r="AH26" i="1"/>
  <c r="AH119" i="1"/>
  <c r="AH429" i="1"/>
  <c r="AH415" i="1"/>
  <c r="AH20" i="1"/>
  <c r="AH350" i="1"/>
  <c r="AH273" i="1"/>
  <c r="AH378" i="1"/>
  <c r="AH29" i="1"/>
  <c r="AH230" i="1"/>
  <c r="AH15" i="1"/>
  <c r="AH143" i="1"/>
  <c r="AH267" i="1"/>
  <c r="AH270" i="1"/>
  <c r="AH167" i="1"/>
  <c r="AH309" i="1"/>
  <c r="AH392" i="1"/>
  <c r="AH238" i="1"/>
  <c r="AH225" i="1"/>
  <c r="AH405" i="1"/>
  <c r="AH27" i="1"/>
  <c r="AH206" i="1"/>
  <c r="AH395" i="1"/>
  <c r="AH299" i="1"/>
  <c r="AH417" i="1"/>
  <c r="AH187" i="1"/>
  <c r="AH79" i="1"/>
  <c r="AH407" i="1"/>
  <c r="AH182" i="1"/>
  <c r="AH412" i="1"/>
  <c r="AH48" i="1"/>
  <c r="AH46" i="1"/>
  <c r="AH441" i="1"/>
  <c r="AH352" i="1"/>
  <c r="AH236" i="1"/>
  <c r="AH168" i="1"/>
  <c r="AH151" i="1"/>
  <c r="AH375" i="1"/>
  <c r="AH410" i="1"/>
  <c r="AH361" i="1"/>
  <c r="AH322" i="1"/>
  <c r="AH196" i="1"/>
  <c r="AH184" i="1"/>
  <c r="AH381" i="1"/>
  <c r="AH351" i="1"/>
  <c r="AH292" i="1"/>
  <c r="AH155" i="1"/>
  <c r="AH78" i="1"/>
  <c r="AH356" i="1"/>
  <c r="AH297" i="1"/>
  <c r="AH14" i="1"/>
  <c r="AH62" i="1"/>
  <c r="AH342" i="1"/>
  <c r="AH222" i="1"/>
  <c r="AH25" i="1"/>
  <c r="AH179" i="1"/>
  <c r="AH97" i="1"/>
  <c r="AH10" i="1"/>
  <c r="AH115" i="1"/>
  <c r="AH190" i="1"/>
  <c r="AH259" i="1"/>
  <c r="AH444" i="1"/>
  <c r="AH366" i="1"/>
  <c r="AH59" i="1"/>
  <c r="AH42" i="1"/>
  <c r="AH153" i="1"/>
  <c r="AH3" i="1"/>
  <c r="AH369" i="1"/>
  <c r="AH170" i="1"/>
  <c r="AH213" i="1"/>
  <c r="AH109" i="1"/>
  <c r="AH204" i="1"/>
  <c r="AH316" i="1"/>
  <c r="AH251" i="1"/>
  <c r="AH77" i="1"/>
  <c r="AH139" i="1"/>
  <c r="AH149" i="1"/>
  <c r="AH319" i="1"/>
  <c r="AH311" i="1"/>
  <c r="AH86" i="1"/>
  <c r="AH237" i="1"/>
  <c r="AH235" i="1"/>
  <c r="AH61" i="1"/>
  <c r="AH5" i="1"/>
  <c r="AH175" i="1"/>
  <c r="AH275" i="1"/>
  <c r="AH185" i="1"/>
  <c r="AH35" i="1"/>
  <c r="AH34" i="1"/>
  <c r="AH408" i="1"/>
  <c r="AH9" i="1"/>
  <c r="AH437" i="1"/>
  <c r="AH125" i="1"/>
  <c r="AH23" i="1"/>
  <c r="AH69" i="1"/>
  <c r="AH74" i="1"/>
  <c r="AC451" i="1"/>
  <c r="AF181" i="1"/>
  <c r="AG181" i="1"/>
  <c r="AF449" i="1"/>
  <c r="AG449" i="1"/>
  <c r="AF114" i="1"/>
  <c r="AG114" i="1"/>
  <c r="AH114" i="1" s="1"/>
  <c r="AF164" i="1"/>
  <c r="AG164" i="1"/>
  <c r="AF333" i="1"/>
  <c r="AG333" i="1"/>
  <c r="AF335" i="1"/>
  <c r="AG335" i="1"/>
  <c r="AH150" i="1"/>
  <c r="AH291" i="1"/>
  <c r="AH66" i="1"/>
  <c r="AH85" i="1"/>
  <c r="AH287" i="1"/>
  <c r="AH384" i="1"/>
  <c r="AH354" i="1"/>
  <c r="AH80" i="1"/>
  <c r="AF447" i="1"/>
  <c r="AG447" i="1"/>
  <c r="AF40" i="1"/>
  <c r="AG40" i="1"/>
  <c r="AH40" i="1" s="1"/>
  <c r="AH183" i="1"/>
  <c r="AH83" i="1"/>
  <c r="AH416" i="1"/>
  <c r="AH165" i="1"/>
  <c r="AH141" i="1"/>
  <c r="AH390" i="1"/>
  <c r="AF406" i="1"/>
  <c r="AG406" i="1"/>
  <c r="AF159" i="1"/>
  <c r="AG159" i="1"/>
  <c r="AH159" i="1" s="1"/>
  <c r="AH98" i="1"/>
  <c r="AH253" i="1"/>
  <c r="AH440" i="1"/>
  <c r="AH130" i="1"/>
  <c r="AH285" i="1"/>
  <c r="AH43" i="1"/>
  <c r="AF37" i="1"/>
  <c r="AG37" i="1"/>
  <c r="AH37" i="1" s="1"/>
  <c r="AH126" i="1"/>
  <c r="AH272" i="1"/>
  <c r="AH434" i="1"/>
  <c r="AH212" i="1"/>
  <c r="AH84" i="1"/>
  <c r="AH300" i="1"/>
  <c r="AH148" i="1"/>
  <c r="AH221" i="1"/>
  <c r="AH171" i="1"/>
  <c r="AH133" i="1"/>
  <c r="AH281" i="1"/>
  <c r="AH180" i="1"/>
  <c r="AH193" i="1"/>
  <c r="AH132" i="1"/>
  <c r="AH241" i="1"/>
  <c r="AH142" i="1"/>
  <c r="AH383" i="1"/>
  <c r="AH240" i="1"/>
  <c r="AH220" i="1"/>
  <c r="AH341" i="1"/>
  <c r="AH88" i="1"/>
  <c r="AH427" i="1"/>
  <c r="AH278" i="1"/>
  <c r="AH446" i="1"/>
  <c r="F2836" i="1"/>
  <c r="AE1664" i="1" l="1"/>
  <c r="AG1663" i="1"/>
  <c r="AH1663" i="1" s="1"/>
  <c r="AF1663" i="1"/>
  <c r="AC2020" i="1"/>
  <c r="AC2021" i="1" s="1"/>
  <c r="AC2022" i="1" s="1"/>
  <c r="AC2023" i="1" s="1"/>
  <c r="AC2024" i="1" s="1"/>
  <c r="AC2025" i="1" s="1"/>
  <c r="AC2026" i="1" s="1"/>
  <c r="AC2027" i="1" s="1"/>
  <c r="AC2028" i="1" s="1"/>
  <c r="AC2029" i="1" s="1"/>
  <c r="AC2030" i="1" s="1"/>
  <c r="AC2031" i="1" s="1"/>
  <c r="AC2032" i="1" s="1"/>
  <c r="AC2033" i="1" s="1"/>
  <c r="AC2034" i="1" s="1"/>
  <c r="AC2035" i="1" s="1"/>
  <c r="AC2036" i="1" s="1"/>
  <c r="AC2037" i="1" s="1"/>
  <c r="AC2038" i="1" s="1"/>
  <c r="AC2039" i="1" s="1"/>
  <c r="AC2040" i="1" s="1"/>
  <c r="AC2041" i="1" s="1"/>
  <c r="AC2042" i="1" s="1"/>
  <c r="AC2043" i="1" s="1"/>
  <c r="AC2044" i="1" s="1"/>
  <c r="AC2045" i="1" s="1"/>
  <c r="AD2019" i="1"/>
  <c r="AA804" i="1"/>
  <c r="AA450" i="1"/>
  <c r="AD450" i="1" s="1"/>
  <c r="AG450" i="1" s="1"/>
  <c r="AH335" i="1"/>
  <c r="AH406" i="1"/>
  <c r="AH181" i="1"/>
  <c r="AH164" i="1"/>
  <c r="AH333" i="1"/>
  <c r="AH447" i="1"/>
  <c r="AC452" i="1"/>
  <c r="AD451" i="1"/>
  <c r="AH449" i="1"/>
  <c r="G2836" i="1"/>
  <c r="AC2046" i="1" l="1"/>
  <c r="AC2047" i="1" s="1"/>
  <c r="AC2048" i="1" s="1"/>
  <c r="AC2049" i="1" s="1"/>
  <c r="AC2050" i="1" s="1"/>
  <c r="AC2051" i="1" s="1"/>
  <c r="AC2052" i="1" s="1"/>
  <c r="AC2053" i="1" s="1"/>
  <c r="AC2054" i="1" s="1"/>
  <c r="AC2055" i="1" s="1"/>
  <c r="AC2056" i="1" s="1"/>
  <c r="AC2057" i="1" s="1"/>
  <c r="AC2058" i="1" s="1"/>
  <c r="AC2059" i="1" s="1"/>
  <c r="AC2060" i="1" s="1"/>
  <c r="AC2061" i="1" s="1"/>
  <c r="AC2062" i="1" s="1"/>
  <c r="AC2063" i="1" s="1"/>
  <c r="AC2064" i="1" s="1"/>
  <c r="AC2065" i="1" s="1"/>
  <c r="AC2066" i="1" s="1"/>
  <c r="AC2067" i="1" s="1"/>
  <c r="AC2068" i="1" s="1"/>
  <c r="AD2045" i="1"/>
  <c r="AE1665" i="1"/>
  <c r="AG1664" i="1"/>
  <c r="AH1664" i="1" s="1"/>
  <c r="AF1664" i="1"/>
  <c r="AF450" i="1"/>
  <c r="AH450" i="1" s="1"/>
  <c r="AA843" i="1"/>
  <c r="AA346" i="1"/>
  <c r="AA1271" i="1"/>
  <c r="AA1112" i="1"/>
  <c r="AA870" i="1"/>
  <c r="AC453" i="1"/>
  <c r="AD452" i="1"/>
  <c r="AF451" i="1"/>
  <c r="AG451" i="1"/>
  <c r="H2836" i="1"/>
  <c r="AC2069" i="1" l="1"/>
  <c r="AC2070" i="1" s="1"/>
  <c r="AC2071" i="1" s="1"/>
  <c r="AC2072" i="1" s="1"/>
  <c r="AC2073" i="1" s="1"/>
  <c r="AC2074" i="1" s="1"/>
  <c r="AC2075" i="1" s="1"/>
  <c r="AC2076" i="1" s="1"/>
  <c r="AC2077" i="1" s="1"/>
  <c r="AC2078" i="1" s="1"/>
  <c r="AC2079" i="1" s="1"/>
  <c r="AC2080" i="1" s="1"/>
  <c r="AC2081" i="1" s="1"/>
  <c r="AC2082" i="1" s="1"/>
  <c r="AC2083" i="1" s="1"/>
  <c r="AC2084" i="1" s="1"/>
  <c r="AC2085" i="1" s="1"/>
  <c r="AC2086" i="1" s="1"/>
  <c r="AC2087" i="1" s="1"/>
  <c r="AC2088" i="1" s="1"/>
  <c r="AC2089" i="1" s="1"/>
  <c r="AC2090" i="1" s="1"/>
  <c r="AC2091" i="1" s="1"/>
  <c r="AC2092" i="1" s="1"/>
  <c r="AC2093" i="1" s="1"/>
  <c r="AC2094" i="1" s="1"/>
  <c r="AC2095" i="1" s="1"/>
  <c r="AC2096" i="1" s="1"/>
  <c r="AC2097" i="1" s="1"/>
  <c r="AC2098" i="1" s="1"/>
  <c r="AC2099" i="1" s="1"/>
  <c r="AC2100" i="1" s="1"/>
  <c r="AC2101" i="1" s="1"/>
  <c r="AC2102" i="1" s="1"/>
  <c r="AC2103" i="1" s="1"/>
  <c r="AC2104" i="1" s="1"/>
  <c r="AC2105" i="1" s="1"/>
  <c r="AC2106" i="1" s="1"/>
  <c r="AC2107" i="1" s="1"/>
  <c r="AD2068" i="1"/>
  <c r="AE1666" i="1"/>
  <c r="AG1665" i="1"/>
  <c r="AH1665" i="1" s="1"/>
  <c r="AF1665" i="1"/>
  <c r="AA898" i="1"/>
  <c r="AA926" i="1"/>
  <c r="AD346" i="1"/>
  <c r="AF346" i="1" s="1"/>
  <c r="AH451" i="1"/>
  <c r="AC454" i="1"/>
  <c r="AD453" i="1"/>
  <c r="AF452" i="1"/>
  <c r="AG452" i="1"/>
  <c r="AH452" i="1" s="1"/>
  <c r="I2836" i="1"/>
  <c r="AE1667" i="1" l="1"/>
  <c r="AG1666" i="1"/>
  <c r="AH1666" i="1" s="1"/>
  <c r="AF1666" i="1"/>
  <c r="AC2108" i="1"/>
  <c r="AC2109" i="1" s="1"/>
  <c r="AC2110" i="1" s="1"/>
  <c r="AC2111" i="1" s="1"/>
  <c r="AC2112" i="1" s="1"/>
  <c r="AC2113" i="1" s="1"/>
  <c r="AC2114" i="1" s="1"/>
  <c r="AC2115" i="1" s="1"/>
  <c r="AC2116" i="1" s="1"/>
  <c r="AC2117" i="1" s="1"/>
  <c r="AC2118" i="1" s="1"/>
  <c r="AC2119" i="1" s="1"/>
  <c r="AC2120" i="1" s="1"/>
  <c r="AC2121" i="1" s="1"/>
  <c r="AC2122" i="1" s="1"/>
  <c r="AC2123" i="1" s="1"/>
  <c r="AC2124" i="1" s="1"/>
  <c r="AC2125" i="1" s="1"/>
  <c r="AD2107" i="1"/>
  <c r="AG346" i="1"/>
  <c r="AH346" i="1" s="1"/>
  <c r="AA900" i="1"/>
  <c r="AA1504" i="1"/>
  <c r="AA628" i="1"/>
  <c r="AA808" i="1"/>
  <c r="AA360" i="1"/>
  <c r="AA489" i="1"/>
  <c r="AA1408" i="1"/>
  <c r="AA856" i="1"/>
  <c r="AA1401" i="1"/>
  <c r="AA1018" i="1"/>
  <c r="AA304" i="1"/>
  <c r="AF453" i="1"/>
  <c r="AG453" i="1"/>
  <c r="AH453" i="1" s="1"/>
  <c r="AC455" i="1"/>
  <c r="AD454" i="1"/>
  <c r="J2836" i="1"/>
  <c r="AC2126" i="1" l="1"/>
  <c r="AC2127" i="1" s="1"/>
  <c r="AC2128" i="1" s="1"/>
  <c r="AC2129" i="1" s="1"/>
  <c r="AC2130" i="1" s="1"/>
  <c r="AC2131" i="1" s="1"/>
  <c r="AC2132" i="1" s="1"/>
  <c r="AC2133" i="1" s="1"/>
  <c r="AC2134" i="1" s="1"/>
  <c r="AC2135" i="1" s="1"/>
  <c r="AC2136" i="1" s="1"/>
  <c r="AC2137" i="1" s="1"/>
  <c r="AD2125" i="1"/>
  <c r="AE1668" i="1"/>
  <c r="AG1667" i="1"/>
  <c r="AH1667" i="1" s="1"/>
  <c r="AF1667" i="1"/>
  <c r="AD360" i="1"/>
  <c r="AF360" i="1" s="1"/>
  <c r="AD304" i="1"/>
  <c r="AF304" i="1" s="1"/>
  <c r="AA1294" i="1"/>
  <c r="AA426" i="1"/>
  <c r="AA816" i="1"/>
  <c r="AA1548" i="1"/>
  <c r="AA232" i="1"/>
  <c r="AA1296" i="1"/>
  <c r="AA413" i="1"/>
  <c r="AA1058" i="1"/>
  <c r="AA938" i="1"/>
  <c r="AA1365" i="1"/>
  <c r="AA189" i="1"/>
  <c r="AA1306" i="1"/>
  <c r="AA1319" i="1"/>
  <c r="AA740" i="1"/>
  <c r="AA658" i="1"/>
  <c r="AA120" i="1"/>
  <c r="AA1420" i="1"/>
  <c r="AA1451" i="1"/>
  <c r="AA1145" i="1"/>
  <c r="AA146" i="1"/>
  <c r="AA418" i="1"/>
  <c r="AF454" i="1"/>
  <c r="AG454" i="1"/>
  <c r="AC456" i="1"/>
  <c r="AD455" i="1"/>
  <c r="K2836" i="1"/>
  <c r="AG2" i="1"/>
  <c r="AE1669" i="1" l="1"/>
  <c r="AF1668" i="1"/>
  <c r="AG1668" i="1"/>
  <c r="AH1668" i="1" s="1"/>
  <c r="AC2138" i="1"/>
  <c r="AC2139" i="1" s="1"/>
  <c r="AC2140" i="1" s="1"/>
  <c r="AC2141" i="1" s="1"/>
  <c r="AC2142" i="1" s="1"/>
  <c r="AC2143" i="1" s="1"/>
  <c r="AC2144" i="1" s="1"/>
  <c r="AC2145" i="1" s="1"/>
  <c r="AC2146" i="1" s="1"/>
  <c r="AC2147" i="1" s="1"/>
  <c r="AC2148" i="1" s="1"/>
  <c r="AC2149" i="1" s="1"/>
  <c r="AC2150" i="1" s="1"/>
  <c r="AC2151" i="1" s="1"/>
  <c r="AC2152" i="1" s="1"/>
  <c r="AC2153" i="1" s="1"/>
  <c r="AC2154" i="1" s="1"/>
  <c r="AC2155" i="1" s="1"/>
  <c r="AC2156" i="1" s="1"/>
  <c r="AC2157" i="1" s="1"/>
  <c r="AC2158" i="1" s="1"/>
  <c r="AC2159" i="1" s="1"/>
  <c r="AC2160" i="1" s="1"/>
  <c r="AC2161" i="1" s="1"/>
  <c r="AC2162" i="1" s="1"/>
  <c r="AC2163" i="1" s="1"/>
  <c r="AC2164" i="1" s="1"/>
  <c r="AC2165" i="1" s="1"/>
  <c r="AC2166" i="1" s="1"/>
  <c r="AC2167" i="1" s="1"/>
  <c r="AC2168" i="1" s="1"/>
  <c r="AC2169" i="1" s="1"/>
  <c r="AD2137" i="1"/>
  <c r="AG304" i="1"/>
  <c r="AH304" i="1" s="1"/>
  <c r="AD189" i="1"/>
  <c r="AF189" i="1" s="1"/>
  <c r="AD426" i="1"/>
  <c r="AF426" i="1" s="1"/>
  <c r="AD146" i="1"/>
  <c r="AF146" i="1" s="1"/>
  <c r="AA683" i="1"/>
  <c r="AA588" i="1"/>
  <c r="AA227" i="1"/>
  <c r="AA1284" i="1"/>
  <c r="AA591" i="1"/>
  <c r="AA875" i="1"/>
  <c r="AA96" i="1"/>
  <c r="AA1229" i="1"/>
  <c r="AA1330" i="1"/>
  <c r="AA657" i="1"/>
  <c r="AA757" i="1"/>
  <c r="AA879" i="1"/>
  <c r="AD413" i="1"/>
  <c r="AF413" i="1" s="1"/>
  <c r="AD418" i="1"/>
  <c r="AF418" i="1" s="1"/>
  <c r="AD120" i="1"/>
  <c r="AF120" i="1" s="1"/>
  <c r="AG360" i="1"/>
  <c r="AH360" i="1" s="1"/>
  <c r="AD232" i="1"/>
  <c r="AF232" i="1" s="1"/>
  <c r="AC457" i="1"/>
  <c r="AD456" i="1"/>
  <c r="AF455" i="1"/>
  <c r="AG455" i="1"/>
  <c r="AH455" i="1" s="1"/>
  <c r="AH454" i="1"/>
  <c r="AH2" i="1"/>
  <c r="L2836" i="1"/>
  <c r="AC2170" i="1" l="1"/>
  <c r="AC2171" i="1" s="1"/>
  <c r="AC2172" i="1" s="1"/>
  <c r="AC2173" i="1" s="1"/>
  <c r="AC2174" i="1" s="1"/>
  <c r="AC2175" i="1" s="1"/>
  <c r="AC2176" i="1" s="1"/>
  <c r="AC2177" i="1" s="1"/>
  <c r="AC2178" i="1" s="1"/>
  <c r="AC2179" i="1" s="1"/>
  <c r="AC2180" i="1" s="1"/>
  <c r="AC2181" i="1" s="1"/>
  <c r="AC2182" i="1" s="1"/>
  <c r="AC2183" i="1" s="1"/>
  <c r="AC2184" i="1" s="1"/>
  <c r="AD2169" i="1"/>
  <c r="AE1670" i="1"/>
  <c r="AG1669" i="1"/>
  <c r="AF1669" i="1"/>
  <c r="AG418" i="1"/>
  <c r="AH418" i="1" s="1"/>
  <c r="AG146" i="1"/>
  <c r="AH146" i="1" s="1"/>
  <c r="AG120" i="1"/>
  <c r="AH120" i="1" s="1"/>
  <c r="AG413" i="1"/>
  <c r="AH413" i="1" s="1"/>
  <c r="AG426" i="1"/>
  <c r="AH426" i="1" s="1"/>
  <c r="AG232" i="1"/>
  <c r="AH232" i="1" s="1"/>
  <c r="AD227" i="1"/>
  <c r="AF227" i="1" s="1"/>
  <c r="AG227" i="1"/>
  <c r="AH227" i="1" s="1"/>
  <c r="AD96" i="1"/>
  <c r="AA744" i="1"/>
  <c r="AA1591" i="1"/>
  <c r="AA411" i="1"/>
  <c r="AA891" i="1"/>
  <c r="AA1421" i="1"/>
  <c r="AA970" i="1"/>
  <c r="AA1024" i="1"/>
  <c r="AA1398" i="1"/>
  <c r="AA953" i="1"/>
  <c r="AA914" i="1"/>
  <c r="AA1466" i="1"/>
  <c r="AA765" i="1"/>
  <c r="AA597" i="1"/>
  <c r="AG189" i="1"/>
  <c r="AH189" i="1" s="1"/>
  <c r="AC458" i="1"/>
  <c r="AD457" i="1"/>
  <c r="AF456" i="1"/>
  <c r="AG456" i="1"/>
  <c r="AH456" i="1" s="1"/>
  <c r="M2836" i="1"/>
  <c r="N2836" i="1" s="1"/>
  <c r="O2836" i="1" s="1"/>
  <c r="P2836" i="1" s="1"/>
  <c r="Q2836" i="1" s="1"/>
  <c r="R2836" i="1" s="1"/>
  <c r="S2836" i="1" s="1"/>
  <c r="T2836" i="1" s="1"/>
  <c r="U2836" i="1" s="1"/>
  <c r="AH1669" i="1" l="1"/>
  <c r="AE1671" i="1"/>
  <c r="AG1670" i="1"/>
  <c r="AH1670" i="1" s="1"/>
  <c r="AF1670" i="1"/>
  <c r="AC2185" i="1"/>
  <c r="AC2186" i="1" s="1"/>
  <c r="AC2187" i="1" s="1"/>
  <c r="AC2188" i="1" s="1"/>
  <c r="AC2189" i="1" s="1"/>
  <c r="AC2190" i="1" s="1"/>
  <c r="AC2191" i="1" s="1"/>
  <c r="AC2192" i="1" s="1"/>
  <c r="AC2193" i="1" s="1"/>
  <c r="AC2194" i="1" s="1"/>
  <c r="AC2195" i="1" s="1"/>
  <c r="AC2196" i="1" s="1"/>
  <c r="AC2197" i="1" s="1"/>
  <c r="AC2198" i="1" s="1"/>
  <c r="AC2199" i="1" s="1"/>
  <c r="AC2200" i="1" s="1"/>
  <c r="AC2201" i="1" s="1"/>
  <c r="AC2202" i="1" s="1"/>
  <c r="AC2203" i="1" s="1"/>
  <c r="AC2204" i="1" s="1"/>
  <c r="AC2205" i="1" s="1"/>
  <c r="AC2206" i="1" s="1"/>
  <c r="AC2207" i="1" s="1"/>
  <c r="AC2208" i="1" s="1"/>
  <c r="AC2209" i="1" s="1"/>
  <c r="AC2210" i="1" s="1"/>
  <c r="AC2211" i="1" s="1"/>
  <c r="AC2212" i="1" s="1"/>
  <c r="AC2213" i="1" s="1"/>
  <c r="AC2214" i="1" s="1"/>
  <c r="AC2215" i="1" s="1"/>
  <c r="AC2216" i="1" s="1"/>
  <c r="AC2217" i="1" s="1"/>
  <c r="AC2218" i="1" s="1"/>
  <c r="AC2219" i="1" s="1"/>
  <c r="AC2220" i="1" s="1"/>
  <c r="AC2221" i="1" s="1"/>
  <c r="AC2222" i="1" s="1"/>
  <c r="AC2223" i="1" s="1"/>
  <c r="AC2224" i="1" s="1"/>
  <c r="AC2225" i="1" s="1"/>
  <c r="AC2226" i="1" s="1"/>
  <c r="AC2227" i="1" s="1"/>
  <c r="AC2228" i="1" s="1"/>
  <c r="AC2229" i="1" s="1"/>
  <c r="AC2230" i="1" s="1"/>
  <c r="AC2231" i="1" s="1"/>
  <c r="AC2232" i="1" s="1"/>
  <c r="AC2233" i="1" s="1"/>
  <c r="AC2234" i="1" s="1"/>
  <c r="AC2235" i="1" s="1"/>
  <c r="AC2236" i="1" s="1"/>
  <c r="AC2237" i="1" s="1"/>
  <c r="AC2238" i="1" s="1"/>
  <c r="AC2239" i="1" s="1"/>
  <c r="AC2240" i="1" s="1"/>
  <c r="AC2241" i="1" s="1"/>
  <c r="AC2242" i="1" s="1"/>
  <c r="AC2243" i="1" s="1"/>
  <c r="AC2244" i="1" s="1"/>
  <c r="AC2245" i="1" s="1"/>
  <c r="AC2246" i="1" s="1"/>
  <c r="AC2247" i="1" s="1"/>
  <c r="AC2248" i="1" s="1"/>
  <c r="AC2249" i="1" s="1"/>
  <c r="AC2250" i="1" s="1"/>
  <c r="AC2251" i="1" s="1"/>
  <c r="AC2252" i="1" s="1"/>
  <c r="AC2253" i="1" s="1"/>
  <c r="AC2254" i="1" s="1"/>
  <c r="AC2255" i="1" s="1"/>
  <c r="AC2256" i="1" s="1"/>
  <c r="AC2257" i="1" s="1"/>
  <c r="AC2258" i="1" s="1"/>
  <c r="AC2259" i="1" s="1"/>
  <c r="AC2260" i="1" s="1"/>
  <c r="AC2261" i="1" s="1"/>
  <c r="AC2262" i="1" s="1"/>
  <c r="AC2263" i="1" s="1"/>
  <c r="AC2264" i="1" s="1"/>
  <c r="AC2265" i="1" s="1"/>
  <c r="AC2266" i="1" s="1"/>
  <c r="AD2184" i="1"/>
  <c r="AF96" i="1"/>
  <c r="AG96" i="1"/>
  <c r="AD411" i="1"/>
  <c r="AF411" i="1" s="1"/>
  <c r="AF457" i="1"/>
  <c r="AG457" i="1"/>
  <c r="AH457" i="1" s="1"/>
  <c r="AC459" i="1"/>
  <c r="AD458" i="1"/>
  <c r="AE1672" i="1" l="1"/>
  <c r="AG1671" i="1"/>
  <c r="AH1671" i="1" s="1"/>
  <c r="AF1671" i="1"/>
  <c r="AC2267" i="1"/>
  <c r="AC2268" i="1" s="1"/>
  <c r="AC2269" i="1" s="1"/>
  <c r="AC2270" i="1" s="1"/>
  <c r="AC2271" i="1" s="1"/>
  <c r="AC2272" i="1" s="1"/>
  <c r="AC2273" i="1" s="1"/>
  <c r="AC2274" i="1" s="1"/>
  <c r="AC2275" i="1" s="1"/>
  <c r="AC2276" i="1" s="1"/>
  <c r="AC2277" i="1" s="1"/>
  <c r="AC2278" i="1" s="1"/>
  <c r="AC2279" i="1" s="1"/>
  <c r="AC2280" i="1" s="1"/>
  <c r="AC2281" i="1" s="1"/>
  <c r="AC2282" i="1" s="1"/>
  <c r="AC2283" i="1" s="1"/>
  <c r="AC2284" i="1" s="1"/>
  <c r="AC2285" i="1" s="1"/>
  <c r="AC2286" i="1" s="1"/>
  <c r="AC2287" i="1" s="1"/>
  <c r="AC2288" i="1" s="1"/>
  <c r="AC2289" i="1" s="1"/>
  <c r="AC2290" i="1" s="1"/>
  <c r="AC2291" i="1" s="1"/>
  <c r="AC2292" i="1" s="1"/>
  <c r="AC2293" i="1" s="1"/>
  <c r="AC2294" i="1" s="1"/>
  <c r="AC2295" i="1" s="1"/>
  <c r="AC2296" i="1" s="1"/>
  <c r="AC2297" i="1" s="1"/>
  <c r="AD2266" i="1"/>
  <c r="AH96" i="1"/>
  <c r="AG411" i="1"/>
  <c r="AH411" i="1" s="1"/>
  <c r="AF458" i="1"/>
  <c r="AG458" i="1"/>
  <c r="AC460" i="1"/>
  <c r="AD459" i="1"/>
  <c r="AC2298" i="1" l="1"/>
  <c r="AC2299" i="1" s="1"/>
  <c r="AC2300" i="1" s="1"/>
  <c r="AC2301" i="1" s="1"/>
  <c r="AC2302" i="1" s="1"/>
  <c r="AC2303" i="1" s="1"/>
  <c r="AC2304" i="1" s="1"/>
  <c r="AC2305" i="1" s="1"/>
  <c r="AC2306" i="1" s="1"/>
  <c r="AC2307" i="1" s="1"/>
  <c r="AC2308" i="1" s="1"/>
  <c r="AC2309" i="1" s="1"/>
  <c r="AC2310" i="1" s="1"/>
  <c r="AC2311" i="1" s="1"/>
  <c r="AC2312" i="1" s="1"/>
  <c r="AC2313" i="1" s="1"/>
  <c r="AC2314" i="1" s="1"/>
  <c r="AC2315" i="1" s="1"/>
  <c r="AC2316" i="1" s="1"/>
  <c r="AC2317" i="1" s="1"/>
  <c r="AD2297" i="1"/>
  <c r="AE1673" i="1"/>
  <c r="AG1672" i="1"/>
  <c r="AH1672" i="1" s="1"/>
  <c r="AF1672" i="1"/>
  <c r="AC461" i="1"/>
  <c r="AD460" i="1"/>
  <c r="AF459" i="1"/>
  <c r="AG459" i="1"/>
  <c r="AH459" i="1" s="1"/>
  <c r="AH458" i="1"/>
  <c r="AE1674" i="1" l="1"/>
  <c r="AG1673" i="1"/>
  <c r="AH1673" i="1" s="1"/>
  <c r="AF1673" i="1"/>
  <c r="AC2318" i="1"/>
  <c r="AC2319" i="1" s="1"/>
  <c r="AC2320" i="1" s="1"/>
  <c r="AC2321" i="1" s="1"/>
  <c r="AC2322" i="1" s="1"/>
  <c r="AC2323" i="1" s="1"/>
  <c r="AC2324" i="1" s="1"/>
  <c r="AC2325" i="1" s="1"/>
  <c r="AC2326" i="1" s="1"/>
  <c r="AD2317" i="1"/>
  <c r="AF460" i="1"/>
  <c r="AG460" i="1"/>
  <c r="AC462" i="1"/>
  <c r="AD461" i="1"/>
  <c r="AC2327" i="1" l="1"/>
  <c r="AC2328" i="1" s="1"/>
  <c r="AC2329" i="1" s="1"/>
  <c r="AC2330" i="1" s="1"/>
  <c r="AC2331" i="1" s="1"/>
  <c r="AC2332" i="1" s="1"/>
  <c r="AC2333" i="1" s="1"/>
  <c r="AC2334" i="1" s="1"/>
  <c r="AC2335" i="1" s="1"/>
  <c r="AC2336" i="1" s="1"/>
  <c r="AC2337" i="1" s="1"/>
  <c r="AC2338" i="1" s="1"/>
  <c r="AC2339" i="1" s="1"/>
  <c r="AC2340" i="1" s="1"/>
  <c r="AC2341" i="1" s="1"/>
  <c r="AC2342" i="1" s="1"/>
  <c r="AC2343" i="1" s="1"/>
  <c r="AC2344" i="1" s="1"/>
  <c r="AC2345" i="1" s="1"/>
  <c r="AC2346" i="1" s="1"/>
  <c r="AC2347" i="1" s="1"/>
  <c r="AC2348" i="1" s="1"/>
  <c r="AC2349" i="1" s="1"/>
  <c r="AC2350" i="1" s="1"/>
  <c r="AC2351" i="1" s="1"/>
  <c r="AC2352" i="1" s="1"/>
  <c r="AC2353" i="1" s="1"/>
  <c r="AC2354" i="1" s="1"/>
  <c r="AC2355" i="1" s="1"/>
  <c r="AC2356" i="1" s="1"/>
  <c r="AC2357" i="1" s="1"/>
  <c r="AC2358" i="1" s="1"/>
  <c r="AC2359" i="1" s="1"/>
  <c r="AC2360" i="1" s="1"/>
  <c r="AC2361" i="1" s="1"/>
  <c r="AC2362" i="1" s="1"/>
  <c r="AC2363" i="1" s="1"/>
  <c r="AC2364" i="1" s="1"/>
  <c r="AC2365" i="1" s="1"/>
  <c r="AC2366" i="1" s="1"/>
  <c r="AC2367" i="1" s="1"/>
  <c r="AC2368" i="1" s="1"/>
  <c r="AC2369" i="1" s="1"/>
  <c r="AC2370" i="1" s="1"/>
  <c r="AC2371" i="1" s="1"/>
  <c r="AC2372" i="1" s="1"/>
  <c r="AC2373" i="1" s="1"/>
  <c r="AC2374" i="1" s="1"/>
  <c r="AC2375" i="1" s="1"/>
  <c r="AC2376" i="1" s="1"/>
  <c r="AC2377" i="1" s="1"/>
  <c r="AC2378" i="1" s="1"/>
  <c r="AC2379" i="1" s="1"/>
  <c r="AC2380" i="1" s="1"/>
  <c r="AC2381" i="1" s="1"/>
  <c r="AC2382" i="1" s="1"/>
  <c r="AC2383" i="1" s="1"/>
  <c r="AC2384" i="1" s="1"/>
  <c r="AC2385" i="1" s="1"/>
  <c r="AC2386" i="1" s="1"/>
  <c r="AC2387" i="1" s="1"/>
  <c r="AC2388" i="1" s="1"/>
  <c r="AC2389" i="1" s="1"/>
  <c r="AC2390" i="1" s="1"/>
  <c r="AC2391" i="1" s="1"/>
  <c r="AC2392" i="1" s="1"/>
  <c r="AC2393" i="1" s="1"/>
  <c r="AC2394" i="1" s="1"/>
  <c r="AC2395" i="1" s="1"/>
  <c r="AC2396" i="1" s="1"/>
  <c r="AC2397" i="1" s="1"/>
  <c r="AC2398" i="1" s="1"/>
  <c r="AC2399" i="1" s="1"/>
  <c r="AC2400" i="1" s="1"/>
  <c r="AC2401" i="1" s="1"/>
  <c r="AC2402" i="1" s="1"/>
  <c r="AC2403" i="1" s="1"/>
  <c r="AC2404" i="1" s="1"/>
  <c r="AC2405" i="1" s="1"/>
  <c r="AC2406" i="1" s="1"/>
  <c r="AC2407" i="1" s="1"/>
  <c r="AC2408" i="1" s="1"/>
  <c r="AC2409" i="1" s="1"/>
  <c r="AC2410" i="1" s="1"/>
  <c r="AC2411" i="1" s="1"/>
  <c r="AC2412" i="1" s="1"/>
  <c r="AC2413" i="1" s="1"/>
  <c r="AC2414" i="1" s="1"/>
  <c r="AC2415" i="1" s="1"/>
  <c r="AC2416" i="1" s="1"/>
  <c r="AC2417" i="1" s="1"/>
  <c r="AC2418" i="1" s="1"/>
  <c r="AC2419" i="1" s="1"/>
  <c r="AC2420" i="1" s="1"/>
  <c r="AC2421" i="1" s="1"/>
  <c r="AC2422" i="1" s="1"/>
  <c r="AC2423" i="1" s="1"/>
  <c r="AC2424" i="1" s="1"/>
  <c r="AC2425" i="1" s="1"/>
  <c r="AC2426" i="1" s="1"/>
  <c r="AC2427" i="1" s="1"/>
  <c r="AC2428" i="1" s="1"/>
  <c r="AC2429" i="1" s="1"/>
  <c r="AC2430" i="1" s="1"/>
  <c r="AC2431" i="1" s="1"/>
  <c r="AC2432" i="1" s="1"/>
  <c r="AC2433" i="1" s="1"/>
  <c r="AC2434" i="1" s="1"/>
  <c r="AC2435" i="1" s="1"/>
  <c r="AC2436" i="1" s="1"/>
  <c r="AC2437" i="1" s="1"/>
  <c r="AC2438" i="1" s="1"/>
  <c r="AC2439" i="1" s="1"/>
  <c r="AC2440" i="1" s="1"/>
  <c r="AC2441" i="1" s="1"/>
  <c r="AD2326" i="1"/>
  <c r="AE1675" i="1"/>
  <c r="AG1674" i="1"/>
  <c r="AH1674" i="1" s="1"/>
  <c r="AF1674" i="1"/>
  <c r="AF461" i="1"/>
  <c r="AG461" i="1"/>
  <c r="AC463" i="1"/>
  <c r="AD462" i="1"/>
  <c r="AH460" i="1"/>
  <c r="AE1676" i="1" l="1"/>
  <c r="AG1675" i="1"/>
  <c r="AH1675" i="1" s="1"/>
  <c r="AF1675" i="1"/>
  <c r="AC2442" i="1"/>
  <c r="AC2443" i="1" s="1"/>
  <c r="AC2444" i="1" s="1"/>
  <c r="AC2445" i="1" s="1"/>
  <c r="AC2446" i="1" s="1"/>
  <c r="AC2447" i="1" s="1"/>
  <c r="AC2448" i="1" s="1"/>
  <c r="AC2449" i="1" s="1"/>
  <c r="AC2450" i="1" s="1"/>
  <c r="AC2451" i="1" s="1"/>
  <c r="AC2452" i="1" s="1"/>
  <c r="AC2453" i="1" s="1"/>
  <c r="AC2454" i="1" s="1"/>
  <c r="AC2455" i="1" s="1"/>
  <c r="AC2456" i="1" s="1"/>
  <c r="AC2457" i="1" s="1"/>
  <c r="AC2458" i="1" s="1"/>
  <c r="AC2459" i="1" s="1"/>
  <c r="AC2460" i="1" s="1"/>
  <c r="AC2461" i="1" s="1"/>
  <c r="AC2462" i="1" s="1"/>
  <c r="AC2463" i="1" s="1"/>
  <c r="AC2464" i="1" s="1"/>
  <c r="AC2465" i="1" s="1"/>
  <c r="AC2466" i="1" s="1"/>
  <c r="AC2467" i="1" s="1"/>
  <c r="AC2468" i="1" s="1"/>
  <c r="AC2469" i="1" s="1"/>
  <c r="AC2470" i="1" s="1"/>
  <c r="AC2471" i="1" s="1"/>
  <c r="AC2472" i="1" s="1"/>
  <c r="AD2441" i="1"/>
  <c r="AF462" i="1"/>
  <c r="AG462" i="1"/>
  <c r="AH462" i="1" s="1"/>
  <c r="AC464" i="1"/>
  <c r="AD463" i="1"/>
  <c r="AH461" i="1"/>
  <c r="AC2473" i="1" l="1"/>
  <c r="AC2474" i="1" s="1"/>
  <c r="AC2475" i="1" s="1"/>
  <c r="AC2476" i="1" s="1"/>
  <c r="AC2477" i="1" s="1"/>
  <c r="AC2478" i="1" s="1"/>
  <c r="AC2479" i="1" s="1"/>
  <c r="AC2480" i="1" s="1"/>
  <c r="AC2481" i="1" s="1"/>
  <c r="AC2482" i="1" s="1"/>
  <c r="AC2483" i="1" s="1"/>
  <c r="AC2484" i="1" s="1"/>
  <c r="AC2485" i="1" s="1"/>
  <c r="AC2486" i="1" s="1"/>
  <c r="AC2487" i="1" s="1"/>
  <c r="AC2488" i="1" s="1"/>
  <c r="AD2472" i="1"/>
  <c r="AE1677" i="1"/>
  <c r="AG1676" i="1"/>
  <c r="AH1676" i="1" s="1"/>
  <c r="AF1676" i="1"/>
  <c r="AF463" i="1"/>
  <c r="AG463" i="1"/>
  <c r="AC465" i="1"/>
  <c r="AD464" i="1"/>
  <c r="AE1678" i="1" l="1"/>
  <c r="AG1677" i="1"/>
  <c r="AH1677" i="1" s="1"/>
  <c r="AF1677" i="1"/>
  <c r="AC2489" i="1"/>
  <c r="AC2490" i="1" s="1"/>
  <c r="AD2488" i="1"/>
  <c r="AH463" i="1"/>
  <c r="AF464" i="1"/>
  <c r="AG464" i="1"/>
  <c r="AC466" i="1"/>
  <c r="AD465" i="1"/>
  <c r="AC2491" i="1" l="1"/>
  <c r="AC2492" i="1" s="1"/>
  <c r="AC2493" i="1" s="1"/>
  <c r="AC2494" i="1" s="1"/>
  <c r="AC2495" i="1" s="1"/>
  <c r="AC2496" i="1" s="1"/>
  <c r="AC2497" i="1" s="1"/>
  <c r="AD2490" i="1"/>
  <c r="AE1679" i="1"/>
  <c r="AG1678" i="1"/>
  <c r="AH1678" i="1" s="1"/>
  <c r="AF1678" i="1"/>
  <c r="AH464" i="1"/>
  <c r="AF465" i="1"/>
  <c r="AG465" i="1"/>
  <c r="AC467" i="1"/>
  <c r="AD466" i="1"/>
  <c r="AE1680" i="1" l="1"/>
  <c r="AG1679" i="1"/>
  <c r="AH1679" i="1" s="1"/>
  <c r="AF1679" i="1"/>
  <c r="AC2498" i="1"/>
  <c r="AC2499" i="1" s="1"/>
  <c r="AC2500" i="1" s="1"/>
  <c r="AC2501" i="1" s="1"/>
  <c r="AC2502" i="1" s="1"/>
  <c r="AC2503" i="1" s="1"/>
  <c r="AC2504" i="1" s="1"/>
  <c r="AC2505" i="1" s="1"/>
  <c r="AC2506" i="1" s="1"/>
  <c r="AC2507" i="1" s="1"/>
  <c r="AC2508" i="1" s="1"/>
  <c r="AC2509" i="1" s="1"/>
  <c r="AC2510" i="1" s="1"/>
  <c r="AC2511" i="1" s="1"/>
  <c r="AC2512" i="1" s="1"/>
  <c r="AC2513" i="1" s="1"/>
  <c r="AC2514" i="1" s="1"/>
  <c r="AD2497" i="1"/>
  <c r="AH465" i="1"/>
  <c r="AF466" i="1"/>
  <c r="AG466" i="1"/>
  <c r="AC468" i="1"/>
  <c r="AD467" i="1"/>
  <c r="AC2515" i="1" l="1"/>
  <c r="AC2516" i="1" s="1"/>
  <c r="AC2517" i="1" s="1"/>
  <c r="AC2518" i="1" s="1"/>
  <c r="AC2519" i="1" s="1"/>
  <c r="AC2520" i="1" s="1"/>
  <c r="AC2521" i="1" s="1"/>
  <c r="AC2522" i="1" s="1"/>
  <c r="AC2523" i="1" s="1"/>
  <c r="AC2524" i="1" s="1"/>
  <c r="AC2525" i="1" s="1"/>
  <c r="AC2526" i="1" s="1"/>
  <c r="AC2527" i="1" s="1"/>
  <c r="AC2528" i="1" s="1"/>
  <c r="AC2529" i="1" s="1"/>
  <c r="AC2530" i="1" s="1"/>
  <c r="AD2514" i="1"/>
  <c r="AE1681" i="1"/>
  <c r="AG1680" i="1"/>
  <c r="AH1680" i="1" s="1"/>
  <c r="AF1680" i="1"/>
  <c r="AH466" i="1"/>
  <c r="AF467" i="1"/>
  <c r="AG467" i="1"/>
  <c r="AC469" i="1"/>
  <c r="AD468" i="1"/>
  <c r="AE1682" i="1" l="1"/>
  <c r="AG1681" i="1"/>
  <c r="AH1681" i="1" s="1"/>
  <c r="AF1681" i="1"/>
  <c r="AC2531" i="1"/>
  <c r="AC2532" i="1" s="1"/>
  <c r="AC2533" i="1" s="1"/>
  <c r="AC2534" i="1" s="1"/>
  <c r="AC2535" i="1" s="1"/>
  <c r="AC2536" i="1" s="1"/>
  <c r="AC2537" i="1" s="1"/>
  <c r="AC2538" i="1" s="1"/>
  <c r="AC2539" i="1" s="1"/>
  <c r="AC2540" i="1" s="1"/>
  <c r="AC2541" i="1" s="1"/>
  <c r="AC2542" i="1" s="1"/>
  <c r="AC2543" i="1" s="1"/>
  <c r="AC2544" i="1" s="1"/>
  <c r="AC2545" i="1" s="1"/>
  <c r="AC2546" i="1" s="1"/>
  <c r="AC2547" i="1" s="1"/>
  <c r="AC2548" i="1" s="1"/>
  <c r="AC2549" i="1" s="1"/>
  <c r="AC2550" i="1" s="1"/>
  <c r="AD2530" i="1"/>
  <c r="AF468" i="1"/>
  <c r="AG468" i="1"/>
  <c r="AC470" i="1"/>
  <c r="AD469" i="1"/>
  <c r="AH467" i="1"/>
  <c r="AC2551" i="1" l="1"/>
  <c r="AC2552" i="1" s="1"/>
  <c r="AC2553" i="1" s="1"/>
  <c r="AC2554" i="1" s="1"/>
  <c r="AC2555" i="1" s="1"/>
  <c r="AC2556" i="1" s="1"/>
  <c r="AC2557" i="1" s="1"/>
  <c r="AC2558" i="1" s="1"/>
  <c r="AC2559" i="1" s="1"/>
  <c r="AC2560" i="1" s="1"/>
  <c r="AC2561" i="1" s="1"/>
  <c r="AC2562" i="1" s="1"/>
  <c r="AC2563" i="1" s="1"/>
  <c r="AC2564" i="1" s="1"/>
  <c r="AC2565" i="1" s="1"/>
  <c r="AC2566" i="1" s="1"/>
  <c r="AC2567" i="1" s="1"/>
  <c r="AC2568" i="1" s="1"/>
  <c r="AC2569" i="1" s="1"/>
  <c r="AC2570" i="1" s="1"/>
  <c r="AC2571" i="1" s="1"/>
  <c r="AC2572" i="1" s="1"/>
  <c r="AC2573" i="1" s="1"/>
  <c r="AC2574" i="1" s="1"/>
  <c r="AC2575" i="1" s="1"/>
  <c r="AC2576" i="1" s="1"/>
  <c r="AC2577" i="1" s="1"/>
  <c r="AC2578" i="1" s="1"/>
  <c r="AC2579" i="1" s="1"/>
  <c r="AC2580" i="1" s="1"/>
  <c r="AC2581" i="1" s="1"/>
  <c r="AC2582" i="1" s="1"/>
  <c r="AC2583" i="1" s="1"/>
  <c r="AC2584" i="1" s="1"/>
  <c r="AC2585" i="1" s="1"/>
  <c r="AC2586" i="1" s="1"/>
  <c r="AC2587" i="1" s="1"/>
  <c r="AC2588" i="1" s="1"/>
  <c r="AC2589" i="1" s="1"/>
  <c r="AC2590" i="1" s="1"/>
  <c r="AC2591" i="1" s="1"/>
  <c r="AC2592" i="1" s="1"/>
  <c r="AD2550" i="1"/>
  <c r="AE1683" i="1"/>
  <c r="AG1682" i="1"/>
  <c r="AH1682" i="1" s="1"/>
  <c r="AF1682" i="1"/>
  <c r="AF469" i="1"/>
  <c r="AG469" i="1"/>
  <c r="AC471" i="1"/>
  <c r="AD470" i="1"/>
  <c r="AH468" i="1"/>
  <c r="AE1684" i="1" l="1"/>
  <c r="AG1683" i="1"/>
  <c r="AH1683" i="1" s="1"/>
  <c r="AF1683" i="1"/>
  <c r="AC2593" i="1"/>
  <c r="AC2594" i="1" s="1"/>
  <c r="AC2595" i="1" s="1"/>
  <c r="AC2596" i="1" s="1"/>
  <c r="AC2597" i="1" s="1"/>
  <c r="AC2598" i="1" s="1"/>
  <c r="AC2599" i="1" s="1"/>
  <c r="AC2600" i="1" s="1"/>
  <c r="AC2601" i="1" s="1"/>
  <c r="AC2602" i="1" s="1"/>
  <c r="AC2603" i="1" s="1"/>
  <c r="AD2592" i="1"/>
  <c r="AH469" i="1"/>
  <c r="AF470" i="1"/>
  <c r="AG470" i="1"/>
  <c r="AH470" i="1" s="1"/>
  <c r="AC472" i="1"/>
  <c r="AD471" i="1"/>
  <c r="AC2604" i="1" l="1"/>
  <c r="AC2605" i="1" s="1"/>
  <c r="AC2606" i="1" s="1"/>
  <c r="AC2607" i="1" s="1"/>
  <c r="AC2608" i="1" s="1"/>
  <c r="AC2609" i="1" s="1"/>
  <c r="AC2610" i="1" s="1"/>
  <c r="AC2611" i="1" s="1"/>
  <c r="AC2612" i="1" s="1"/>
  <c r="AC2613" i="1" s="1"/>
  <c r="AC2614" i="1" s="1"/>
  <c r="AC2615" i="1" s="1"/>
  <c r="AC2616" i="1" s="1"/>
  <c r="AC2617" i="1" s="1"/>
  <c r="AC2618" i="1" s="1"/>
  <c r="AC2619" i="1" s="1"/>
  <c r="AC2620" i="1" s="1"/>
  <c r="AC2621" i="1" s="1"/>
  <c r="AC2622" i="1" s="1"/>
  <c r="AC2623" i="1" s="1"/>
  <c r="AC2624" i="1" s="1"/>
  <c r="AC2625" i="1" s="1"/>
  <c r="AC2626" i="1" s="1"/>
  <c r="AC2627" i="1" s="1"/>
  <c r="AC2628" i="1" s="1"/>
  <c r="AC2629" i="1" s="1"/>
  <c r="AC2630" i="1" s="1"/>
  <c r="AD2603" i="1"/>
  <c r="AE1685" i="1"/>
  <c r="AG1684" i="1"/>
  <c r="AH1684" i="1" s="1"/>
  <c r="AF1684" i="1"/>
  <c r="AF471" i="1"/>
  <c r="AG471" i="1"/>
  <c r="AC473" i="1"/>
  <c r="AD472" i="1"/>
  <c r="AE1686" i="1" l="1"/>
  <c r="AF1685" i="1"/>
  <c r="AG1685" i="1"/>
  <c r="AH1685" i="1" s="1"/>
  <c r="AC2631" i="1"/>
  <c r="AC2632" i="1" s="1"/>
  <c r="AC2633" i="1" s="1"/>
  <c r="AC2634" i="1" s="1"/>
  <c r="AC2635" i="1" s="1"/>
  <c r="AC2636" i="1" s="1"/>
  <c r="AC2637" i="1" s="1"/>
  <c r="AC2638" i="1" s="1"/>
  <c r="AC2639" i="1" s="1"/>
  <c r="AC2640" i="1" s="1"/>
  <c r="AC2641" i="1" s="1"/>
  <c r="AC2642" i="1" s="1"/>
  <c r="AC2643" i="1" s="1"/>
  <c r="AC2644" i="1" s="1"/>
  <c r="AC2645" i="1" s="1"/>
  <c r="AC2646" i="1" s="1"/>
  <c r="AC2647" i="1" s="1"/>
  <c r="AC2648" i="1" s="1"/>
  <c r="AC2649" i="1" s="1"/>
  <c r="AC2650" i="1" s="1"/>
  <c r="AC2651" i="1" s="1"/>
  <c r="AC2652" i="1" s="1"/>
  <c r="AC2653" i="1" s="1"/>
  <c r="AC2654" i="1" s="1"/>
  <c r="AC2655" i="1" s="1"/>
  <c r="AC2656" i="1" s="1"/>
  <c r="AC2657" i="1" s="1"/>
  <c r="AC2658" i="1" s="1"/>
  <c r="AC2659" i="1" s="1"/>
  <c r="AC2660" i="1" s="1"/>
  <c r="AC2661" i="1" s="1"/>
  <c r="AC2662" i="1" s="1"/>
  <c r="AC2663" i="1" s="1"/>
  <c r="AC2664" i="1" s="1"/>
  <c r="AC2665" i="1" s="1"/>
  <c r="AC2666" i="1" s="1"/>
  <c r="AC2667" i="1" s="1"/>
  <c r="AC2668" i="1" s="1"/>
  <c r="AC2669" i="1" s="1"/>
  <c r="AC2670" i="1" s="1"/>
  <c r="AC2671" i="1" s="1"/>
  <c r="AC2672" i="1" s="1"/>
  <c r="AC2673" i="1" s="1"/>
  <c r="AC2674" i="1" s="1"/>
  <c r="AC2675" i="1" s="1"/>
  <c r="AC2676" i="1" s="1"/>
  <c r="AC2677" i="1" s="1"/>
  <c r="AC2678" i="1" s="1"/>
  <c r="AC2679" i="1" s="1"/>
  <c r="AC2680" i="1" s="1"/>
  <c r="AC2681" i="1" s="1"/>
  <c r="AC2682" i="1" s="1"/>
  <c r="AC2683" i="1" s="1"/>
  <c r="AC2684" i="1" s="1"/>
  <c r="AC2685" i="1" s="1"/>
  <c r="AC2686" i="1" s="1"/>
  <c r="AC2687" i="1" s="1"/>
  <c r="AC2688" i="1" s="1"/>
  <c r="AC2689" i="1" s="1"/>
  <c r="AC2690" i="1" s="1"/>
  <c r="AC2691" i="1" s="1"/>
  <c r="AC2692" i="1" s="1"/>
  <c r="AC2693" i="1" s="1"/>
  <c r="AC2694" i="1" s="1"/>
  <c r="AC2695" i="1" s="1"/>
  <c r="AC2696" i="1" s="1"/>
  <c r="AC2697" i="1" s="1"/>
  <c r="AC2698" i="1" s="1"/>
  <c r="AC2699" i="1" s="1"/>
  <c r="AC2700" i="1" s="1"/>
  <c r="AC2701" i="1" s="1"/>
  <c r="AC2702" i="1" s="1"/>
  <c r="AC2703" i="1" s="1"/>
  <c r="AC2704" i="1" s="1"/>
  <c r="AC2705" i="1" s="1"/>
  <c r="AC2706" i="1" s="1"/>
  <c r="AC2707" i="1" s="1"/>
  <c r="AC2708" i="1" s="1"/>
  <c r="AC2709" i="1" s="1"/>
  <c r="AC2710" i="1" s="1"/>
  <c r="AC2711" i="1" s="1"/>
  <c r="AC2712" i="1" s="1"/>
  <c r="AC2713" i="1" s="1"/>
  <c r="AC2714" i="1" s="1"/>
  <c r="AC2715" i="1" s="1"/>
  <c r="AC2716" i="1" s="1"/>
  <c r="AC2717" i="1" s="1"/>
  <c r="AC2718" i="1" s="1"/>
  <c r="AC2719" i="1" s="1"/>
  <c r="AC2720" i="1" s="1"/>
  <c r="AC2721" i="1" s="1"/>
  <c r="AC2722" i="1" s="1"/>
  <c r="AC2723" i="1" s="1"/>
  <c r="AC2724" i="1" s="1"/>
  <c r="AC2725" i="1" s="1"/>
  <c r="AC2726" i="1" s="1"/>
  <c r="AC2727" i="1" s="1"/>
  <c r="AC2728" i="1" s="1"/>
  <c r="AC2729" i="1" s="1"/>
  <c r="AC2730" i="1" s="1"/>
  <c r="AC2731" i="1" s="1"/>
  <c r="AC2732" i="1" s="1"/>
  <c r="AC2733" i="1" s="1"/>
  <c r="AC2734" i="1" s="1"/>
  <c r="AC2735" i="1" s="1"/>
  <c r="AC2736" i="1" s="1"/>
  <c r="AC2737" i="1" s="1"/>
  <c r="AC2738" i="1" s="1"/>
  <c r="AC2739" i="1" s="1"/>
  <c r="AC2740" i="1" s="1"/>
  <c r="AC2741" i="1" s="1"/>
  <c r="AC2742" i="1" s="1"/>
  <c r="AC2743" i="1" s="1"/>
  <c r="AC2744" i="1" s="1"/>
  <c r="AC2745" i="1" s="1"/>
  <c r="AC2746" i="1" s="1"/>
  <c r="AC2747" i="1" s="1"/>
  <c r="AC2748" i="1" s="1"/>
  <c r="AC2749" i="1" s="1"/>
  <c r="AC2750" i="1" s="1"/>
  <c r="AC2751" i="1" s="1"/>
  <c r="AC2752" i="1" s="1"/>
  <c r="AC2753" i="1" s="1"/>
  <c r="AC2754" i="1" s="1"/>
  <c r="AC2755" i="1" s="1"/>
  <c r="AC2756" i="1" s="1"/>
  <c r="AC2757" i="1" s="1"/>
  <c r="AC2758" i="1" s="1"/>
  <c r="AC2759" i="1" s="1"/>
  <c r="AC2760" i="1" s="1"/>
  <c r="AC2761" i="1" s="1"/>
  <c r="AC2762" i="1" s="1"/>
  <c r="AC2763" i="1" s="1"/>
  <c r="AC2764" i="1" s="1"/>
  <c r="AD2630" i="1"/>
  <c r="AH471" i="1"/>
  <c r="AF472" i="1"/>
  <c r="AG472" i="1"/>
  <c r="AH472" i="1" s="1"/>
  <c r="AC474" i="1"/>
  <c r="AD473" i="1"/>
  <c r="AC2765" i="1" l="1"/>
  <c r="AC2766" i="1" s="1"/>
  <c r="AC2767" i="1" s="1"/>
  <c r="AC2768" i="1" s="1"/>
  <c r="AC2769" i="1" s="1"/>
  <c r="AC2770" i="1" s="1"/>
  <c r="AC2771" i="1" s="1"/>
  <c r="AD2764" i="1"/>
  <c r="AE1687" i="1"/>
  <c r="AG1686" i="1"/>
  <c r="AH1686" i="1" s="1"/>
  <c r="AF1686" i="1"/>
  <c r="AF473" i="1"/>
  <c r="AG473" i="1"/>
  <c r="AC475" i="1"/>
  <c r="AD474" i="1"/>
  <c r="AE1688" i="1" l="1"/>
  <c r="AG1687" i="1"/>
  <c r="AH1687" i="1" s="1"/>
  <c r="AF1687" i="1"/>
  <c r="AC2772" i="1"/>
  <c r="AC2773" i="1" s="1"/>
  <c r="AC2774" i="1" s="1"/>
  <c r="AC2775" i="1" s="1"/>
  <c r="AC2776" i="1" s="1"/>
  <c r="AC2777" i="1" s="1"/>
  <c r="AC2778" i="1" s="1"/>
  <c r="AC2779" i="1" s="1"/>
  <c r="AC2780" i="1" s="1"/>
  <c r="AC2781" i="1" s="1"/>
  <c r="AD2771" i="1"/>
  <c r="AH473" i="1"/>
  <c r="AF474" i="1"/>
  <c r="AG474" i="1"/>
  <c r="AH474" i="1" s="1"/>
  <c r="AC476" i="1"/>
  <c r="AD475" i="1"/>
  <c r="AC2782" i="1" l="1"/>
  <c r="AC2783" i="1" s="1"/>
  <c r="AC2784" i="1" s="1"/>
  <c r="AC2785" i="1" s="1"/>
  <c r="AC2786" i="1" s="1"/>
  <c r="AC2787" i="1" s="1"/>
  <c r="AC2788" i="1" s="1"/>
  <c r="AC2789" i="1" s="1"/>
  <c r="AC2790" i="1" s="1"/>
  <c r="AC2791" i="1" s="1"/>
  <c r="AC2792" i="1" s="1"/>
  <c r="AC2793" i="1" s="1"/>
  <c r="AC2794" i="1" s="1"/>
  <c r="AC2795" i="1" s="1"/>
  <c r="AC2796" i="1" s="1"/>
  <c r="AC2797" i="1" s="1"/>
  <c r="AC2798" i="1" s="1"/>
  <c r="AC2799" i="1" s="1"/>
  <c r="AC2800" i="1" s="1"/>
  <c r="AC2801" i="1" s="1"/>
  <c r="AC2802" i="1" s="1"/>
  <c r="AC2803" i="1" s="1"/>
  <c r="AC2804" i="1" s="1"/>
  <c r="AC2805" i="1" s="1"/>
  <c r="AC2806" i="1" s="1"/>
  <c r="AC2807" i="1" s="1"/>
  <c r="AC2808" i="1" s="1"/>
  <c r="AC2809" i="1" s="1"/>
  <c r="AC2810" i="1" s="1"/>
  <c r="AC2811" i="1" s="1"/>
  <c r="AC2812" i="1" s="1"/>
  <c r="AC2813" i="1" s="1"/>
  <c r="AC2814" i="1" s="1"/>
  <c r="AC2815" i="1" s="1"/>
  <c r="AC2816" i="1" s="1"/>
  <c r="AC2817" i="1" s="1"/>
  <c r="AC2818" i="1" s="1"/>
  <c r="AC2819" i="1" s="1"/>
  <c r="AC2820" i="1" s="1"/>
  <c r="AC2821" i="1" s="1"/>
  <c r="AC2822" i="1" s="1"/>
  <c r="AC2823" i="1" s="1"/>
  <c r="AC2824" i="1" s="1"/>
  <c r="AC2825" i="1" s="1"/>
  <c r="AC2826" i="1" s="1"/>
  <c r="AC2827" i="1" s="1"/>
  <c r="AC2828" i="1" s="1"/>
  <c r="AC2829" i="1" s="1"/>
  <c r="AC2830" i="1" s="1"/>
  <c r="AC2831" i="1" s="1"/>
  <c r="AC2832" i="1" s="1"/>
  <c r="AC2833" i="1" s="1"/>
  <c r="AC2834" i="1" s="1"/>
  <c r="AD2781" i="1"/>
  <c r="AE1689" i="1"/>
  <c r="AG1688" i="1"/>
  <c r="AH1688" i="1" s="1"/>
  <c r="AF1688" i="1"/>
  <c r="AF475" i="1"/>
  <c r="AG475" i="1"/>
  <c r="AC477" i="1"/>
  <c r="AD476" i="1"/>
  <c r="AE1690" i="1" l="1"/>
  <c r="AG1689" i="1"/>
  <c r="AH1689" i="1" s="1"/>
  <c r="AF1689" i="1"/>
  <c r="AH475" i="1"/>
  <c r="AC478" i="1"/>
  <c r="AD477" i="1"/>
  <c r="AF476" i="1"/>
  <c r="AG476" i="1"/>
  <c r="AE1691" i="1" l="1"/>
  <c r="AG1690" i="1"/>
  <c r="AH1690" i="1" s="1"/>
  <c r="AF1690" i="1"/>
  <c r="AH476" i="1"/>
  <c r="AF477" i="1"/>
  <c r="AG477" i="1"/>
  <c r="AC479" i="1"/>
  <c r="AD478" i="1"/>
  <c r="AE1692" i="1" l="1"/>
  <c r="AG1691" i="1"/>
  <c r="AH1691" i="1" s="1"/>
  <c r="AF1691" i="1"/>
  <c r="AH477" i="1"/>
  <c r="AF478" i="1"/>
  <c r="AG478" i="1"/>
  <c r="AH478" i="1" s="1"/>
  <c r="AC480" i="1"/>
  <c r="AD479" i="1"/>
  <c r="AE1693" i="1" l="1"/>
  <c r="AG1692" i="1"/>
  <c r="AH1692" i="1" s="1"/>
  <c r="AF1692" i="1"/>
  <c r="AF479" i="1"/>
  <c r="AG479" i="1"/>
  <c r="AH479" i="1" s="1"/>
  <c r="AC481" i="1"/>
  <c r="AD480" i="1"/>
  <c r="AE1694" i="1" l="1"/>
  <c r="AF1693" i="1"/>
  <c r="AG1693" i="1"/>
  <c r="AH1693" i="1" s="1"/>
  <c r="AF480" i="1"/>
  <c r="AG480" i="1"/>
  <c r="AH480" i="1" s="1"/>
  <c r="AC482" i="1"/>
  <c r="AD481" i="1"/>
  <c r="AE1695" i="1" l="1"/>
  <c r="AG1694" i="1"/>
  <c r="AH1694" i="1" s="1"/>
  <c r="AF1694" i="1"/>
  <c r="AF481" i="1"/>
  <c r="AG481" i="1"/>
  <c r="AH481" i="1" s="1"/>
  <c r="AC483" i="1"/>
  <c r="AD482" i="1"/>
  <c r="AE1696" i="1" l="1"/>
  <c r="AG1695" i="1"/>
  <c r="AH1695" i="1" s="1"/>
  <c r="AF1695" i="1"/>
  <c r="AF482" i="1"/>
  <c r="AG482" i="1"/>
  <c r="AH482" i="1" s="1"/>
  <c r="AC484" i="1"/>
  <c r="AD483" i="1"/>
  <c r="AE1697" i="1" l="1"/>
  <c r="AG1696" i="1"/>
  <c r="AH1696" i="1" s="1"/>
  <c r="AF1696" i="1"/>
  <c r="AF483" i="1"/>
  <c r="AG483" i="1"/>
  <c r="AH483" i="1" s="1"/>
  <c r="AC485" i="1"/>
  <c r="AD484" i="1"/>
  <c r="AE1698" i="1" l="1"/>
  <c r="AG1697" i="1"/>
  <c r="AH1697" i="1" s="1"/>
  <c r="AF1697" i="1"/>
  <c r="AF484" i="1"/>
  <c r="AG484" i="1"/>
  <c r="AH484" i="1" s="1"/>
  <c r="AC486" i="1"/>
  <c r="AD485" i="1"/>
  <c r="AE1699" i="1" l="1"/>
  <c r="AG1698" i="1"/>
  <c r="AH1698" i="1" s="1"/>
  <c r="AF1698" i="1"/>
  <c r="AF485" i="1"/>
  <c r="AG485" i="1"/>
  <c r="AH485" i="1" s="1"/>
  <c r="AC487" i="1"/>
  <c r="AD486" i="1"/>
  <c r="AE1700" i="1" l="1"/>
  <c r="AG1699" i="1"/>
  <c r="AH1699" i="1" s="1"/>
  <c r="AF1699" i="1"/>
  <c r="AF486" i="1"/>
  <c r="AG486" i="1"/>
  <c r="AH486" i="1" s="1"/>
  <c r="AC488" i="1"/>
  <c r="AD487" i="1"/>
  <c r="AE1701" i="1" l="1"/>
  <c r="AG1700" i="1"/>
  <c r="AH1700" i="1" s="1"/>
  <c r="AF1700" i="1"/>
  <c r="AF487" i="1"/>
  <c r="AG487" i="1"/>
  <c r="AH487" i="1" s="1"/>
  <c r="AC489" i="1"/>
  <c r="AD488" i="1"/>
  <c r="AE1702" i="1" l="1"/>
  <c r="AF1701" i="1"/>
  <c r="AG1701" i="1"/>
  <c r="AH1701" i="1" s="1"/>
  <c r="AF488" i="1"/>
  <c r="AG488" i="1"/>
  <c r="AH488" i="1" s="1"/>
  <c r="AC490" i="1"/>
  <c r="AD489" i="1"/>
  <c r="AE1703" i="1" l="1"/>
  <c r="AG1702" i="1"/>
  <c r="AH1702" i="1" s="1"/>
  <c r="AF1702" i="1"/>
  <c r="AF489" i="1"/>
  <c r="AG489" i="1"/>
  <c r="AH489" i="1" s="1"/>
  <c r="AC491" i="1"/>
  <c r="AD490" i="1"/>
  <c r="AE1704" i="1" l="1"/>
  <c r="AG1703" i="1"/>
  <c r="AH1703" i="1" s="1"/>
  <c r="AF1703" i="1"/>
  <c r="AF490" i="1"/>
  <c r="AG490" i="1"/>
  <c r="AC492" i="1"/>
  <c r="AD491" i="1"/>
  <c r="AE1705" i="1" l="1"/>
  <c r="AG1704" i="1"/>
  <c r="AF1704" i="1"/>
  <c r="AH490" i="1"/>
  <c r="AF491" i="1"/>
  <c r="AG491" i="1"/>
  <c r="AH491" i="1" s="1"/>
  <c r="AC493" i="1"/>
  <c r="AD492" i="1"/>
  <c r="AH1704" i="1" l="1"/>
  <c r="AE1706" i="1"/>
  <c r="AG1705" i="1"/>
  <c r="AH1705" i="1" s="1"/>
  <c r="AF1705" i="1"/>
  <c r="AF492" i="1"/>
  <c r="AG492" i="1"/>
  <c r="AC494" i="1"/>
  <c r="AD493" i="1"/>
  <c r="AE1707" i="1" l="1"/>
  <c r="AG1706" i="1"/>
  <c r="AH1706" i="1" s="1"/>
  <c r="AF1706" i="1"/>
  <c r="AH492" i="1"/>
  <c r="AC495" i="1"/>
  <c r="AD494" i="1"/>
  <c r="AG493" i="1"/>
  <c r="AF493" i="1"/>
  <c r="AE1708" i="1" l="1"/>
  <c r="AG1707" i="1"/>
  <c r="AH1707" i="1" s="1"/>
  <c r="AF1707" i="1"/>
  <c r="AH493" i="1"/>
  <c r="AF494" i="1"/>
  <c r="AG494" i="1"/>
  <c r="AH494" i="1" s="1"/>
  <c r="AC496" i="1"/>
  <c r="AD495" i="1"/>
  <c r="AE1709" i="1" l="1"/>
  <c r="AG1708" i="1"/>
  <c r="AH1708" i="1" s="1"/>
  <c r="AF1708" i="1"/>
  <c r="AC497" i="1"/>
  <c r="AD496" i="1"/>
  <c r="AF495" i="1"/>
  <c r="AG495" i="1"/>
  <c r="AH495" i="1" s="1"/>
  <c r="AE1710" i="1" l="1"/>
  <c r="AG1709" i="1"/>
  <c r="AF1709" i="1"/>
  <c r="AF496" i="1"/>
  <c r="AG496" i="1"/>
  <c r="AH496" i="1" s="1"/>
  <c r="AC498" i="1"/>
  <c r="AD497" i="1"/>
  <c r="AH1709" i="1" l="1"/>
  <c r="AE1711" i="1"/>
  <c r="AG1710" i="1"/>
  <c r="AH1710" i="1" s="1"/>
  <c r="AF1710" i="1"/>
  <c r="AC499" i="1"/>
  <c r="AD498" i="1"/>
  <c r="AF497" i="1"/>
  <c r="AG497" i="1"/>
  <c r="AE1712" i="1" l="1"/>
  <c r="AG1711" i="1"/>
  <c r="AH1711" i="1" s="1"/>
  <c r="AF1711" i="1"/>
  <c r="AH497" i="1"/>
  <c r="AF498" i="1"/>
  <c r="AG498" i="1"/>
  <c r="AH498" i="1" s="1"/>
  <c r="AC500" i="1"/>
  <c r="AD499" i="1"/>
  <c r="AE1713" i="1" l="1"/>
  <c r="AG1712" i="1"/>
  <c r="AH1712" i="1" s="1"/>
  <c r="AF1712" i="1"/>
  <c r="AF499" i="1"/>
  <c r="AG499" i="1"/>
  <c r="AC501" i="1"/>
  <c r="AD500" i="1"/>
  <c r="AE1714" i="1" l="1"/>
  <c r="AG1713" i="1"/>
  <c r="AH1713" i="1" s="1"/>
  <c r="AF1713" i="1"/>
  <c r="AG500" i="1"/>
  <c r="AF500" i="1"/>
  <c r="AC502" i="1"/>
  <c r="AD501" i="1"/>
  <c r="AH499" i="1"/>
  <c r="AE1715" i="1" l="1"/>
  <c r="AG1714" i="1"/>
  <c r="AH1714" i="1" s="1"/>
  <c r="AF1714" i="1"/>
  <c r="AF501" i="1"/>
  <c r="AG501" i="1"/>
  <c r="AH501" i="1" s="1"/>
  <c r="AC503" i="1"/>
  <c r="AD502" i="1"/>
  <c r="AH500" i="1"/>
  <c r="AE1716" i="1" l="1"/>
  <c r="AG1715" i="1"/>
  <c r="AH1715" i="1" s="1"/>
  <c r="AF1715" i="1"/>
  <c r="AF502" i="1"/>
  <c r="AG502" i="1"/>
  <c r="AH502" i="1" s="1"/>
  <c r="AC504" i="1"/>
  <c r="AD503" i="1"/>
  <c r="AE1717" i="1" l="1"/>
  <c r="AG1716" i="1"/>
  <c r="AH1716" i="1" s="1"/>
  <c r="AF1716" i="1"/>
  <c r="AF503" i="1"/>
  <c r="AG503" i="1"/>
  <c r="AH503" i="1" s="1"/>
  <c r="AC505" i="1"/>
  <c r="AD504" i="1"/>
  <c r="AE1718" i="1" l="1"/>
  <c r="AG1717" i="1"/>
  <c r="AH1717" i="1" s="1"/>
  <c r="AF1717" i="1"/>
  <c r="AF504" i="1"/>
  <c r="AG504" i="1"/>
  <c r="AH504" i="1" s="1"/>
  <c r="AC506" i="1"/>
  <c r="AD505" i="1"/>
  <c r="AE1719" i="1" l="1"/>
  <c r="AG1718" i="1"/>
  <c r="AH1718" i="1" s="1"/>
  <c r="AF1718" i="1"/>
  <c r="AF505" i="1"/>
  <c r="AG505" i="1"/>
  <c r="AH505" i="1" s="1"/>
  <c r="AC507" i="1"/>
  <c r="AD506" i="1"/>
  <c r="AE1720" i="1" l="1"/>
  <c r="AG1719" i="1"/>
  <c r="AH1719" i="1" s="1"/>
  <c r="AF1719" i="1"/>
  <c r="AF506" i="1"/>
  <c r="AG506" i="1"/>
  <c r="AH506" i="1" s="1"/>
  <c r="AC508" i="1"/>
  <c r="AD507" i="1"/>
  <c r="AE1721" i="1" l="1"/>
  <c r="AG1720" i="1"/>
  <c r="AH1720" i="1" s="1"/>
  <c r="AF1720" i="1"/>
  <c r="AF507" i="1"/>
  <c r="AG507" i="1"/>
  <c r="AH507" i="1" s="1"/>
  <c r="AC509" i="1"/>
  <c r="AD508" i="1"/>
  <c r="AE1722" i="1" l="1"/>
  <c r="AG1721" i="1"/>
  <c r="AH1721" i="1" s="1"/>
  <c r="AF1721" i="1"/>
  <c r="AF508" i="1"/>
  <c r="AG508" i="1"/>
  <c r="AH508" i="1" s="1"/>
  <c r="AC510" i="1"/>
  <c r="AD509" i="1"/>
  <c r="AE1723" i="1" l="1"/>
  <c r="AG1722" i="1"/>
  <c r="AH1722" i="1" s="1"/>
  <c r="AF1722" i="1"/>
  <c r="AF509" i="1"/>
  <c r="AG509" i="1"/>
  <c r="AH509" i="1" s="1"/>
  <c r="AC511" i="1"/>
  <c r="AD510" i="1"/>
  <c r="AE1724" i="1" l="1"/>
  <c r="AG1723" i="1"/>
  <c r="AF1723" i="1"/>
  <c r="AF510" i="1"/>
  <c r="AG510" i="1"/>
  <c r="AH510" i="1" s="1"/>
  <c r="AC512" i="1"/>
  <c r="AD511" i="1"/>
  <c r="AH1723" i="1" l="1"/>
  <c r="AE1725" i="1"/>
  <c r="AG1724" i="1"/>
  <c r="AF1724" i="1"/>
  <c r="AG511" i="1"/>
  <c r="AF511" i="1"/>
  <c r="AC513" i="1"/>
  <c r="AD512" i="1"/>
  <c r="AE1726" i="1" l="1"/>
  <c r="AG1725" i="1"/>
  <c r="AH1725" i="1" s="1"/>
  <c r="AF1725" i="1"/>
  <c r="AH1724" i="1"/>
  <c r="AF512" i="1"/>
  <c r="AG512" i="1"/>
  <c r="AH512" i="1" s="1"/>
  <c r="AC514" i="1"/>
  <c r="AD513" i="1"/>
  <c r="AH511" i="1"/>
  <c r="AE1727" i="1" l="1"/>
  <c r="AG1726" i="1"/>
  <c r="AH1726" i="1" s="1"/>
  <c r="AF1726" i="1"/>
  <c r="AF513" i="1"/>
  <c r="AG513" i="1"/>
  <c r="AH513" i="1" s="1"/>
  <c r="AC515" i="1"/>
  <c r="AC516" i="1" s="1"/>
  <c r="AD514" i="1"/>
  <c r="AE1728" i="1" l="1"/>
  <c r="AG1727" i="1"/>
  <c r="AH1727" i="1" s="1"/>
  <c r="AF1727" i="1"/>
  <c r="AF514" i="1"/>
  <c r="AG514" i="1"/>
  <c r="AH514" i="1" s="1"/>
  <c r="AC517" i="1"/>
  <c r="AD516" i="1"/>
  <c r="AE1729" i="1" l="1"/>
  <c r="AG1728" i="1"/>
  <c r="AH1728" i="1" s="1"/>
  <c r="AF1728" i="1"/>
  <c r="AF516" i="1"/>
  <c r="AG516" i="1"/>
  <c r="AC518" i="1"/>
  <c r="AD517" i="1"/>
  <c r="AE1730" i="1" l="1"/>
  <c r="AG1729" i="1"/>
  <c r="AH1729" i="1" s="1"/>
  <c r="AF1729" i="1"/>
  <c r="AF517" i="1"/>
  <c r="AG517" i="1"/>
  <c r="AH517" i="1" s="1"/>
  <c r="AC519" i="1"/>
  <c r="AD518" i="1"/>
  <c r="AH516" i="1"/>
  <c r="AE1731" i="1" l="1"/>
  <c r="AG1730" i="1"/>
  <c r="AH1730" i="1" s="1"/>
  <c r="AF1730" i="1"/>
  <c r="AF518" i="1"/>
  <c r="AG518" i="1"/>
  <c r="AH518" i="1" s="1"/>
  <c r="AC520" i="1"/>
  <c r="AD519" i="1"/>
  <c r="AE1732" i="1" l="1"/>
  <c r="AG1731" i="1"/>
  <c r="AH1731" i="1" s="1"/>
  <c r="AF1731" i="1"/>
  <c r="AG519" i="1"/>
  <c r="AF519" i="1"/>
  <c r="AC521" i="1"/>
  <c r="AD520" i="1"/>
  <c r="AE1733" i="1" l="1"/>
  <c r="AG1732" i="1"/>
  <c r="AH1732" i="1" s="1"/>
  <c r="AF1732" i="1"/>
  <c r="AF520" i="1"/>
  <c r="AG520" i="1"/>
  <c r="AH520" i="1" s="1"/>
  <c r="AC522" i="1"/>
  <c r="AD521" i="1"/>
  <c r="AH519" i="1"/>
  <c r="AE1734" i="1" l="1"/>
  <c r="AG1733" i="1"/>
  <c r="AH1733" i="1" s="1"/>
  <c r="AF1733" i="1"/>
  <c r="AF521" i="1"/>
  <c r="AG521" i="1"/>
  <c r="AH521" i="1" s="1"/>
  <c r="AC523" i="1"/>
  <c r="AD522" i="1"/>
  <c r="AE1735" i="1" l="1"/>
  <c r="AG1734" i="1"/>
  <c r="AH1734" i="1" s="1"/>
  <c r="AF1734" i="1"/>
  <c r="AC524" i="1"/>
  <c r="AD523" i="1"/>
  <c r="AF522" i="1"/>
  <c r="AG522" i="1"/>
  <c r="AH522" i="1" s="1"/>
  <c r="AE1736" i="1" l="1"/>
  <c r="AG1735" i="1"/>
  <c r="AH1735" i="1" s="1"/>
  <c r="AF1735" i="1"/>
  <c r="AG523" i="1"/>
  <c r="AF523" i="1"/>
  <c r="AC525" i="1"/>
  <c r="AD524" i="1"/>
  <c r="AE1737" i="1" l="1"/>
  <c r="AG1736" i="1"/>
  <c r="AH1736" i="1" s="1"/>
  <c r="AF1736" i="1"/>
  <c r="AF524" i="1"/>
  <c r="AG524" i="1"/>
  <c r="AH524" i="1" s="1"/>
  <c r="AC526" i="1"/>
  <c r="AD525" i="1"/>
  <c r="AH523" i="1"/>
  <c r="AE1738" i="1" l="1"/>
  <c r="AG1737" i="1"/>
  <c r="AH1737" i="1" s="1"/>
  <c r="AF1737" i="1"/>
  <c r="AF525" i="1"/>
  <c r="AG525" i="1"/>
  <c r="AH525" i="1" s="1"/>
  <c r="AC527" i="1"/>
  <c r="AD526" i="1"/>
  <c r="AE1739" i="1" l="1"/>
  <c r="AG1738" i="1"/>
  <c r="AH1738" i="1" s="1"/>
  <c r="AF1738" i="1"/>
  <c r="AF526" i="1"/>
  <c r="AG526" i="1"/>
  <c r="AC528" i="1"/>
  <c r="AD527" i="1"/>
  <c r="AE1740" i="1" l="1"/>
  <c r="AG1739" i="1"/>
  <c r="AH1739" i="1" s="1"/>
  <c r="AF1739" i="1"/>
  <c r="AG527" i="1"/>
  <c r="AF527" i="1"/>
  <c r="AC529" i="1"/>
  <c r="AD528" i="1"/>
  <c r="AH526" i="1"/>
  <c r="AE1741" i="1" l="1"/>
  <c r="AF1740" i="1"/>
  <c r="AG1740" i="1"/>
  <c r="AH1740" i="1" s="1"/>
  <c r="AF528" i="1"/>
  <c r="AG528" i="1"/>
  <c r="AC530" i="1"/>
  <c r="AD529" i="1"/>
  <c r="AH527" i="1"/>
  <c r="AE1742" i="1" l="1"/>
  <c r="AG1741" i="1"/>
  <c r="AH1741" i="1" s="1"/>
  <c r="AF1741" i="1"/>
  <c r="AF529" i="1"/>
  <c r="AG529" i="1"/>
  <c r="AH529" i="1" s="1"/>
  <c r="AC531" i="1"/>
  <c r="AD530" i="1"/>
  <c r="AH528" i="1"/>
  <c r="AE1743" i="1" l="1"/>
  <c r="AG1742" i="1"/>
  <c r="AH1742" i="1" s="1"/>
  <c r="AF1742" i="1"/>
  <c r="AF530" i="1"/>
  <c r="AG530" i="1"/>
  <c r="AC532" i="1"/>
  <c r="AD531" i="1"/>
  <c r="AE1744" i="1" l="1"/>
  <c r="AG1743" i="1"/>
  <c r="AH1743" i="1" s="1"/>
  <c r="AF1743" i="1"/>
  <c r="AG531" i="1"/>
  <c r="AF531" i="1"/>
  <c r="AC533" i="1"/>
  <c r="AD532" i="1"/>
  <c r="AH530" i="1"/>
  <c r="AE1745" i="1" l="1"/>
  <c r="AG1744" i="1"/>
  <c r="AH1744" i="1" s="1"/>
  <c r="AF1744" i="1"/>
  <c r="AF532" i="1"/>
  <c r="AG532" i="1"/>
  <c r="AC534" i="1"/>
  <c r="AD533" i="1"/>
  <c r="AH531" i="1"/>
  <c r="AE1746" i="1" l="1"/>
  <c r="AG1745" i="1"/>
  <c r="AH1745" i="1" s="1"/>
  <c r="AF1745" i="1"/>
  <c r="AF533" i="1"/>
  <c r="AG533" i="1"/>
  <c r="AH533" i="1" s="1"/>
  <c r="AC535" i="1"/>
  <c r="AD534" i="1"/>
  <c r="AH532" i="1"/>
  <c r="AE1747" i="1" l="1"/>
  <c r="AG1746" i="1"/>
  <c r="AH1746" i="1" s="1"/>
  <c r="AF1746" i="1"/>
  <c r="AF534" i="1"/>
  <c r="AG534" i="1"/>
  <c r="AC536" i="1"/>
  <c r="AD535" i="1"/>
  <c r="AE1748" i="1" l="1"/>
  <c r="AG1747" i="1"/>
  <c r="AH1747" i="1" s="1"/>
  <c r="AF1747" i="1"/>
  <c r="AG535" i="1"/>
  <c r="AF535" i="1"/>
  <c r="AC537" i="1"/>
  <c r="AD536" i="1"/>
  <c r="AH534" i="1"/>
  <c r="AE1749" i="1" l="1"/>
  <c r="AF1748" i="1"/>
  <c r="AG1748" i="1"/>
  <c r="AH1748" i="1" s="1"/>
  <c r="AF536" i="1"/>
  <c r="AG536" i="1"/>
  <c r="AH536" i="1" s="1"/>
  <c r="AC538" i="1"/>
  <c r="AD537" i="1"/>
  <c r="AH535" i="1"/>
  <c r="AE1750" i="1" l="1"/>
  <c r="AG1749" i="1"/>
  <c r="AH1749" i="1" s="1"/>
  <c r="AF1749" i="1"/>
  <c r="AF537" i="1"/>
  <c r="AG537" i="1"/>
  <c r="AH537" i="1" s="1"/>
  <c r="AC539" i="1"/>
  <c r="AD538" i="1"/>
  <c r="AE1751" i="1" l="1"/>
  <c r="AG1750" i="1"/>
  <c r="AH1750" i="1" s="1"/>
  <c r="AF1750" i="1"/>
  <c r="AC540" i="1"/>
  <c r="AD539" i="1"/>
  <c r="AF538" i="1"/>
  <c r="AG538" i="1"/>
  <c r="AH538" i="1" s="1"/>
  <c r="AE1752" i="1" l="1"/>
  <c r="AG1751" i="1"/>
  <c r="AH1751" i="1" s="1"/>
  <c r="AF1751" i="1"/>
  <c r="AG539" i="1"/>
  <c r="AF539" i="1"/>
  <c r="AC541" i="1"/>
  <c r="AD540" i="1"/>
  <c r="AE1753" i="1" l="1"/>
  <c r="AG1752" i="1"/>
  <c r="AH1752" i="1" s="1"/>
  <c r="AF1752" i="1"/>
  <c r="AF540" i="1"/>
  <c r="AG540" i="1"/>
  <c r="AH540" i="1" s="1"/>
  <c r="AC542" i="1"/>
  <c r="AD541" i="1"/>
  <c r="AH539" i="1"/>
  <c r="AE1754" i="1" l="1"/>
  <c r="AG1753" i="1"/>
  <c r="AH1753" i="1" s="1"/>
  <c r="AF1753" i="1"/>
  <c r="AC543" i="1"/>
  <c r="AD542" i="1"/>
  <c r="AF541" i="1"/>
  <c r="AG541" i="1"/>
  <c r="AE1755" i="1" l="1"/>
  <c r="AG1754" i="1"/>
  <c r="AH1754" i="1" s="1"/>
  <c r="AF1754" i="1"/>
  <c r="AH541" i="1"/>
  <c r="AF542" i="1"/>
  <c r="AG542" i="1"/>
  <c r="AH542" i="1" s="1"/>
  <c r="AC544" i="1"/>
  <c r="AD543" i="1"/>
  <c r="AE1756" i="1" l="1"/>
  <c r="AG1755" i="1"/>
  <c r="AH1755" i="1" s="1"/>
  <c r="AF1755" i="1"/>
  <c r="AG543" i="1"/>
  <c r="AF543" i="1"/>
  <c r="AC545" i="1"/>
  <c r="AD544" i="1"/>
  <c r="AE1757" i="1" l="1"/>
  <c r="AG1756" i="1"/>
  <c r="AH1756" i="1" s="1"/>
  <c r="AF1756" i="1"/>
  <c r="AH543" i="1"/>
  <c r="AF544" i="1"/>
  <c r="AG544" i="1"/>
  <c r="AH544" i="1" s="1"/>
  <c r="AC546" i="1"/>
  <c r="AD545" i="1"/>
  <c r="AE1758" i="1" l="1"/>
  <c r="AG1757" i="1"/>
  <c r="AH1757" i="1" s="1"/>
  <c r="AF1757" i="1"/>
  <c r="AF545" i="1"/>
  <c r="AG545" i="1"/>
  <c r="AH545" i="1" s="1"/>
  <c r="AC547" i="1"/>
  <c r="AD546" i="1"/>
  <c r="AE1759" i="1" l="1"/>
  <c r="AG1758" i="1"/>
  <c r="AH1758" i="1" s="1"/>
  <c r="AF1758" i="1"/>
  <c r="AF546" i="1"/>
  <c r="AG546" i="1"/>
  <c r="AH546" i="1" s="1"/>
  <c r="AC548" i="1"/>
  <c r="AD547" i="1"/>
  <c r="AE1760" i="1" l="1"/>
  <c r="AG1759" i="1"/>
  <c r="AH1759" i="1" s="1"/>
  <c r="AF1759" i="1"/>
  <c r="AG547" i="1"/>
  <c r="AF547" i="1"/>
  <c r="AC549" i="1"/>
  <c r="AD548" i="1"/>
  <c r="AE1761" i="1" l="1"/>
  <c r="AG1760" i="1"/>
  <c r="AH1760" i="1" s="1"/>
  <c r="AF1760" i="1"/>
  <c r="AF548" i="1"/>
  <c r="AG548" i="1"/>
  <c r="AH548" i="1" s="1"/>
  <c r="AC550" i="1"/>
  <c r="AD549" i="1"/>
  <c r="AH547" i="1"/>
  <c r="AE1762" i="1" l="1"/>
  <c r="AF1761" i="1"/>
  <c r="AG1761" i="1"/>
  <c r="AH1761" i="1" s="1"/>
  <c r="AC551" i="1"/>
  <c r="AD550" i="1"/>
  <c r="AF549" i="1"/>
  <c r="AG549" i="1"/>
  <c r="AH549" i="1" s="1"/>
  <c r="AE1763" i="1" l="1"/>
  <c r="AG1762" i="1"/>
  <c r="AH1762" i="1" s="1"/>
  <c r="AF1762" i="1"/>
  <c r="AC552" i="1"/>
  <c r="AD551" i="1"/>
  <c r="AF550" i="1"/>
  <c r="AG550" i="1"/>
  <c r="AH550" i="1" s="1"/>
  <c r="AE1764" i="1" l="1"/>
  <c r="AG1763" i="1"/>
  <c r="AH1763" i="1" s="1"/>
  <c r="AF1763" i="1"/>
  <c r="AG551" i="1"/>
  <c r="AF551" i="1"/>
  <c r="AC553" i="1"/>
  <c r="AD552" i="1"/>
  <c r="AE1765" i="1" l="1"/>
  <c r="AG1764" i="1"/>
  <c r="AH1764" i="1" s="1"/>
  <c r="AF1764" i="1"/>
  <c r="AF552" i="1"/>
  <c r="AG552" i="1"/>
  <c r="AH552" i="1" s="1"/>
  <c r="AC554" i="1"/>
  <c r="AD553" i="1"/>
  <c r="AH551" i="1"/>
  <c r="AE1766" i="1" l="1"/>
  <c r="AG1765" i="1"/>
  <c r="AH1765" i="1" s="1"/>
  <c r="AF1765" i="1"/>
  <c r="AF553" i="1"/>
  <c r="AG553" i="1"/>
  <c r="AC555" i="1"/>
  <c r="AD554" i="1"/>
  <c r="AE1767" i="1" l="1"/>
  <c r="AG1766" i="1"/>
  <c r="AH1766" i="1" s="1"/>
  <c r="AF1766" i="1"/>
  <c r="AH553" i="1"/>
  <c r="AF554" i="1"/>
  <c r="AG554" i="1"/>
  <c r="AH554" i="1" s="1"/>
  <c r="AC556" i="1"/>
  <c r="AD555" i="1"/>
  <c r="AE1768" i="1" l="1"/>
  <c r="AG1767" i="1"/>
  <c r="AH1767" i="1" s="1"/>
  <c r="AF1767" i="1"/>
  <c r="AG555" i="1"/>
  <c r="AF555" i="1"/>
  <c r="AC557" i="1"/>
  <c r="AD556" i="1"/>
  <c r="AE1769" i="1" l="1"/>
  <c r="AG1768" i="1"/>
  <c r="AH1768" i="1" s="1"/>
  <c r="AF1768" i="1"/>
  <c r="AH555" i="1"/>
  <c r="AF556" i="1"/>
  <c r="AG556" i="1"/>
  <c r="AH556" i="1" s="1"/>
  <c r="AC558" i="1"/>
  <c r="AD557" i="1"/>
  <c r="AE1770" i="1" l="1"/>
  <c r="AG1769" i="1"/>
  <c r="AH1769" i="1" s="1"/>
  <c r="AF1769" i="1"/>
  <c r="AC559" i="1"/>
  <c r="AD558" i="1"/>
  <c r="AF557" i="1"/>
  <c r="AG557" i="1"/>
  <c r="AH557" i="1" s="1"/>
  <c r="AE1771" i="1" l="1"/>
  <c r="AG1770" i="1"/>
  <c r="AH1770" i="1" s="1"/>
  <c r="AF1770" i="1"/>
  <c r="AF558" i="1"/>
  <c r="AG558" i="1"/>
  <c r="AC560" i="1"/>
  <c r="AD559" i="1"/>
  <c r="AE1772" i="1" l="1"/>
  <c r="AG1771" i="1"/>
  <c r="AH1771" i="1" s="1"/>
  <c r="AF1771" i="1"/>
  <c r="AH558" i="1"/>
  <c r="AG559" i="1"/>
  <c r="AF559" i="1"/>
  <c r="AC561" i="1"/>
  <c r="AD560" i="1"/>
  <c r="AE1773" i="1" l="1"/>
  <c r="AG1772" i="1"/>
  <c r="AH1772" i="1" s="1"/>
  <c r="AF1772" i="1"/>
  <c r="AF560" i="1"/>
  <c r="AG560" i="1"/>
  <c r="AH560" i="1" s="1"/>
  <c r="AC562" i="1"/>
  <c r="AD561" i="1"/>
  <c r="AH559" i="1"/>
  <c r="AE1774" i="1" l="1"/>
  <c r="AG1773" i="1"/>
  <c r="AH1773" i="1" s="1"/>
  <c r="AF1773" i="1"/>
  <c r="AF561" i="1"/>
  <c r="AG561" i="1"/>
  <c r="AC563" i="1"/>
  <c r="AD562" i="1"/>
  <c r="AE1775" i="1" l="1"/>
  <c r="AG1774" i="1"/>
  <c r="AH1774" i="1" s="1"/>
  <c r="AF1774" i="1"/>
  <c r="AH561" i="1"/>
  <c r="AF562" i="1"/>
  <c r="AG562" i="1"/>
  <c r="AH562" i="1" s="1"/>
  <c r="AC564" i="1"/>
  <c r="AD563" i="1"/>
  <c r="AE1776" i="1" l="1"/>
  <c r="AG1775" i="1"/>
  <c r="AH1775" i="1" s="1"/>
  <c r="AF1775" i="1"/>
  <c r="AG563" i="1"/>
  <c r="AF563" i="1"/>
  <c r="AC565" i="1"/>
  <c r="AD564" i="1"/>
  <c r="AE1777" i="1" l="1"/>
  <c r="AG1776" i="1"/>
  <c r="AH1776" i="1" s="1"/>
  <c r="AF1776" i="1"/>
  <c r="AF564" i="1"/>
  <c r="AG564" i="1"/>
  <c r="AH564" i="1" s="1"/>
  <c r="AC566" i="1"/>
  <c r="AD565" i="1"/>
  <c r="AH563" i="1"/>
  <c r="AE1778" i="1" l="1"/>
  <c r="AG1777" i="1"/>
  <c r="AH1777" i="1" s="1"/>
  <c r="AF1777" i="1"/>
  <c r="AF565" i="1"/>
  <c r="AG565" i="1"/>
  <c r="AH565" i="1" s="1"/>
  <c r="AC567" i="1"/>
  <c r="AD566" i="1"/>
  <c r="AE1779" i="1" l="1"/>
  <c r="AG1778" i="1"/>
  <c r="AH1778" i="1" s="1"/>
  <c r="AF1778" i="1"/>
  <c r="AF566" i="1"/>
  <c r="AG566" i="1"/>
  <c r="AH566" i="1" s="1"/>
  <c r="AC568" i="1"/>
  <c r="AD567" i="1"/>
  <c r="AE1780" i="1" l="1"/>
  <c r="AG1779" i="1"/>
  <c r="AH1779" i="1" s="1"/>
  <c r="AF1779" i="1"/>
  <c r="AG567" i="1"/>
  <c r="AF567" i="1"/>
  <c r="AC569" i="1"/>
  <c r="AD568" i="1"/>
  <c r="AE1781" i="1" l="1"/>
  <c r="AG1780" i="1"/>
  <c r="AH1780" i="1" s="1"/>
  <c r="AF1780" i="1"/>
  <c r="AH567" i="1"/>
  <c r="AF568" i="1"/>
  <c r="AG568" i="1"/>
  <c r="AH568" i="1" s="1"/>
  <c r="AC570" i="1"/>
  <c r="AD569" i="1"/>
  <c r="AE1782" i="1" l="1"/>
  <c r="AF1781" i="1"/>
  <c r="AG1781" i="1"/>
  <c r="AH1781" i="1" s="1"/>
  <c r="AF569" i="1"/>
  <c r="AG569" i="1"/>
  <c r="AH569" i="1" s="1"/>
  <c r="AC571" i="1"/>
  <c r="AD570" i="1"/>
  <c r="AE1783" i="1" l="1"/>
  <c r="AG1782" i="1"/>
  <c r="AH1782" i="1" s="1"/>
  <c r="AF1782" i="1"/>
  <c r="AF570" i="1"/>
  <c r="AG570" i="1"/>
  <c r="AH570" i="1" s="1"/>
  <c r="AC572" i="1"/>
  <c r="AD571" i="1"/>
  <c r="AE1784" i="1" l="1"/>
  <c r="AG1783" i="1"/>
  <c r="AH1783" i="1" s="1"/>
  <c r="AF1783" i="1"/>
  <c r="AG571" i="1"/>
  <c r="AF571" i="1"/>
  <c r="AC573" i="1"/>
  <c r="AD572" i="1"/>
  <c r="AE1785" i="1" l="1"/>
  <c r="AG1784" i="1"/>
  <c r="AH1784" i="1" s="1"/>
  <c r="AF1784" i="1"/>
  <c r="AC574" i="1"/>
  <c r="AD573" i="1"/>
  <c r="AF572" i="1"/>
  <c r="AG572" i="1"/>
  <c r="AH571" i="1"/>
  <c r="AE1786" i="1" l="1"/>
  <c r="AG1785" i="1"/>
  <c r="AH1785" i="1" s="1"/>
  <c r="AF1785" i="1"/>
  <c r="AH572" i="1"/>
  <c r="AF573" i="1"/>
  <c r="AG573" i="1"/>
  <c r="AC575" i="1"/>
  <c r="AD574" i="1"/>
  <c r="AE1787" i="1" l="1"/>
  <c r="AG1786" i="1"/>
  <c r="AH1786" i="1" s="1"/>
  <c r="AF1786" i="1"/>
  <c r="AH573" i="1"/>
  <c r="AF574" i="1"/>
  <c r="AG574" i="1"/>
  <c r="AH574" i="1" s="1"/>
  <c r="AC576" i="1"/>
  <c r="AD575" i="1"/>
  <c r="AE1788" i="1" l="1"/>
  <c r="AG1787" i="1"/>
  <c r="AH1787" i="1" s="1"/>
  <c r="AF1787" i="1"/>
  <c r="AG575" i="1"/>
  <c r="AF575" i="1"/>
  <c r="AC577" i="1"/>
  <c r="AD576" i="1"/>
  <c r="AE1789" i="1" l="1"/>
  <c r="AF1788" i="1"/>
  <c r="AG1788" i="1"/>
  <c r="AH1788" i="1" s="1"/>
  <c r="AF576" i="1"/>
  <c r="AG576" i="1"/>
  <c r="AH576" i="1" s="1"/>
  <c r="AC578" i="1"/>
  <c r="AD577" i="1"/>
  <c r="AH575" i="1"/>
  <c r="AE1790" i="1" l="1"/>
  <c r="AF1789" i="1"/>
  <c r="AG1789" i="1"/>
  <c r="AH1789" i="1" s="1"/>
  <c r="AF577" i="1"/>
  <c r="AG577" i="1"/>
  <c r="AH577" i="1" s="1"/>
  <c r="AC579" i="1"/>
  <c r="AD578" i="1"/>
  <c r="AE1791" i="1" l="1"/>
  <c r="AG1790" i="1"/>
  <c r="AH1790" i="1" s="1"/>
  <c r="AF1790" i="1"/>
  <c r="AF578" i="1"/>
  <c r="AG578" i="1"/>
  <c r="AC580" i="1"/>
  <c r="AD579" i="1"/>
  <c r="AE1792" i="1" l="1"/>
  <c r="AG1791" i="1"/>
  <c r="AH1791" i="1" s="1"/>
  <c r="AF1791" i="1"/>
  <c r="AH578" i="1"/>
  <c r="AG579" i="1"/>
  <c r="AF579" i="1"/>
  <c r="AC581" i="1"/>
  <c r="AD580" i="1"/>
  <c r="AE1793" i="1" l="1"/>
  <c r="AG1792" i="1"/>
  <c r="AH1792" i="1" s="1"/>
  <c r="AF1792" i="1"/>
  <c r="AF580" i="1"/>
  <c r="AG580" i="1"/>
  <c r="AH580" i="1" s="1"/>
  <c r="AC582" i="1"/>
  <c r="AD581" i="1"/>
  <c r="AH579" i="1"/>
  <c r="AE1794" i="1" l="1"/>
  <c r="AG1793" i="1"/>
  <c r="AH1793" i="1" s="1"/>
  <c r="AF1793" i="1"/>
  <c r="AF581" i="1"/>
  <c r="AG581" i="1"/>
  <c r="AH581" i="1" s="1"/>
  <c r="AC583" i="1"/>
  <c r="AD582" i="1"/>
  <c r="AE1795" i="1" l="1"/>
  <c r="AG1794" i="1"/>
  <c r="AH1794" i="1" s="1"/>
  <c r="AF1794" i="1"/>
  <c r="AF582" i="1"/>
  <c r="AG582" i="1"/>
  <c r="AH582" i="1" s="1"/>
  <c r="AC584" i="1"/>
  <c r="AD583" i="1"/>
  <c r="AE1796" i="1" l="1"/>
  <c r="AG1795" i="1"/>
  <c r="AH1795" i="1" s="1"/>
  <c r="AF1795" i="1"/>
  <c r="AG583" i="1"/>
  <c r="AF583" i="1"/>
  <c r="AC585" i="1"/>
  <c r="AD584" i="1"/>
  <c r="AE1797" i="1" l="1"/>
  <c r="AF1796" i="1"/>
  <c r="AG1796" i="1"/>
  <c r="AH1796" i="1" s="1"/>
  <c r="AF584" i="1"/>
  <c r="AG584" i="1"/>
  <c r="AH584" i="1" s="1"/>
  <c r="AC586" i="1"/>
  <c r="AD585" i="1"/>
  <c r="AH583" i="1"/>
  <c r="AE1798" i="1" l="1"/>
  <c r="AG1797" i="1"/>
  <c r="AH1797" i="1" s="1"/>
  <c r="AF1797" i="1"/>
  <c r="AF585" i="1"/>
  <c r="AG585" i="1"/>
  <c r="AH585" i="1" s="1"/>
  <c r="AC587" i="1"/>
  <c r="AD586" i="1"/>
  <c r="AE1799" i="1" l="1"/>
  <c r="AF1798" i="1"/>
  <c r="AG1798" i="1"/>
  <c r="AH1798" i="1" s="1"/>
  <c r="AF586" i="1"/>
  <c r="AG586" i="1"/>
  <c r="AH586" i="1" s="1"/>
  <c r="AC588" i="1"/>
  <c r="AD587" i="1"/>
  <c r="AE1800" i="1" l="1"/>
  <c r="AG1799" i="1"/>
  <c r="AH1799" i="1" s="1"/>
  <c r="AF1799" i="1"/>
  <c r="AG587" i="1"/>
  <c r="AF587" i="1"/>
  <c r="AC589" i="1"/>
  <c r="AD588" i="1"/>
  <c r="AE1801" i="1" l="1"/>
  <c r="AG1800" i="1"/>
  <c r="AH1800" i="1" s="1"/>
  <c r="AF1800" i="1"/>
  <c r="AC590" i="1"/>
  <c r="AD589" i="1"/>
  <c r="AF588" i="1"/>
  <c r="AG588" i="1"/>
  <c r="AH588" i="1" s="1"/>
  <c r="AH587" i="1"/>
  <c r="AG1801" i="1" l="1"/>
  <c r="AH1801" i="1" s="1"/>
  <c r="AE1802" i="1"/>
  <c r="AF1801" i="1"/>
  <c r="AF589" i="1"/>
  <c r="AG589" i="1"/>
  <c r="AH589" i="1" s="1"/>
  <c r="AC591" i="1"/>
  <c r="AD590" i="1"/>
  <c r="AE1803" i="1" l="1"/>
  <c r="AG1802" i="1"/>
  <c r="AH1802" i="1" s="1"/>
  <c r="AF1802" i="1"/>
  <c r="AF590" i="1"/>
  <c r="AG590" i="1"/>
  <c r="AH590" i="1" s="1"/>
  <c r="AC592" i="1"/>
  <c r="AD591" i="1"/>
  <c r="AE1804" i="1" l="1"/>
  <c r="AF1803" i="1"/>
  <c r="AG1803" i="1"/>
  <c r="AH1803" i="1" s="1"/>
  <c r="AG591" i="1"/>
  <c r="AF591" i="1"/>
  <c r="AC593" i="1"/>
  <c r="AD592" i="1"/>
  <c r="AE1805" i="1" l="1"/>
  <c r="AG1804" i="1"/>
  <c r="AH1804" i="1" s="1"/>
  <c r="AF1804" i="1"/>
  <c r="AC594" i="1"/>
  <c r="AD593" i="1"/>
  <c r="AF592" i="1"/>
  <c r="AG592" i="1"/>
  <c r="AH592" i="1" s="1"/>
  <c r="AH591" i="1"/>
  <c r="AE1806" i="1" l="1"/>
  <c r="AG1805" i="1"/>
  <c r="AH1805" i="1" s="1"/>
  <c r="AF1805" i="1"/>
  <c r="AF593" i="1"/>
  <c r="AG593" i="1"/>
  <c r="AH593" i="1" s="1"/>
  <c r="AC595" i="1"/>
  <c r="AD594" i="1"/>
  <c r="AE1807" i="1" l="1"/>
  <c r="AF1806" i="1"/>
  <c r="AG1806" i="1"/>
  <c r="AH1806" i="1" s="1"/>
  <c r="AF594" i="1"/>
  <c r="AG594" i="1"/>
  <c r="AH594" i="1" s="1"/>
  <c r="AC596" i="1"/>
  <c r="AD595" i="1"/>
  <c r="AE1808" i="1" l="1"/>
  <c r="AG1807" i="1"/>
  <c r="AH1807" i="1" s="1"/>
  <c r="AF1807" i="1"/>
  <c r="AG595" i="1"/>
  <c r="AF595" i="1"/>
  <c r="AC597" i="1"/>
  <c r="AD596" i="1"/>
  <c r="AE1809" i="1" l="1"/>
  <c r="AG1808" i="1"/>
  <c r="AH1808" i="1" s="1"/>
  <c r="AF1808" i="1"/>
  <c r="AF596" i="1"/>
  <c r="AG596" i="1"/>
  <c r="AH596" i="1" s="1"/>
  <c r="AC598" i="1"/>
  <c r="AD597" i="1"/>
  <c r="AH595" i="1"/>
  <c r="AE1810" i="1" l="1"/>
  <c r="AG1809" i="1"/>
  <c r="AH1809" i="1" s="1"/>
  <c r="AF1809" i="1"/>
  <c r="AF597" i="1"/>
  <c r="AG597" i="1"/>
  <c r="AH597" i="1" s="1"/>
  <c r="AC599" i="1"/>
  <c r="AD598" i="1"/>
  <c r="AE1811" i="1" l="1"/>
  <c r="AG1810" i="1"/>
  <c r="AH1810" i="1" s="1"/>
  <c r="AF1810" i="1"/>
  <c r="AF598" i="1"/>
  <c r="AG598" i="1"/>
  <c r="AH598" i="1" s="1"/>
  <c r="AC600" i="1"/>
  <c r="AD599" i="1"/>
  <c r="AE1812" i="1" l="1"/>
  <c r="AG1811" i="1"/>
  <c r="AH1811" i="1" s="1"/>
  <c r="AF1811" i="1"/>
  <c r="AG599" i="1"/>
  <c r="AF599" i="1"/>
  <c r="AC601" i="1"/>
  <c r="AD600" i="1"/>
  <c r="AE1813" i="1" l="1"/>
  <c r="AG1812" i="1"/>
  <c r="AH1812" i="1" s="1"/>
  <c r="AF1812" i="1"/>
  <c r="AF600" i="1"/>
  <c r="AG600" i="1"/>
  <c r="AH600" i="1" s="1"/>
  <c r="AC602" i="1"/>
  <c r="AD601" i="1"/>
  <c r="AH599" i="1"/>
  <c r="AE1814" i="1" l="1"/>
  <c r="AG1813" i="1"/>
  <c r="AH1813" i="1" s="1"/>
  <c r="AF1813" i="1"/>
  <c r="AF601" i="1"/>
  <c r="AG601" i="1"/>
  <c r="AH601" i="1" s="1"/>
  <c r="AC603" i="1"/>
  <c r="AD602" i="1"/>
  <c r="AE1815" i="1" l="1"/>
  <c r="AG1814" i="1"/>
  <c r="AH1814" i="1" s="1"/>
  <c r="AF1814" i="1"/>
  <c r="AF602" i="1"/>
  <c r="AG602" i="1"/>
  <c r="AH602" i="1" s="1"/>
  <c r="AC604" i="1"/>
  <c r="AD603" i="1"/>
  <c r="AE1816" i="1" l="1"/>
  <c r="AG1815" i="1"/>
  <c r="AH1815" i="1" s="1"/>
  <c r="AF1815" i="1"/>
  <c r="AG603" i="1"/>
  <c r="AF603" i="1"/>
  <c r="AC605" i="1"/>
  <c r="AD604" i="1"/>
  <c r="AE1817" i="1" l="1"/>
  <c r="AG1816" i="1"/>
  <c r="AH1816" i="1" s="1"/>
  <c r="AF1816" i="1"/>
  <c r="AF604" i="1"/>
  <c r="AG604" i="1"/>
  <c r="AC606" i="1"/>
  <c r="AD605" i="1"/>
  <c r="AH603" i="1"/>
  <c r="AE1818" i="1" l="1"/>
  <c r="AG1817" i="1"/>
  <c r="AH1817" i="1" s="1"/>
  <c r="AF1817" i="1"/>
  <c r="AH604" i="1"/>
  <c r="AF605" i="1"/>
  <c r="AG605" i="1"/>
  <c r="AH605" i="1" s="1"/>
  <c r="AC607" i="1"/>
  <c r="AD606" i="1"/>
  <c r="AE1819" i="1" l="1"/>
  <c r="AG1818" i="1"/>
  <c r="AH1818" i="1" s="1"/>
  <c r="AF1818" i="1"/>
  <c r="AF606" i="1"/>
  <c r="AG606" i="1"/>
  <c r="AH606" i="1" s="1"/>
  <c r="AC608" i="1"/>
  <c r="AD607" i="1"/>
  <c r="AE1820" i="1" l="1"/>
  <c r="AG1819" i="1"/>
  <c r="AH1819" i="1" s="1"/>
  <c r="AF1819" i="1"/>
  <c r="AG607" i="1"/>
  <c r="AF607" i="1"/>
  <c r="AC609" i="1"/>
  <c r="AD608" i="1"/>
  <c r="AE1821" i="1" l="1"/>
  <c r="AG1820" i="1"/>
  <c r="AH1820" i="1" s="1"/>
  <c r="AF1820" i="1"/>
  <c r="AF608" i="1"/>
  <c r="AG608" i="1"/>
  <c r="AH608" i="1" s="1"/>
  <c r="AD609" i="1"/>
  <c r="AC610" i="1"/>
  <c r="AH607" i="1"/>
  <c r="AE1822" i="1" l="1"/>
  <c r="AG1821" i="1"/>
  <c r="AH1821" i="1" s="1"/>
  <c r="AF1821" i="1"/>
  <c r="AC611" i="1"/>
  <c r="AD610" i="1"/>
  <c r="AF609" i="1"/>
  <c r="AG609" i="1"/>
  <c r="AH609" i="1" s="1"/>
  <c r="AE1823" i="1" l="1"/>
  <c r="AG1822" i="1"/>
  <c r="AH1822" i="1" s="1"/>
  <c r="AF1822" i="1"/>
  <c r="AF610" i="1"/>
  <c r="AG610" i="1"/>
  <c r="AH610" i="1" s="1"/>
  <c r="AC612" i="1"/>
  <c r="AD611" i="1"/>
  <c r="AE1824" i="1" l="1"/>
  <c r="AG1823" i="1"/>
  <c r="AH1823" i="1" s="1"/>
  <c r="AF1823" i="1"/>
  <c r="AG611" i="1"/>
  <c r="AF611" i="1"/>
  <c r="AC613" i="1"/>
  <c r="AD612" i="1"/>
  <c r="AE1825" i="1" l="1"/>
  <c r="AG1824" i="1"/>
  <c r="AH1824" i="1" s="1"/>
  <c r="AF1824" i="1"/>
  <c r="AF612" i="1"/>
  <c r="AG612" i="1"/>
  <c r="AH612" i="1" s="1"/>
  <c r="AC614" i="1"/>
  <c r="AD613" i="1"/>
  <c r="AH611" i="1"/>
  <c r="AE1826" i="1" l="1"/>
  <c r="AG1825" i="1"/>
  <c r="AH1825" i="1" s="1"/>
  <c r="AF1825" i="1"/>
  <c r="AF613" i="1"/>
  <c r="AG613" i="1"/>
  <c r="AC615" i="1"/>
  <c r="AC616" i="1" s="1"/>
  <c r="AD614" i="1"/>
  <c r="AE1827" i="1" l="1"/>
  <c r="AF1826" i="1"/>
  <c r="AG1826" i="1"/>
  <c r="AH1826" i="1" s="1"/>
  <c r="AH613" i="1"/>
  <c r="AF614" i="1"/>
  <c r="AG614" i="1"/>
  <c r="AH614" i="1" s="1"/>
  <c r="AC617" i="1"/>
  <c r="AD616" i="1"/>
  <c r="AE1828" i="1" l="1"/>
  <c r="AG1827" i="1"/>
  <c r="AH1827" i="1" s="1"/>
  <c r="AF1827" i="1"/>
  <c r="AF616" i="1"/>
  <c r="AG616" i="1"/>
  <c r="AH616" i="1" s="1"/>
  <c r="AC618" i="1"/>
  <c r="AD617" i="1"/>
  <c r="AE1829" i="1" l="1"/>
  <c r="AG1828" i="1"/>
  <c r="AH1828" i="1" s="1"/>
  <c r="AF1828" i="1"/>
  <c r="AF617" i="1"/>
  <c r="AG617" i="1"/>
  <c r="AH617" i="1" s="1"/>
  <c r="AC619" i="1"/>
  <c r="AD618" i="1"/>
  <c r="AE1830" i="1" l="1"/>
  <c r="AG1829" i="1"/>
  <c r="AH1829" i="1" s="1"/>
  <c r="AF1829" i="1"/>
  <c r="AF618" i="1"/>
  <c r="AG618" i="1"/>
  <c r="AH618" i="1" s="1"/>
  <c r="AC620" i="1"/>
  <c r="AD619" i="1"/>
  <c r="AE1831" i="1" l="1"/>
  <c r="AG1830" i="1"/>
  <c r="AH1830" i="1" s="1"/>
  <c r="AF1830" i="1"/>
  <c r="AG619" i="1"/>
  <c r="AF619" i="1"/>
  <c r="AC621" i="1"/>
  <c r="AD620" i="1"/>
  <c r="AE1832" i="1" l="1"/>
  <c r="AG1831" i="1"/>
  <c r="AH1831" i="1" s="1"/>
  <c r="AF1831" i="1"/>
  <c r="AF620" i="1"/>
  <c r="AG620" i="1"/>
  <c r="AH620" i="1" s="1"/>
  <c r="AC622" i="1"/>
  <c r="AD621" i="1"/>
  <c r="AH619" i="1"/>
  <c r="AE1833" i="1" l="1"/>
  <c r="AG1832" i="1"/>
  <c r="AH1832" i="1" s="1"/>
  <c r="AF1832" i="1"/>
  <c r="AF621" i="1"/>
  <c r="AG621" i="1"/>
  <c r="AH621" i="1" s="1"/>
  <c r="AC623" i="1"/>
  <c r="AD622" i="1"/>
  <c r="AE1834" i="1" l="1"/>
  <c r="AG1833" i="1"/>
  <c r="AH1833" i="1" s="1"/>
  <c r="AF1833" i="1"/>
  <c r="AF622" i="1"/>
  <c r="AG622" i="1"/>
  <c r="AH622" i="1" s="1"/>
  <c r="AC624" i="1"/>
  <c r="AC625" i="1" s="1"/>
  <c r="AD623" i="1"/>
  <c r="AE1835" i="1" l="1"/>
  <c r="AG1834" i="1"/>
  <c r="AH1834" i="1" s="1"/>
  <c r="AF1834" i="1"/>
  <c r="AG623" i="1"/>
  <c r="AF623" i="1"/>
  <c r="AC626" i="1"/>
  <c r="AD625" i="1"/>
  <c r="AE1836" i="1" l="1"/>
  <c r="AG1835" i="1"/>
  <c r="AH1835" i="1" s="1"/>
  <c r="AF1835" i="1"/>
  <c r="AF625" i="1"/>
  <c r="AG625" i="1"/>
  <c r="AH625" i="1" s="1"/>
  <c r="AC627" i="1"/>
  <c r="AD626" i="1"/>
  <c r="AH623" i="1"/>
  <c r="AE1837" i="1" l="1"/>
  <c r="AF1836" i="1"/>
  <c r="AG1836" i="1"/>
  <c r="AH1836" i="1" s="1"/>
  <c r="AF626" i="1"/>
  <c r="AG626" i="1"/>
  <c r="AH626" i="1" s="1"/>
  <c r="AC628" i="1"/>
  <c r="AD627" i="1"/>
  <c r="AE1838" i="1" l="1"/>
  <c r="AG1837" i="1"/>
  <c r="AH1837" i="1" s="1"/>
  <c r="AF1837" i="1"/>
  <c r="AG627" i="1"/>
  <c r="AF627" i="1"/>
  <c r="AC629" i="1"/>
  <c r="AD628" i="1"/>
  <c r="AE1839" i="1" l="1"/>
  <c r="AG1838" i="1"/>
  <c r="AH1838" i="1" s="1"/>
  <c r="AF1838" i="1"/>
  <c r="AF628" i="1"/>
  <c r="AG628" i="1"/>
  <c r="AH628" i="1" s="1"/>
  <c r="AC630" i="1"/>
  <c r="AD629" i="1"/>
  <c r="AH627" i="1"/>
  <c r="AE1840" i="1" l="1"/>
  <c r="AG1839" i="1"/>
  <c r="AH1839" i="1" s="1"/>
  <c r="AF1839" i="1"/>
  <c r="AF629" i="1"/>
  <c r="AG629" i="1"/>
  <c r="AH629" i="1" s="1"/>
  <c r="AC631" i="1"/>
  <c r="AD630" i="1"/>
  <c r="AE1841" i="1" l="1"/>
  <c r="AG1840" i="1"/>
  <c r="AH1840" i="1" s="1"/>
  <c r="AF1840" i="1"/>
  <c r="AF630" i="1"/>
  <c r="AG630" i="1"/>
  <c r="AH630" i="1" s="1"/>
  <c r="AC632" i="1"/>
  <c r="AD631" i="1"/>
  <c r="AE1842" i="1" l="1"/>
  <c r="AG1841" i="1"/>
  <c r="AH1841" i="1" s="1"/>
  <c r="AF1841" i="1"/>
  <c r="AG631" i="1"/>
  <c r="AF631" i="1"/>
  <c r="AC633" i="1"/>
  <c r="AD632" i="1"/>
  <c r="AE1843" i="1" l="1"/>
  <c r="AG1842" i="1"/>
  <c r="AH1842" i="1" s="1"/>
  <c r="AF1842" i="1"/>
  <c r="AF632" i="1"/>
  <c r="AG632" i="1"/>
  <c r="AH632" i="1" s="1"/>
  <c r="AC634" i="1"/>
  <c r="AD633" i="1"/>
  <c r="AH631" i="1"/>
  <c r="AE1844" i="1" l="1"/>
  <c r="AG1843" i="1"/>
  <c r="AH1843" i="1" s="1"/>
  <c r="AF1843" i="1"/>
  <c r="AF633" i="1"/>
  <c r="AG633" i="1"/>
  <c r="AH633" i="1" s="1"/>
  <c r="AC635" i="1"/>
  <c r="AD634" i="1"/>
  <c r="AE1845" i="1" l="1"/>
  <c r="AG1844" i="1"/>
  <c r="AH1844" i="1" s="1"/>
  <c r="AF1844" i="1"/>
  <c r="AF634" i="1"/>
  <c r="AG634" i="1"/>
  <c r="AH634" i="1" s="1"/>
  <c r="AC636" i="1"/>
  <c r="AD635" i="1"/>
  <c r="AE1846" i="1" l="1"/>
  <c r="AF1845" i="1"/>
  <c r="AG1845" i="1"/>
  <c r="AH1845" i="1" s="1"/>
  <c r="AG635" i="1"/>
  <c r="AF635" i="1"/>
  <c r="AC637" i="1"/>
  <c r="AD636" i="1"/>
  <c r="AE1847" i="1" l="1"/>
  <c r="AG1846" i="1"/>
  <c r="AH1846" i="1" s="1"/>
  <c r="AF1846" i="1"/>
  <c r="AF636" i="1"/>
  <c r="AG636" i="1"/>
  <c r="AH636" i="1" s="1"/>
  <c r="AC638" i="1"/>
  <c r="AD637" i="1"/>
  <c r="AH635" i="1"/>
  <c r="AE1848" i="1" l="1"/>
  <c r="AG1847" i="1"/>
  <c r="AH1847" i="1" s="1"/>
  <c r="AF1847" i="1"/>
  <c r="AF637" i="1"/>
  <c r="AG637" i="1"/>
  <c r="AH637" i="1" s="1"/>
  <c r="AC639" i="1"/>
  <c r="AD638" i="1"/>
  <c r="AE1849" i="1" l="1"/>
  <c r="AG1848" i="1"/>
  <c r="AH1848" i="1" s="1"/>
  <c r="AF1848" i="1"/>
  <c r="AF638" i="1"/>
  <c r="AG638" i="1"/>
  <c r="AC640" i="1"/>
  <c r="AD639" i="1"/>
  <c r="AE1850" i="1" l="1"/>
  <c r="AG1849" i="1"/>
  <c r="AH1849" i="1" s="1"/>
  <c r="AF1849" i="1"/>
  <c r="AH638" i="1"/>
  <c r="AG639" i="1"/>
  <c r="AF639" i="1"/>
  <c r="AC641" i="1"/>
  <c r="AD640" i="1"/>
  <c r="AE1851" i="1" l="1"/>
  <c r="AG1850" i="1"/>
  <c r="AH1850" i="1" s="1"/>
  <c r="AF1850" i="1"/>
  <c r="AF640" i="1"/>
  <c r="AG640" i="1"/>
  <c r="AH640" i="1" s="1"/>
  <c r="AC642" i="1"/>
  <c r="AD641" i="1"/>
  <c r="AH639" i="1"/>
  <c r="AE1852" i="1" l="1"/>
  <c r="AG1851" i="1"/>
  <c r="AH1851" i="1" s="1"/>
  <c r="AF1851" i="1"/>
  <c r="AF641" i="1"/>
  <c r="AG641" i="1"/>
  <c r="AH641" i="1" s="1"/>
  <c r="AC643" i="1"/>
  <c r="AD642" i="1"/>
  <c r="AE1853" i="1" l="1"/>
  <c r="AG1852" i="1"/>
  <c r="AH1852" i="1" s="1"/>
  <c r="AF1852" i="1"/>
  <c r="AF642" i="1"/>
  <c r="AG642" i="1"/>
  <c r="AH642" i="1" s="1"/>
  <c r="AC644" i="1"/>
  <c r="AD643" i="1"/>
  <c r="AE1854" i="1" l="1"/>
  <c r="AF1853" i="1"/>
  <c r="AG1853" i="1"/>
  <c r="AH1853" i="1" s="1"/>
  <c r="AG643" i="1"/>
  <c r="AF643" i="1"/>
  <c r="AC645" i="1"/>
  <c r="AD644" i="1"/>
  <c r="AE1855" i="1" l="1"/>
  <c r="AG1854" i="1"/>
  <c r="AH1854" i="1" s="1"/>
  <c r="AF1854" i="1"/>
  <c r="AF644" i="1"/>
  <c r="AG644" i="1"/>
  <c r="AH644" i="1" s="1"/>
  <c r="AC646" i="1"/>
  <c r="AD645" i="1"/>
  <c r="AH643" i="1"/>
  <c r="AE1856" i="1" l="1"/>
  <c r="AG1855" i="1"/>
  <c r="AH1855" i="1" s="1"/>
  <c r="AF1855" i="1"/>
  <c r="AF645" i="1"/>
  <c r="AG645" i="1"/>
  <c r="AH645" i="1" s="1"/>
  <c r="AC647" i="1"/>
  <c r="AD646" i="1"/>
  <c r="AE1857" i="1" l="1"/>
  <c r="AG1856" i="1"/>
  <c r="AH1856" i="1" s="1"/>
  <c r="AF1856" i="1"/>
  <c r="AF646" i="1"/>
  <c r="AG646" i="1"/>
  <c r="AH646" i="1" s="1"/>
  <c r="AC648" i="1"/>
  <c r="AD647" i="1"/>
  <c r="AE1858" i="1" l="1"/>
  <c r="AG1857" i="1"/>
  <c r="AH1857" i="1" s="1"/>
  <c r="AF1857" i="1"/>
  <c r="AG647" i="1"/>
  <c r="AF647" i="1"/>
  <c r="AC649" i="1"/>
  <c r="AD648" i="1"/>
  <c r="AE1859" i="1" l="1"/>
  <c r="AG1858" i="1"/>
  <c r="AH1858" i="1" s="1"/>
  <c r="AF1858" i="1"/>
  <c r="AF648" i="1"/>
  <c r="AG648" i="1"/>
  <c r="AC650" i="1"/>
  <c r="AD649" i="1"/>
  <c r="AH647" i="1"/>
  <c r="AE1860" i="1" l="1"/>
  <c r="AG1859" i="1"/>
  <c r="AH1859" i="1" s="1"/>
  <c r="AF1859" i="1"/>
  <c r="AH648" i="1"/>
  <c r="AF649" i="1"/>
  <c r="AG649" i="1"/>
  <c r="AH649" i="1" s="1"/>
  <c r="AC651" i="1"/>
  <c r="AD650" i="1"/>
  <c r="AE1861" i="1" l="1"/>
  <c r="AG1860" i="1"/>
  <c r="AH1860" i="1" s="1"/>
  <c r="AF1860" i="1"/>
  <c r="AF650" i="1"/>
  <c r="AG650" i="1"/>
  <c r="AH650" i="1" s="1"/>
  <c r="AC652" i="1"/>
  <c r="AD651" i="1"/>
  <c r="AE1862" i="1" l="1"/>
  <c r="AF1861" i="1"/>
  <c r="AG1861" i="1"/>
  <c r="AH1861" i="1" s="1"/>
  <c r="AG651" i="1"/>
  <c r="AF651" i="1"/>
  <c r="AC653" i="1"/>
  <c r="AD652" i="1"/>
  <c r="AE1863" i="1" l="1"/>
  <c r="AG1862" i="1"/>
  <c r="AH1862" i="1" s="1"/>
  <c r="AF1862" i="1"/>
  <c r="AC654" i="1"/>
  <c r="AD653" i="1"/>
  <c r="AF652" i="1"/>
  <c r="AG652" i="1"/>
  <c r="AH651" i="1"/>
  <c r="AE1864" i="1" l="1"/>
  <c r="AF1863" i="1"/>
  <c r="AG1863" i="1"/>
  <c r="AH1863" i="1" s="1"/>
  <c r="AH652" i="1"/>
  <c r="AF653" i="1"/>
  <c r="AG653" i="1"/>
  <c r="AH653" i="1" s="1"/>
  <c r="AC655" i="1"/>
  <c r="AD654" i="1"/>
  <c r="AE1865" i="1" l="1"/>
  <c r="AG1864" i="1"/>
  <c r="AH1864" i="1" s="1"/>
  <c r="AF1864" i="1"/>
  <c r="AF654" i="1"/>
  <c r="AG654" i="1"/>
  <c r="AH654" i="1" s="1"/>
  <c r="AC656" i="1"/>
  <c r="AD655" i="1"/>
  <c r="AE1866" i="1" l="1"/>
  <c r="AG1865" i="1"/>
  <c r="AH1865" i="1" s="1"/>
  <c r="AF1865" i="1"/>
  <c r="AG655" i="1"/>
  <c r="AF655" i="1"/>
  <c r="AC657" i="1"/>
  <c r="AD656" i="1"/>
  <c r="AE1867" i="1" l="1"/>
  <c r="AG1866" i="1"/>
  <c r="AH1866" i="1" s="1"/>
  <c r="AF1866" i="1"/>
  <c r="AF656" i="1"/>
  <c r="AG656" i="1"/>
  <c r="AH656" i="1" s="1"/>
  <c r="AC658" i="1"/>
  <c r="AD657" i="1"/>
  <c r="AH655" i="1"/>
  <c r="AE1868" i="1" l="1"/>
  <c r="AG1867" i="1"/>
  <c r="AH1867" i="1" s="1"/>
  <c r="AF1867" i="1"/>
  <c r="AF657" i="1"/>
  <c r="AG657" i="1"/>
  <c r="AH657" i="1" s="1"/>
  <c r="AC659" i="1"/>
  <c r="AD658" i="1"/>
  <c r="AE1869" i="1" l="1"/>
  <c r="AG1868" i="1"/>
  <c r="AH1868" i="1" s="1"/>
  <c r="AF1868" i="1"/>
  <c r="AF658" i="1"/>
  <c r="AG658" i="1"/>
  <c r="AH658" i="1" s="1"/>
  <c r="AC660" i="1"/>
  <c r="AD659" i="1"/>
  <c r="AE1870" i="1" l="1"/>
  <c r="AG1869" i="1"/>
  <c r="AH1869" i="1" s="1"/>
  <c r="AF1869" i="1"/>
  <c r="AG659" i="1"/>
  <c r="AF659" i="1"/>
  <c r="AC661" i="1"/>
  <c r="AD660" i="1"/>
  <c r="AE1871" i="1" l="1"/>
  <c r="AG1870" i="1"/>
  <c r="AH1870" i="1" s="1"/>
  <c r="AF1870" i="1"/>
  <c r="AF660" i="1"/>
  <c r="AG660" i="1"/>
  <c r="AH660" i="1" s="1"/>
  <c r="AC662" i="1"/>
  <c r="AD661" i="1"/>
  <c r="AH659" i="1"/>
  <c r="AE1872" i="1" l="1"/>
  <c r="AG1871" i="1"/>
  <c r="AH1871" i="1" s="1"/>
  <c r="AF1871" i="1"/>
  <c r="AF661" i="1"/>
  <c r="AG661" i="1"/>
  <c r="AH661" i="1" s="1"/>
  <c r="AC663" i="1"/>
  <c r="AD662" i="1"/>
  <c r="AE1873" i="1" l="1"/>
  <c r="AF1872" i="1"/>
  <c r="AG1872" i="1"/>
  <c r="AH1872" i="1" s="1"/>
  <c r="AF662" i="1"/>
  <c r="AG662" i="1"/>
  <c r="AH662" i="1" s="1"/>
  <c r="AC664" i="1"/>
  <c r="AD663" i="1"/>
  <c r="AE1874" i="1" l="1"/>
  <c r="AG1873" i="1"/>
  <c r="AH1873" i="1" s="1"/>
  <c r="AF1873" i="1"/>
  <c r="AG663" i="1"/>
  <c r="AF663" i="1"/>
  <c r="AC665" i="1"/>
  <c r="AD664" i="1"/>
  <c r="AE1875" i="1" l="1"/>
  <c r="AG1874" i="1"/>
  <c r="AH1874" i="1" s="1"/>
  <c r="AF1874" i="1"/>
  <c r="AF664" i="1"/>
  <c r="AG664" i="1"/>
  <c r="AH664" i="1" s="1"/>
  <c r="AC666" i="1"/>
  <c r="AD665" i="1"/>
  <c r="AH663" i="1"/>
  <c r="AE1876" i="1" l="1"/>
  <c r="AG1875" i="1"/>
  <c r="AH1875" i="1" s="1"/>
  <c r="AF1875" i="1"/>
  <c r="AF665" i="1"/>
  <c r="AG665" i="1"/>
  <c r="AH665" i="1" s="1"/>
  <c r="AC667" i="1"/>
  <c r="AD666" i="1"/>
  <c r="AE1877" i="1" l="1"/>
  <c r="AG1876" i="1"/>
  <c r="AH1876" i="1" s="1"/>
  <c r="AF1876" i="1"/>
  <c r="AF666" i="1"/>
  <c r="AG666" i="1"/>
  <c r="AH666" i="1" s="1"/>
  <c r="AC668" i="1"/>
  <c r="AD667" i="1"/>
  <c r="AE1878" i="1" l="1"/>
  <c r="AG1877" i="1"/>
  <c r="AH1877" i="1" s="1"/>
  <c r="AF1877" i="1"/>
  <c r="AG667" i="1"/>
  <c r="AF667" i="1"/>
  <c r="AC669" i="1"/>
  <c r="AD668" i="1"/>
  <c r="AE1879" i="1" l="1"/>
  <c r="AG1878" i="1"/>
  <c r="AH1878" i="1" s="1"/>
  <c r="AF1878" i="1"/>
  <c r="AH667" i="1"/>
  <c r="AF668" i="1"/>
  <c r="AG668" i="1"/>
  <c r="AH668" i="1" s="1"/>
  <c r="AC670" i="1"/>
  <c r="AD669" i="1"/>
  <c r="AE1880" i="1" l="1"/>
  <c r="AF1879" i="1"/>
  <c r="AG1879" i="1"/>
  <c r="AH1879" i="1" s="1"/>
  <c r="AF669" i="1"/>
  <c r="AG669" i="1"/>
  <c r="AH669" i="1" s="1"/>
  <c r="AC671" i="1"/>
  <c r="AD670" i="1"/>
  <c r="AE1881" i="1" l="1"/>
  <c r="AG1880" i="1"/>
  <c r="AH1880" i="1" s="1"/>
  <c r="AF1880" i="1"/>
  <c r="AF670" i="1"/>
  <c r="AG670" i="1"/>
  <c r="AH670" i="1" s="1"/>
  <c r="AC672" i="1"/>
  <c r="AD671" i="1"/>
  <c r="AE1882" i="1" l="1"/>
  <c r="AG1881" i="1"/>
  <c r="AH1881" i="1" s="1"/>
  <c r="AF1881" i="1"/>
  <c r="AG671" i="1"/>
  <c r="AF671" i="1"/>
  <c r="AC673" i="1"/>
  <c r="AD672" i="1"/>
  <c r="AE1883" i="1" l="1"/>
  <c r="AG1882" i="1"/>
  <c r="AH1882" i="1" s="1"/>
  <c r="AF1882" i="1"/>
  <c r="AF672" i="1"/>
  <c r="AG672" i="1"/>
  <c r="AH672" i="1" s="1"/>
  <c r="AC674" i="1"/>
  <c r="AD673" i="1"/>
  <c r="AH671" i="1"/>
  <c r="AE1884" i="1" l="1"/>
  <c r="AG1883" i="1"/>
  <c r="AH1883" i="1" s="1"/>
  <c r="AF1883" i="1"/>
  <c r="AF673" i="1"/>
  <c r="AG673" i="1"/>
  <c r="AH673" i="1" s="1"/>
  <c r="AC675" i="1"/>
  <c r="AD674" i="1"/>
  <c r="AE1885" i="1" l="1"/>
  <c r="AG1884" i="1"/>
  <c r="AH1884" i="1" s="1"/>
  <c r="AF1884" i="1"/>
  <c r="AF674" i="1"/>
  <c r="AG674" i="1"/>
  <c r="AH674" i="1" s="1"/>
  <c r="AC676" i="1"/>
  <c r="AD675" i="1"/>
  <c r="AE1886" i="1" l="1"/>
  <c r="AG1885" i="1"/>
  <c r="AH1885" i="1" s="1"/>
  <c r="AF1885" i="1"/>
  <c r="AG675" i="1"/>
  <c r="AF675" i="1"/>
  <c r="AC677" i="1"/>
  <c r="AD676" i="1"/>
  <c r="AE1887" i="1" l="1"/>
  <c r="AG1886" i="1"/>
  <c r="AH1886" i="1" s="1"/>
  <c r="AF1886" i="1"/>
  <c r="AF676" i="1"/>
  <c r="AG676" i="1"/>
  <c r="AH676" i="1" s="1"/>
  <c r="AC678" i="1"/>
  <c r="AD677" i="1"/>
  <c r="AH675" i="1"/>
  <c r="AE1888" i="1" l="1"/>
  <c r="AF1887" i="1"/>
  <c r="AG1887" i="1"/>
  <c r="AH1887" i="1" s="1"/>
  <c r="AF677" i="1"/>
  <c r="AG677" i="1"/>
  <c r="AH677" i="1" s="1"/>
  <c r="AC679" i="1"/>
  <c r="AD678" i="1"/>
  <c r="AE1889" i="1" l="1"/>
  <c r="AG1888" i="1"/>
  <c r="AH1888" i="1" s="1"/>
  <c r="AF1888" i="1"/>
  <c r="AF678" i="1"/>
  <c r="AG678" i="1"/>
  <c r="AH678" i="1" s="1"/>
  <c r="AC680" i="1"/>
  <c r="AD679" i="1"/>
  <c r="AE1890" i="1" l="1"/>
  <c r="AG1889" i="1"/>
  <c r="AH1889" i="1" s="1"/>
  <c r="AF1889" i="1"/>
  <c r="AG679" i="1"/>
  <c r="AF679" i="1"/>
  <c r="AC681" i="1"/>
  <c r="AD680" i="1"/>
  <c r="AE1891" i="1" l="1"/>
  <c r="AG1890" i="1"/>
  <c r="AH1890" i="1" s="1"/>
  <c r="AF1890" i="1"/>
  <c r="AF680" i="1"/>
  <c r="AG680" i="1"/>
  <c r="AH680" i="1" s="1"/>
  <c r="AC682" i="1"/>
  <c r="AD681" i="1"/>
  <c r="AH679" i="1"/>
  <c r="AE1892" i="1" l="1"/>
  <c r="AG1891" i="1"/>
  <c r="AH1891" i="1" s="1"/>
  <c r="AF1891" i="1"/>
  <c r="AF681" i="1"/>
  <c r="AG681" i="1"/>
  <c r="AH681" i="1" s="1"/>
  <c r="AC683" i="1"/>
  <c r="AD682" i="1"/>
  <c r="AE1893" i="1" l="1"/>
  <c r="AG1892" i="1"/>
  <c r="AH1892" i="1" s="1"/>
  <c r="AF1892" i="1"/>
  <c r="AF682" i="1"/>
  <c r="AG682" i="1"/>
  <c r="AH682" i="1" s="1"/>
  <c r="AC684" i="1"/>
  <c r="AD683" i="1"/>
  <c r="AE1894" i="1" l="1"/>
  <c r="AG1893" i="1"/>
  <c r="AH1893" i="1" s="1"/>
  <c r="AF1893" i="1"/>
  <c r="AG683" i="1"/>
  <c r="AF683" i="1"/>
  <c r="AC685" i="1"/>
  <c r="AD684" i="1"/>
  <c r="AE1895" i="1" l="1"/>
  <c r="AG1894" i="1"/>
  <c r="AH1894" i="1" s="1"/>
  <c r="AF1894" i="1"/>
  <c r="AF684" i="1"/>
  <c r="AG684" i="1"/>
  <c r="AH684" i="1" s="1"/>
  <c r="AC686" i="1"/>
  <c r="AD685" i="1"/>
  <c r="AH683" i="1"/>
  <c r="AE1896" i="1" l="1"/>
  <c r="AG1895" i="1"/>
  <c r="AH1895" i="1" s="1"/>
  <c r="AF1895" i="1"/>
  <c r="AC687" i="1"/>
  <c r="AD686" i="1"/>
  <c r="AF685" i="1"/>
  <c r="AG685" i="1"/>
  <c r="AH685" i="1" s="1"/>
  <c r="AE1897" i="1" l="1"/>
  <c r="AG1896" i="1"/>
  <c r="AH1896" i="1" s="1"/>
  <c r="AF1896" i="1"/>
  <c r="AF686" i="1"/>
  <c r="AG686" i="1"/>
  <c r="AH686" i="1" s="1"/>
  <c r="AC688" i="1"/>
  <c r="AD687" i="1"/>
  <c r="AE1898" i="1" l="1"/>
  <c r="AG1897" i="1"/>
  <c r="AH1897" i="1" s="1"/>
  <c r="AF1897" i="1"/>
  <c r="AG687" i="1"/>
  <c r="AF687" i="1"/>
  <c r="AC689" i="1"/>
  <c r="AD688" i="1"/>
  <c r="AE1899" i="1" l="1"/>
  <c r="AG1898" i="1"/>
  <c r="AH1898" i="1" s="1"/>
  <c r="AF1898" i="1"/>
  <c r="AF688" i="1"/>
  <c r="AG688" i="1"/>
  <c r="AC690" i="1"/>
  <c r="AD689" i="1"/>
  <c r="AH687" i="1"/>
  <c r="AE1900" i="1" l="1"/>
  <c r="AG1899" i="1"/>
  <c r="AH1899" i="1" s="1"/>
  <c r="AF1899" i="1"/>
  <c r="AH688" i="1"/>
  <c r="AF689" i="1"/>
  <c r="AG689" i="1"/>
  <c r="AH689" i="1" s="1"/>
  <c r="AC691" i="1"/>
  <c r="AD690" i="1"/>
  <c r="AE1901" i="1" l="1"/>
  <c r="AG1900" i="1"/>
  <c r="AH1900" i="1" s="1"/>
  <c r="AF1900" i="1"/>
  <c r="AF690" i="1"/>
  <c r="AG690" i="1"/>
  <c r="AH690" i="1" s="1"/>
  <c r="AC692" i="1"/>
  <c r="AD691" i="1"/>
  <c r="AE1902" i="1" l="1"/>
  <c r="AG1901" i="1"/>
  <c r="AH1901" i="1" s="1"/>
  <c r="AF1901" i="1"/>
  <c r="AG691" i="1"/>
  <c r="AF691" i="1"/>
  <c r="AC693" i="1"/>
  <c r="AD692" i="1"/>
  <c r="AE1903" i="1" l="1"/>
  <c r="AG1902" i="1"/>
  <c r="AH1902" i="1" s="1"/>
  <c r="AF1902" i="1"/>
  <c r="AF692" i="1"/>
  <c r="AG692" i="1"/>
  <c r="AH692" i="1" s="1"/>
  <c r="AC694" i="1"/>
  <c r="AD693" i="1"/>
  <c r="AH691" i="1"/>
  <c r="AE1904" i="1" l="1"/>
  <c r="AF1903" i="1"/>
  <c r="AG1903" i="1"/>
  <c r="AH1903" i="1" s="1"/>
  <c r="AF693" i="1"/>
  <c r="AG693" i="1"/>
  <c r="AH693" i="1" s="1"/>
  <c r="AC695" i="1"/>
  <c r="AD694" i="1"/>
  <c r="AE1905" i="1" l="1"/>
  <c r="AG1904" i="1"/>
  <c r="AH1904" i="1" s="1"/>
  <c r="AF1904" i="1"/>
  <c r="AC696" i="1"/>
  <c r="AD695" i="1"/>
  <c r="AF694" i="1"/>
  <c r="AG694" i="1"/>
  <c r="AH694" i="1" s="1"/>
  <c r="AE1906" i="1" l="1"/>
  <c r="AF1905" i="1"/>
  <c r="AG1905" i="1"/>
  <c r="AH1905" i="1" s="1"/>
  <c r="AG695" i="1"/>
  <c r="AF695" i="1"/>
  <c r="AC697" i="1"/>
  <c r="AD696" i="1"/>
  <c r="AE1907" i="1" l="1"/>
  <c r="AG1906" i="1"/>
  <c r="AH1906" i="1" s="1"/>
  <c r="AF1906" i="1"/>
  <c r="AF696" i="1"/>
  <c r="AG696" i="1"/>
  <c r="AH696" i="1" s="1"/>
  <c r="AC698" i="1"/>
  <c r="AD697" i="1"/>
  <c r="AH695" i="1"/>
  <c r="AE1908" i="1" l="1"/>
  <c r="AG1907" i="1"/>
  <c r="AH1907" i="1" s="1"/>
  <c r="AF1907" i="1"/>
  <c r="AF697" i="1"/>
  <c r="AG697" i="1"/>
  <c r="AH697" i="1" s="1"/>
  <c r="AC699" i="1"/>
  <c r="AD698" i="1"/>
  <c r="AE1909" i="1" l="1"/>
  <c r="AG1908" i="1"/>
  <c r="AH1908" i="1" s="1"/>
  <c r="AF1908" i="1"/>
  <c r="AF698" i="1"/>
  <c r="AG698" i="1"/>
  <c r="AH698" i="1" s="1"/>
  <c r="AC700" i="1"/>
  <c r="AD699" i="1"/>
  <c r="AE1910" i="1" l="1"/>
  <c r="AG1909" i="1"/>
  <c r="AH1909" i="1" s="1"/>
  <c r="AF1909" i="1"/>
  <c r="AG699" i="1"/>
  <c r="AF699" i="1"/>
  <c r="AC701" i="1"/>
  <c r="AD700" i="1"/>
  <c r="AE1911" i="1" l="1"/>
  <c r="AG1910" i="1"/>
  <c r="AH1910" i="1" s="1"/>
  <c r="AF1910" i="1"/>
  <c r="AF700" i="1"/>
  <c r="AG700" i="1"/>
  <c r="AC702" i="1"/>
  <c r="AD701" i="1"/>
  <c r="AH699" i="1"/>
  <c r="AE1912" i="1" l="1"/>
  <c r="AF1911" i="1"/>
  <c r="AG1911" i="1"/>
  <c r="AH1911" i="1" s="1"/>
  <c r="AH700" i="1"/>
  <c r="AF701" i="1"/>
  <c r="AG701" i="1"/>
  <c r="AH701" i="1" s="1"/>
  <c r="AC703" i="1"/>
  <c r="AD702" i="1"/>
  <c r="AE1913" i="1" l="1"/>
  <c r="AG1912" i="1"/>
  <c r="AH1912" i="1" s="1"/>
  <c r="AF1912" i="1"/>
  <c r="AF702" i="1"/>
  <c r="AG702" i="1"/>
  <c r="AH702" i="1" s="1"/>
  <c r="AC704" i="1"/>
  <c r="AD703" i="1"/>
  <c r="AE1914" i="1" l="1"/>
  <c r="AG1913" i="1"/>
  <c r="AF1913" i="1"/>
  <c r="AG703" i="1"/>
  <c r="AF703" i="1"/>
  <c r="AC705" i="1"/>
  <c r="AD704" i="1"/>
  <c r="AH1913" i="1" l="1"/>
  <c r="AE1915" i="1"/>
  <c r="AG1914" i="1"/>
  <c r="AH1914" i="1" s="1"/>
  <c r="AF1914" i="1"/>
  <c r="AC706" i="1"/>
  <c r="AD705" i="1"/>
  <c r="AF704" i="1"/>
  <c r="AG704" i="1"/>
  <c r="AH703" i="1"/>
  <c r="AE1916" i="1" l="1"/>
  <c r="AG1915" i="1"/>
  <c r="AH1915" i="1" s="1"/>
  <c r="AF1915" i="1"/>
  <c r="AH704" i="1"/>
  <c r="AF705" i="1"/>
  <c r="AG705" i="1"/>
  <c r="AH705" i="1" s="1"/>
  <c r="AC707" i="1"/>
  <c r="AD706" i="1"/>
  <c r="AE1917" i="1" l="1"/>
  <c r="AG1916" i="1"/>
  <c r="AH1916" i="1" s="1"/>
  <c r="AF1916" i="1"/>
  <c r="AF706" i="1"/>
  <c r="AG706" i="1"/>
  <c r="AC708" i="1"/>
  <c r="AD707" i="1"/>
  <c r="AE1918" i="1" l="1"/>
  <c r="AG1917" i="1"/>
  <c r="AH1917" i="1" s="1"/>
  <c r="AF1917" i="1"/>
  <c r="AG707" i="1"/>
  <c r="AF707" i="1"/>
  <c r="AC709" i="1"/>
  <c r="AD708" i="1"/>
  <c r="AH706" i="1"/>
  <c r="AE1919" i="1" l="1"/>
  <c r="AG1918" i="1"/>
  <c r="AH1918" i="1" s="1"/>
  <c r="AF1918" i="1"/>
  <c r="AF708" i="1"/>
  <c r="AG708" i="1"/>
  <c r="AH708" i="1" s="1"/>
  <c r="AC710" i="1"/>
  <c r="AD709" i="1"/>
  <c r="AH707" i="1"/>
  <c r="AE1920" i="1" l="1"/>
  <c r="AF1919" i="1"/>
  <c r="AG1919" i="1"/>
  <c r="AH1919" i="1" s="1"/>
  <c r="AF709" i="1"/>
  <c r="AG709" i="1"/>
  <c r="AH709" i="1" s="1"/>
  <c r="AC711" i="1"/>
  <c r="AD710" i="1"/>
  <c r="AE1921" i="1" l="1"/>
  <c r="AG1920" i="1"/>
  <c r="AH1920" i="1" s="1"/>
  <c r="AF1920" i="1"/>
  <c r="AF710" i="1"/>
  <c r="AG710" i="1"/>
  <c r="AC712" i="1"/>
  <c r="AD711" i="1"/>
  <c r="AE1922" i="1" l="1"/>
  <c r="AG1921" i="1"/>
  <c r="AH1921" i="1" s="1"/>
  <c r="AF1921" i="1"/>
  <c r="AH710" i="1"/>
  <c r="AG711" i="1"/>
  <c r="AF711" i="1"/>
  <c r="AC713" i="1"/>
  <c r="AD712" i="1"/>
  <c r="AE1923" i="1" l="1"/>
  <c r="AF1922" i="1"/>
  <c r="AG1922" i="1"/>
  <c r="AH1922" i="1" s="1"/>
  <c r="AF712" i="1"/>
  <c r="AG712" i="1"/>
  <c r="AC714" i="1"/>
  <c r="AD713" i="1"/>
  <c r="AH711" i="1"/>
  <c r="AE1924" i="1" l="1"/>
  <c r="AG1923" i="1"/>
  <c r="AH1923" i="1" s="1"/>
  <c r="AF1923" i="1"/>
  <c r="AH712" i="1"/>
  <c r="AC715" i="1"/>
  <c r="AD714" i="1"/>
  <c r="AF713" i="1"/>
  <c r="AG713" i="1"/>
  <c r="AH713" i="1" s="1"/>
  <c r="AE1925" i="1" l="1"/>
  <c r="AG1924" i="1"/>
  <c r="AH1924" i="1" s="1"/>
  <c r="AF1924" i="1"/>
  <c r="AF714" i="1"/>
  <c r="AG714" i="1"/>
  <c r="AC716" i="1"/>
  <c r="AD715" i="1"/>
  <c r="AE1926" i="1" l="1"/>
  <c r="AG1925" i="1"/>
  <c r="AH1925" i="1" s="1"/>
  <c r="AF1925" i="1"/>
  <c r="AH714" i="1"/>
  <c r="AC717" i="1"/>
  <c r="AD716" i="1"/>
  <c r="AG715" i="1"/>
  <c r="AF715" i="1"/>
  <c r="AE1927" i="1" l="1"/>
  <c r="AG1926" i="1"/>
  <c r="AH1926" i="1" s="1"/>
  <c r="AF1926" i="1"/>
  <c r="AH715" i="1"/>
  <c r="AF716" i="1"/>
  <c r="AG716" i="1"/>
  <c r="AH716" i="1" s="1"/>
  <c r="AC718" i="1"/>
  <c r="AD717" i="1"/>
  <c r="AE1928" i="1" l="1"/>
  <c r="AG1927" i="1"/>
  <c r="AH1927" i="1" s="1"/>
  <c r="AF1927" i="1"/>
  <c r="AF717" i="1"/>
  <c r="AG717" i="1"/>
  <c r="AH717" i="1" s="1"/>
  <c r="AC719" i="1"/>
  <c r="AD718" i="1"/>
  <c r="AE1929" i="1" l="1"/>
  <c r="AG1928" i="1"/>
  <c r="AH1928" i="1" s="1"/>
  <c r="AF1928" i="1"/>
  <c r="AF718" i="1"/>
  <c r="AG718" i="1"/>
  <c r="AH718" i="1" s="1"/>
  <c r="AC720" i="1"/>
  <c r="AD719" i="1"/>
  <c r="AE1930" i="1" l="1"/>
  <c r="AG1929" i="1"/>
  <c r="AH1929" i="1" s="1"/>
  <c r="AF1929" i="1"/>
  <c r="AG719" i="1"/>
  <c r="AF719" i="1"/>
  <c r="AC721" i="1"/>
  <c r="AD720" i="1"/>
  <c r="AE1931" i="1" l="1"/>
  <c r="AF1930" i="1"/>
  <c r="AG1930" i="1"/>
  <c r="AH1930" i="1" s="1"/>
  <c r="AF720" i="1"/>
  <c r="AG720" i="1"/>
  <c r="AH720" i="1" s="1"/>
  <c r="AC722" i="1"/>
  <c r="AD721" i="1"/>
  <c r="AH719" i="1"/>
  <c r="AE1932" i="1" l="1"/>
  <c r="AG1931" i="1"/>
  <c r="AH1931" i="1" s="1"/>
  <c r="AF1931" i="1"/>
  <c r="AF721" i="1"/>
  <c r="AG721" i="1"/>
  <c r="AH721" i="1" s="1"/>
  <c r="AC723" i="1"/>
  <c r="AD722" i="1"/>
  <c r="AE1933" i="1" l="1"/>
  <c r="AG1932" i="1"/>
  <c r="AH1932" i="1" s="1"/>
  <c r="AF1932" i="1"/>
  <c r="AC724" i="1"/>
  <c r="AD723" i="1"/>
  <c r="AF722" i="1"/>
  <c r="AG722" i="1"/>
  <c r="AH722" i="1" s="1"/>
  <c r="AE1934" i="1" l="1"/>
  <c r="AG1933" i="1"/>
  <c r="AH1933" i="1" s="1"/>
  <c r="AF1933" i="1"/>
  <c r="AG723" i="1"/>
  <c r="AF723" i="1"/>
  <c r="AC725" i="1"/>
  <c r="AD724" i="1"/>
  <c r="AE1935" i="1" l="1"/>
  <c r="AG1934" i="1"/>
  <c r="AH1934" i="1" s="1"/>
  <c r="AF1934" i="1"/>
  <c r="AF724" i="1"/>
  <c r="AG724" i="1"/>
  <c r="AC726" i="1"/>
  <c r="AD725" i="1"/>
  <c r="AH723" i="1"/>
  <c r="AE1936" i="1" l="1"/>
  <c r="AG1935" i="1"/>
  <c r="AH1935" i="1" s="1"/>
  <c r="AF1935" i="1"/>
  <c r="AH724" i="1"/>
  <c r="AF725" i="1"/>
  <c r="AG725" i="1"/>
  <c r="AH725" i="1" s="1"/>
  <c r="AC727" i="1"/>
  <c r="AD726" i="1"/>
  <c r="AE1937" i="1" l="1"/>
  <c r="AG1936" i="1"/>
  <c r="AH1936" i="1" s="1"/>
  <c r="AF1936" i="1"/>
  <c r="AF726" i="1"/>
  <c r="AG726" i="1"/>
  <c r="AC728" i="1"/>
  <c r="AD727" i="1"/>
  <c r="AE1938" i="1" l="1"/>
  <c r="AG1937" i="1"/>
  <c r="AH1937" i="1" s="1"/>
  <c r="AF1937" i="1"/>
  <c r="AH726" i="1"/>
  <c r="AG727" i="1"/>
  <c r="AF727" i="1"/>
  <c r="AC729" i="1"/>
  <c r="AD728" i="1"/>
  <c r="AE1939" i="1" l="1"/>
  <c r="AF1938" i="1"/>
  <c r="AG1938" i="1"/>
  <c r="AH1938" i="1" s="1"/>
  <c r="AF728" i="1"/>
  <c r="AG728" i="1"/>
  <c r="AH728" i="1" s="1"/>
  <c r="AC730" i="1"/>
  <c r="AD729" i="1"/>
  <c r="AH727" i="1"/>
  <c r="AE1940" i="1" l="1"/>
  <c r="AG1939" i="1"/>
  <c r="AH1939" i="1" s="1"/>
  <c r="AF1939" i="1"/>
  <c r="AF729" i="1"/>
  <c r="AG729" i="1"/>
  <c r="AC731" i="1"/>
  <c r="AD730" i="1"/>
  <c r="AE1941" i="1" l="1"/>
  <c r="AF1940" i="1"/>
  <c r="AG1940" i="1"/>
  <c r="AH1940" i="1" s="1"/>
  <c r="AH729" i="1"/>
  <c r="AF730" i="1"/>
  <c r="AG730" i="1"/>
  <c r="AH730" i="1" s="1"/>
  <c r="AC732" i="1"/>
  <c r="AD731" i="1"/>
  <c r="AE1942" i="1" l="1"/>
  <c r="AF1941" i="1"/>
  <c r="AG1941" i="1"/>
  <c r="AH1941" i="1" s="1"/>
  <c r="AG731" i="1"/>
  <c r="AF731" i="1"/>
  <c r="AC733" i="1"/>
  <c r="AD732" i="1"/>
  <c r="AE1943" i="1" l="1"/>
  <c r="AG1942" i="1"/>
  <c r="AH1942" i="1" s="1"/>
  <c r="AF1942" i="1"/>
  <c r="AF732" i="1"/>
  <c r="AG732" i="1"/>
  <c r="AH732" i="1" s="1"/>
  <c r="AC734" i="1"/>
  <c r="AD733" i="1"/>
  <c r="AH731" i="1"/>
  <c r="AE1944" i="1" l="1"/>
  <c r="AG1943" i="1"/>
  <c r="AH1943" i="1" s="1"/>
  <c r="AF1943" i="1"/>
  <c r="AF733" i="1"/>
  <c r="AG733" i="1"/>
  <c r="AC735" i="1"/>
  <c r="AD734" i="1"/>
  <c r="AE1945" i="1" l="1"/>
  <c r="AG1944" i="1"/>
  <c r="AH1944" i="1" s="1"/>
  <c r="AF1944" i="1"/>
  <c r="AH733" i="1"/>
  <c r="AF734" i="1"/>
  <c r="AG734" i="1"/>
  <c r="AC736" i="1"/>
  <c r="AD735" i="1"/>
  <c r="AE1946" i="1" l="1"/>
  <c r="AG1945" i="1"/>
  <c r="AH1945" i="1" s="1"/>
  <c r="AF1945" i="1"/>
  <c r="AH734" i="1"/>
  <c r="AG735" i="1"/>
  <c r="AF735" i="1"/>
  <c r="AC737" i="1"/>
  <c r="AD736" i="1"/>
  <c r="AE1947" i="1" l="1"/>
  <c r="AG1946" i="1"/>
  <c r="AH1946" i="1" s="1"/>
  <c r="AF1946" i="1"/>
  <c r="AF736" i="1"/>
  <c r="AG736" i="1"/>
  <c r="AH736" i="1" s="1"/>
  <c r="AC738" i="1"/>
  <c r="AD737" i="1"/>
  <c r="AH735" i="1"/>
  <c r="AE1948" i="1" l="1"/>
  <c r="AG1947" i="1"/>
  <c r="AH1947" i="1" s="1"/>
  <c r="AF1947" i="1"/>
  <c r="AF737" i="1"/>
  <c r="AG737" i="1"/>
  <c r="AH737" i="1" s="1"/>
  <c r="AC739" i="1"/>
  <c r="AD738" i="1"/>
  <c r="AE1949" i="1" l="1"/>
  <c r="AG1948" i="1"/>
  <c r="AH1948" i="1" s="1"/>
  <c r="AF1948" i="1"/>
  <c r="AF738" i="1"/>
  <c r="AG738" i="1"/>
  <c r="AH738" i="1" s="1"/>
  <c r="AC740" i="1"/>
  <c r="AD739" i="1"/>
  <c r="AE1950" i="1" l="1"/>
  <c r="AG1949" i="1"/>
  <c r="AH1949" i="1" s="1"/>
  <c r="AF1949" i="1"/>
  <c r="AG739" i="1"/>
  <c r="AF739" i="1"/>
  <c r="AC741" i="1"/>
  <c r="AD740" i="1"/>
  <c r="AE1951" i="1" l="1"/>
  <c r="AG1950" i="1"/>
  <c r="AH1950" i="1" s="1"/>
  <c r="AF1950" i="1"/>
  <c r="AF740" i="1"/>
  <c r="AG740" i="1"/>
  <c r="AC742" i="1"/>
  <c r="AD741" i="1"/>
  <c r="AH739" i="1"/>
  <c r="AE1952" i="1" l="1"/>
  <c r="AF1951" i="1"/>
  <c r="AG1951" i="1"/>
  <c r="AH1951" i="1" s="1"/>
  <c r="AH740" i="1"/>
  <c r="AF741" i="1"/>
  <c r="AG741" i="1"/>
  <c r="AH741" i="1" s="1"/>
  <c r="AC743" i="1"/>
  <c r="AD742" i="1"/>
  <c r="AE1953" i="1" l="1"/>
  <c r="AF1952" i="1"/>
  <c r="AG1952" i="1"/>
  <c r="AH1952" i="1" s="1"/>
  <c r="AF742" i="1"/>
  <c r="AG742" i="1"/>
  <c r="AC744" i="1"/>
  <c r="AD743" i="1"/>
  <c r="AE1954" i="1" l="1"/>
  <c r="AF1953" i="1"/>
  <c r="AG1953" i="1"/>
  <c r="AH1953" i="1" s="1"/>
  <c r="AH742" i="1"/>
  <c r="AG743" i="1"/>
  <c r="AF743" i="1"/>
  <c r="AC745" i="1"/>
  <c r="AD744" i="1"/>
  <c r="AE1955" i="1" l="1"/>
  <c r="AG1954" i="1"/>
  <c r="AH1954" i="1" s="1"/>
  <c r="AF1954" i="1"/>
  <c r="AC746" i="1"/>
  <c r="AD745" i="1"/>
  <c r="AF744" i="1"/>
  <c r="AG744" i="1"/>
  <c r="AH743" i="1"/>
  <c r="AE1956" i="1" l="1"/>
  <c r="AG1955" i="1"/>
  <c r="AH1955" i="1" s="1"/>
  <c r="AF1955" i="1"/>
  <c r="AH744" i="1"/>
  <c r="AF745" i="1"/>
  <c r="AG745" i="1"/>
  <c r="AH745" i="1" s="1"/>
  <c r="AC747" i="1"/>
  <c r="AD746" i="1"/>
  <c r="AE1957" i="1" l="1"/>
  <c r="AG1956" i="1"/>
  <c r="AH1956" i="1" s="1"/>
  <c r="AF1956" i="1"/>
  <c r="AF746" i="1"/>
  <c r="AG746" i="1"/>
  <c r="AH746" i="1" s="1"/>
  <c r="AC748" i="1"/>
  <c r="AD747" i="1"/>
  <c r="AE1958" i="1" l="1"/>
  <c r="AG1957" i="1"/>
  <c r="AH1957" i="1" s="1"/>
  <c r="AF1957" i="1"/>
  <c r="AG747" i="1"/>
  <c r="AF747" i="1"/>
  <c r="AC749" i="1"/>
  <c r="AD748" i="1"/>
  <c r="AE1959" i="1" l="1"/>
  <c r="AG1958" i="1"/>
  <c r="AH1958" i="1" s="1"/>
  <c r="AF1958" i="1"/>
  <c r="AF748" i="1"/>
  <c r="AG748" i="1"/>
  <c r="AH748" i="1" s="1"/>
  <c r="AD749" i="1"/>
  <c r="AC750" i="1"/>
  <c r="AH747" i="1"/>
  <c r="AE1960" i="1" l="1"/>
  <c r="AG1959" i="1"/>
  <c r="AH1959" i="1" s="1"/>
  <c r="AF1959" i="1"/>
  <c r="AC751" i="1"/>
  <c r="AD750" i="1"/>
  <c r="AF749" i="1"/>
  <c r="AG749" i="1"/>
  <c r="AH749" i="1" s="1"/>
  <c r="AE1961" i="1" l="1"/>
  <c r="AG1960" i="1"/>
  <c r="AH1960" i="1" s="1"/>
  <c r="AF1960" i="1"/>
  <c r="AF750" i="1"/>
  <c r="AG750" i="1"/>
  <c r="AH750" i="1" s="1"/>
  <c r="AC752" i="1"/>
  <c r="AD751" i="1"/>
  <c r="AE1962" i="1" l="1"/>
  <c r="AG1961" i="1"/>
  <c r="AH1961" i="1" s="1"/>
  <c r="AF1961" i="1"/>
  <c r="AG751" i="1"/>
  <c r="AF751" i="1"/>
  <c r="AC753" i="1"/>
  <c r="AD752" i="1"/>
  <c r="AE1963" i="1" l="1"/>
  <c r="AG1962" i="1"/>
  <c r="AH1962" i="1" s="1"/>
  <c r="AF1962" i="1"/>
  <c r="AC754" i="1"/>
  <c r="AD753" i="1"/>
  <c r="AF752" i="1"/>
  <c r="AG752" i="1"/>
  <c r="AH752" i="1" s="1"/>
  <c r="AH751" i="1"/>
  <c r="AE1964" i="1" l="1"/>
  <c r="AG1963" i="1"/>
  <c r="AH1963" i="1" s="1"/>
  <c r="AF1963" i="1"/>
  <c r="AF753" i="1"/>
  <c r="AG753" i="1"/>
  <c r="AH753" i="1" s="1"/>
  <c r="AC755" i="1"/>
  <c r="AD754" i="1"/>
  <c r="AE1965" i="1" l="1"/>
  <c r="AG1964" i="1"/>
  <c r="AH1964" i="1" s="1"/>
  <c r="AF1964" i="1"/>
  <c r="AF754" i="1"/>
  <c r="AG754" i="1"/>
  <c r="AC756" i="1"/>
  <c r="AD755" i="1"/>
  <c r="AE1966" i="1" l="1"/>
  <c r="AG1965" i="1"/>
  <c r="AH1965" i="1" s="1"/>
  <c r="AF1965" i="1"/>
  <c r="AH754" i="1"/>
  <c r="AG755" i="1"/>
  <c r="AF755" i="1"/>
  <c r="AC757" i="1"/>
  <c r="AD756" i="1"/>
  <c r="AE1967" i="1" l="1"/>
  <c r="AG1966" i="1"/>
  <c r="AH1966" i="1" s="1"/>
  <c r="AF1966" i="1"/>
  <c r="AF756" i="1"/>
  <c r="AG756" i="1"/>
  <c r="AC758" i="1"/>
  <c r="AD757" i="1"/>
  <c r="AH755" i="1"/>
  <c r="AE1968" i="1" l="1"/>
  <c r="AG1967" i="1"/>
  <c r="AH1967" i="1" s="1"/>
  <c r="AF1967" i="1"/>
  <c r="AH756" i="1"/>
  <c r="AF757" i="1"/>
  <c r="AG757" i="1"/>
  <c r="AH757" i="1" s="1"/>
  <c r="AC759" i="1"/>
  <c r="AD758" i="1"/>
  <c r="AE1969" i="1" l="1"/>
  <c r="AG1968" i="1"/>
  <c r="AH1968" i="1" s="1"/>
  <c r="AF1968" i="1"/>
  <c r="AF758" i="1"/>
  <c r="AG758" i="1"/>
  <c r="AH758" i="1" s="1"/>
  <c r="AC760" i="1"/>
  <c r="AD759" i="1"/>
  <c r="AE1970" i="1" l="1"/>
  <c r="AG1969" i="1"/>
  <c r="AH1969" i="1" s="1"/>
  <c r="AF1969" i="1"/>
  <c r="AG759" i="1"/>
  <c r="AF759" i="1"/>
  <c r="AC761" i="1"/>
  <c r="AD760" i="1"/>
  <c r="AE1971" i="1" l="1"/>
  <c r="AG1970" i="1"/>
  <c r="AF1970" i="1"/>
  <c r="AF760" i="1"/>
  <c r="AG760" i="1"/>
  <c r="AH760" i="1" s="1"/>
  <c r="AC762" i="1"/>
  <c r="AD761" i="1"/>
  <c r="AH759" i="1"/>
  <c r="AH1970" i="1" l="1"/>
  <c r="AE1972" i="1"/>
  <c r="AG1971" i="1"/>
  <c r="AH1971" i="1" s="1"/>
  <c r="AF1971" i="1"/>
  <c r="AF761" i="1"/>
  <c r="AG761" i="1"/>
  <c r="AH761" i="1" s="1"/>
  <c r="AC763" i="1"/>
  <c r="AD762" i="1"/>
  <c r="AE1973" i="1" l="1"/>
  <c r="AG1972" i="1"/>
  <c r="AH1972" i="1" s="1"/>
  <c r="AF1972" i="1"/>
  <c r="AF762" i="1"/>
  <c r="AG762" i="1"/>
  <c r="AH762" i="1" s="1"/>
  <c r="AC764" i="1"/>
  <c r="AD763" i="1"/>
  <c r="AE1974" i="1" l="1"/>
  <c r="AG1973" i="1"/>
  <c r="AH1973" i="1" s="1"/>
  <c r="AF1973" i="1"/>
  <c r="AG763" i="1"/>
  <c r="AF763" i="1"/>
  <c r="AC765" i="1"/>
  <c r="AD764" i="1"/>
  <c r="AE1975" i="1" l="1"/>
  <c r="AG1974" i="1"/>
  <c r="AH1974" i="1" s="1"/>
  <c r="AF1974" i="1"/>
  <c r="AF764" i="1"/>
  <c r="AG764" i="1"/>
  <c r="AH764" i="1" s="1"/>
  <c r="AC766" i="1"/>
  <c r="AC767" i="1" s="1"/>
  <c r="AD765" i="1"/>
  <c r="AH763" i="1"/>
  <c r="AE1976" i="1" l="1"/>
  <c r="AG1975" i="1"/>
  <c r="AH1975" i="1" s="1"/>
  <c r="AF1975" i="1"/>
  <c r="AF765" i="1"/>
  <c r="AG765" i="1"/>
  <c r="AH765" i="1" s="1"/>
  <c r="AC768" i="1"/>
  <c r="AD767" i="1"/>
  <c r="AE1977" i="1" l="1"/>
  <c r="AG1976" i="1"/>
  <c r="AH1976" i="1" s="1"/>
  <c r="AF1976" i="1"/>
  <c r="AG767" i="1"/>
  <c r="AF767" i="1"/>
  <c r="AC769" i="1"/>
  <c r="AD768" i="1"/>
  <c r="AE1978" i="1" l="1"/>
  <c r="AF1977" i="1"/>
  <c r="AG1977" i="1"/>
  <c r="AH1977" i="1" s="1"/>
  <c r="AC770" i="1"/>
  <c r="AD769" i="1"/>
  <c r="AF768" i="1"/>
  <c r="AG768" i="1"/>
  <c r="AH768" i="1" s="1"/>
  <c r="AH767" i="1"/>
  <c r="AE1979" i="1" l="1"/>
  <c r="AG1978" i="1"/>
  <c r="AH1978" i="1" s="1"/>
  <c r="AF1978" i="1"/>
  <c r="AF769" i="1"/>
  <c r="AG769" i="1"/>
  <c r="AC771" i="1"/>
  <c r="AD770" i="1"/>
  <c r="AE1980" i="1" l="1"/>
  <c r="AG1979" i="1"/>
  <c r="AH1979" i="1" s="1"/>
  <c r="AF1979" i="1"/>
  <c r="AF770" i="1"/>
  <c r="AG770" i="1"/>
  <c r="AC772" i="1"/>
  <c r="AD771" i="1"/>
  <c r="AH769" i="1"/>
  <c r="AE1981" i="1" l="1"/>
  <c r="AG1980" i="1"/>
  <c r="AH1980" i="1" s="1"/>
  <c r="AF1980" i="1"/>
  <c r="AC773" i="1"/>
  <c r="AD772" i="1"/>
  <c r="AG771" i="1"/>
  <c r="AF771" i="1"/>
  <c r="AH770" i="1"/>
  <c r="AE1982" i="1" l="1"/>
  <c r="AG1981" i="1"/>
  <c r="AH1981" i="1" s="1"/>
  <c r="AF1981" i="1"/>
  <c r="AH771" i="1"/>
  <c r="AF772" i="1"/>
  <c r="AG772" i="1"/>
  <c r="AC774" i="1"/>
  <c r="AD773" i="1"/>
  <c r="AE1983" i="1" l="1"/>
  <c r="AG1982" i="1"/>
  <c r="AH1982" i="1" s="1"/>
  <c r="AF1982" i="1"/>
  <c r="AH772" i="1"/>
  <c r="AF773" i="1"/>
  <c r="AG773" i="1"/>
  <c r="AC775" i="1"/>
  <c r="AD774" i="1"/>
  <c r="AE1984" i="1" l="1"/>
  <c r="AG1983" i="1"/>
  <c r="AH1983" i="1" s="1"/>
  <c r="AF1983" i="1"/>
  <c r="AC776" i="1"/>
  <c r="AD775" i="1"/>
  <c r="AF774" i="1"/>
  <c r="AG774" i="1"/>
  <c r="AH773" i="1"/>
  <c r="AE1985" i="1" l="1"/>
  <c r="AG1984" i="1"/>
  <c r="AH1984" i="1" s="1"/>
  <c r="AF1984" i="1"/>
  <c r="AH774" i="1"/>
  <c r="AC777" i="1"/>
  <c r="AD776" i="1"/>
  <c r="AG775" i="1"/>
  <c r="AF775" i="1"/>
  <c r="AE1986" i="1" l="1"/>
  <c r="AG1985" i="1"/>
  <c r="AH1985" i="1" s="1"/>
  <c r="AF1985" i="1"/>
  <c r="AC778" i="1"/>
  <c r="AD777" i="1"/>
  <c r="AH775" i="1"/>
  <c r="AF776" i="1"/>
  <c r="AG776" i="1"/>
  <c r="AH776" i="1" s="1"/>
  <c r="AE1987" i="1" l="1"/>
  <c r="AF1986" i="1"/>
  <c r="AG1986" i="1"/>
  <c r="AH1986" i="1" s="1"/>
  <c r="AC779" i="1"/>
  <c r="AD778" i="1"/>
  <c r="AF777" i="1"/>
  <c r="AG777" i="1"/>
  <c r="AH777" i="1" s="1"/>
  <c r="AE1988" i="1" l="1"/>
  <c r="AG1987" i="1"/>
  <c r="AH1987" i="1" s="1"/>
  <c r="AF1987" i="1"/>
  <c r="AC780" i="1"/>
  <c r="AD779" i="1"/>
  <c r="AF778" i="1"/>
  <c r="AG778" i="1"/>
  <c r="AH778" i="1" s="1"/>
  <c r="AE1989" i="1" l="1"/>
  <c r="AG1988" i="1"/>
  <c r="AH1988" i="1" s="1"/>
  <c r="AF1988" i="1"/>
  <c r="AC781" i="1"/>
  <c r="AD780" i="1"/>
  <c r="AG779" i="1"/>
  <c r="AF779" i="1"/>
  <c r="AE1990" i="1" l="1"/>
  <c r="AG1989" i="1"/>
  <c r="AH1989" i="1" s="1"/>
  <c r="AF1989" i="1"/>
  <c r="AH779" i="1"/>
  <c r="AF780" i="1"/>
  <c r="AG780" i="1"/>
  <c r="AC782" i="1"/>
  <c r="AD781" i="1"/>
  <c r="AE1991" i="1" l="1"/>
  <c r="AG1990" i="1"/>
  <c r="AH1990" i="1" s="1"/>
  <c r="AF1990" i="1"/>
  <c r="AF781" i="1"/>
  <c r="AG781" i="1"/>
  <c r="AH781" i="1" s="1"/>
  <c r="AC783" i="1"/>
  <c r="AD782" i="1"/>
  <c r="AH780" i="1"/>
  <c r="AE1992" i="1" l="1"/>
  <c r="AF1991" i="1"/>
  <c r="AG1991" i="1"/>
  <c r="AH1991" i="1" s="1"/>
  <c r="AF782" i="1"/>
  <c r="AG782" i="1"/>
  <c r="AH782" i="1" s="1"/>
  <c r="AC784" i="1"/>
  <c r="AD783" i="1"/>
  <c r="AE1993" i="1" l="1"/>
  <c r="AG1992" i="1"/>
  <c r="AF1992" i="1"/>
  <c r="AG783" i="1"/>
  <c r="AF783" i="1"/>
  <c r="AC785" i="1"/>
  <c r="AD784" i="1"/>
  <c r="AH1992" i="1" l="1"/>
  <c r="AE1994" i="1"/>
  <c r="AG1993" i="1"/>
  <c r="AH1993" i="1" s="1"/>
  <c r="AF1993" i="1"/>
  <c r="AH783" i="1"/>
  <c r="AF784" i="1"/>
  <c r="AG784" i="1"/>
  <c r="AH784" i="1" s="1"/>
  <c r="AC786" i="1"/>
  <c r="AD785" i="1"/>
  <c r="AE1995" i="1" l="1"/>
  <c r="AG1994" i="1"/>
  <c r="AH1994" i="1" s="1"/>
  <c r="AF1994" i="1"/>
  <c r="AF785" i="1"/>
  <c r="AG785" i="1"/>
  <c r="AH785" i="1" s="1"/>
  <c r="AC787" i="1"/>
  <c r="AD786" i="1"/>
  <c r="AE1996" i="1" l="1"/>
  <c r="AG1995" i="1"/>
  <c r="AH1995" i="1" s="1"/>
  <c r="AF1995" i="1"/>
  <c r="AC788" i="1"/>
  <c r="AD787" i="1"/>
  <c r="AF786" i="1"/>
  <c r="AG786" i="1"/>
  <c r="AE1997" i="1" l="1"/>
  <c r="AG1996" i="1"/>
  <c r="AH1996" i="1" s="1"/>
  <c r="AF1996" i="1"/>
  <c r="AH786" i="1"/>
  <c r="AG787" i="1"/>
  <c r="AF787" i="1"/>
  <c r="AC789" i="1"/>
  <c r="AD788" i="1"/>
  <c r="AE1998" i="1" l="1"/>
  <c r="AG1997" i="1"/>
  <c r="AH1997" i="1" s="1"/>
  <c r="AF1997" i="1"/>
  <c r="AF788" i="1"/>
  <c r="AG788" i="1"/>
  <c r="AH788" i="1" s="1"/>
  <c r="AC790" i="1"/>
  <c r="AD789" i="1"/>
  <c r="AH787" i="1"/>
  <c r="AE1999" i="1" l="1"/>
  <c r="AG1998" i="1"/>
  <c r="AH1998" i="1" s="1"/>
  <c r="AF1998" i="1"/>
  <c r="AF789" i="1"/>
  <c r="AG789" i="1"/>
  <c r="AH789" i="1" s="1"/>
  <c r="AC791" i="1"/>
  <c r="AD790" i="1"/>
  <c r="AE2000" i="1" l="1"/>
  <c r="AF1999" i="1"/>
  <c r="AG1999" i="1"/>
  <c r="AH1999" i="1" s="1"/>
  <c r="AF790" i="1"/>
  <c r="AG790" i="1"/>
  <c r="AH790" i="1" s="1"/>
  <c r="AC792" i="1"/>
  <c r="AD791" i="1"/>
  <c r="AE2001" i="1" l="1"/>
  <c r="AG2000" i="1"/>
  <c r="AH2000" i="1" s="1"/>
  <c r="AF2000" i="1"/>
  <c r="AG791" i="1"/>
  <c r="AF791" i="1"/>
  <c r="AC793" i="1"/>
  <c r="AD792" i="1"/>
  <c r="AE2002" i="1" l="1"/>
  <c r="AF2001" i="1"/>
  <c r="AG2001" i="1"/>
  <c r="AH2001" i="1" s="1"/>
  <c r="AC794" i="1"/>
  <c r="AD793" i="1"/>
  <c r="AF792" i="1"/>
  <c r="AG792" i="1"/>
  <c r="AH792" i="1" s="1"/>
  <c r="AH791" i="1"/>
  <c r="AE2003" i="1" l="1"/>
  <c r="AG2002" i="1"/>
  <c r="AH2002" i="1" s="1"/>
  <c r="AF2002" i="1"/>
  <c r="AF793" i="1"/>
  <c r="AG793" i="1"/>
  <c r="AH793" i="1" s="1"/>
  <c r="AC795" i="1"/>
  <c r="AD794" i="1"/>
  <c r="AE2004" i="1" l="1"/>
  <c r="AG2003" i="1"/>
  <c r="AH2003" i="1" s="1"/>
  <c r="AF2003" i="1"/>
  <c r="AF794" i="1"/>
  <c r="AG794" i="1"/>
  <c r="AH794" i="1" s="1"/>
  <c r="AC796" i="1"/>
  <c r="AD795" i="1"/>
  <c r="AE2005" i="1" l="1"/>
  <c r="AF2004" i="1"/>
  <c r="AG2004" i="1"/>
  <c r="AH2004" i="1" s="1"/>
  <c r="AF795" i="1"/>
  <c r="AG795" i="1"/>
  <c r="AC797" i="1"/>
  <c r="AD796" i="1"/>
  <c r="AE2006" i="1" l="1"/>
  <c r="AG2005" i="1"/>
  <c r="AH2005" i="1" s="1"/>
  <c r="AF2005" i="1"/>
  <c r="AH795" i="1"/>
  <c r="AG796" i="1"/>
  <c r="AF796" i="1"/>
  <c r="AC798" i="1"/>
  <c r="AD797" i="1"/>
  <c r="AE2007" i="1" l="1"/>
  <c r="AG2006" i="1"/>
  <c r="AH2006" i="1" s="1"/>
  <c r="AF2006" i="1"/>
  <c r="AF797" i="1"/>
  <c r="AG797" i="1"/>
  <c r="AC799" i="1"/>
  <c r="AD798" i="1"/>
  <c r="AH796" i="1"/>
  <c r="AE2008" i="1" l="1"/>
  <c r="AF2007" i="1"/>
  <c r="AG2007" i="1"/>
  <c r="AH2007" i="1" s="1"/>
  <c r="AH797" i="1"/>
  <c r="AF798" i="1"/>
  <c r="AG798" i="1"/>
  <c r="AC800" i="1"/>
  <c r="AD799" i="1"/>
  <c r="AE2009" i="1" l="1"/>
  <c r="AG2008" i="1"/>
  <c r="AH2008" i="1" s="1"/>
  <c r="AF2008" i="1"/>
  <c r="AH798" i="1"/>
  <c r="AF799" i="1"/>
  <c r="AG799" i="1"/>
  <c r="AC801" i="1"/>
  <c r="AD800" i="1"/>
  <c r="AE2010" i="1" l="1"/>
  <c r="AG2009" i="1"/>
  <c r="AH2009" i="1" s="1"/>
  <c r="AF2009" i="1"/>
  <c r="AH799" i="1"/>
  <c r="AG800" i="1"/>
  <c r="AF800" i="1"/>
  <c r="AC802" i="1"/>
  <c r="AD801" i="1"/>
  <c r="AE2011" i="1" l="1"/>
  <c r="AF2010" i="1"/>
  <c r="AG2010" i="1"/>
  <c r="AH2010" i="1" s="1"/>
  <c r="AF801" i="1"/>
  <c r="AG801" i="1"/>
  <c r="AH801" i="1" s="1"/>
  <c r="AC803" i="1"/>
  <c r="AD802" i="1"/>
  <c r="AH800" i="1"/>
  <c r="AE2012" i="1" l="1"/>
  <c r="AF2011" i="1"/>
  <c r="AG2011" i="1"/>
  <c r="AH2011" i="1" s="1"/>
  <c r="AF802" i="1"/>
  <c r="AG802" i="1"/>
  <c r="AH802" i="1" s="1"/>
  <c r="AC804" i="1"/>
  <c r="AD803" i="1"/>
  <c r="AE2013" i="1" l="1"/>
  <c r="AG2012" i="1"/>
  <c r="AH2012" i="1" s="1"/>
  <c r="AF2012" i="1"/>
  <c r="AF803" i="1"/>
  <c r="AG803" i="1"/>
  <c r="AC805" i="1"/>
  <c r="AD804" i="1"/>
  <c r="AE2014" i="1" l="1"/>
  <c r="AG2013" i="1"/>
  <c r="AH2013" i="1" s="1"/>
  <c r="AF2013" i="1"/>
  <c r="AH803" i="1"/>
  <c r="AG804" i="1"/>
  <c r="AF804" i="1"/>
  <c r="AC806" i="1"/>
  <c r="AD805" i="1"/>
  <c r="AE2015" i="1" l="1"/>
  <c r="AG2014" i="1"/>
  <c r="AH2014" i="1" s="1"/>
  <c r="AF2014" i="1"/>
  <c r="AC807" i="1"/>
  <c r="AD806" i="1"/>
  <c r="AF805" i="1"/>
  <c r="AG805" i="1"/>
  <c r="AH805" i="1" s="1"/>
  <c r="AH804" i="1"/>
  <c r="AE2016" i="1" l="1"/>
  <c r="AG2015" i="1"/>
  <c r="AH2015" i="1" s="1"/>
  <c r="AF2015" i="1"/>
  <c r="AF806" i="1"/>
  <c r="AG806" i="1"/>
  <c r="AH806" i="1" s="1"/>
  <c r="AC808" i="1"/>
  <c r="AD807" i="1"/>
  <c r="AE2017" i="1" l="1"/>
  <c r="AG2016" i="1"/>
  <c r="AH2016" i="1" s="1"/>
  <c r="AF2016" i="1"/>
  <c r="AF807" i="1"/>
  <c r="AG807" i="1"/>
  <c r="AH807" i="1" s="1"/>
  <c r="AC809" i="1"/>
  <c r="AD808" i="1"/>
  <c r="AE2018" i="1" l="1"/>
  <c r="AG2017" i="1"/>
  <c r="AH2017" i="1" s="1"/>
  <c r="AF2017" i="1"/>
  <c r="AG808" i="1"/>
  <c r="AF808" i="1"/>
  <c r="AC810" i="1"/>
  <c r="AD809" i="1"/>
  <c r="AE2019" i="1" l="1"/>
  <c r="AF2018" i="1"/>
  <c r="AG2018" i="1"/>
  <c r="AH2018" i="1" s="1"/>
  <c r="AF809" i="1"/>
  <c r="AG809" i="1"/>
  <c r="AH809" i="1" s="1"/>
  <c r="AC811" i="1"/>
  <c r="AD810" i="1"/>
  <c r="AH808" i="1"/>
  <c r="AE2020" i="1" l="1"/>
  <c r="AG2019" i="1"/>
  <c r="AF2019" i="1"/>
  <c r="AF810" i="1"/>
  <c r="AG810" i="1"/>
  <c r="AH810" i="1" s="1"/>
  <c r="AC812" i="1"/>
  <c r="AD811" i="1"/>
  <c r="AH2019" i="1" l="1"/>
  <c r="AE2021" i="1"/>
  <c r="AG2020" i="1"/>
  <c r="AH2020" i="1" s="1"/>
  <c r="AF2020" i="1"/>
  <c r="AF811" i="1"/>
  <c r="AG811" i="1"/>
  <c r="AH811" i="1" s="1"/>
  <c r="AC813" i="1"/>
  <c r="AD812" i="1"/>
  <c r="AE2022" i="1" l="1"/>
  <c r="AG2021" i="1"/>
  <c r="AH2021" i="1" s="1"/>
  <c r="AF2021" i="1"/>
  <c r="AG812" i="1"/>
  <c r="AF812" i="1"/>
  <c r="AC814" i="1"/>
  <c r="AD813" i="1"/>
  <c r="AE2023" i="1" l="1"/>
  <c r="AG2022" i="1"/>
  <c r="AH2022" i="1" s="1"/>
  <c r="AF2022" i="1"/>
  <c r="AF813" i="1"/>
  <c r="AG813" i="1"/>
  <c r="AC815" i="1"/>
  <c r="AD814" i="1"/>
  <c r="AH812" i="1"/>
  <c r="AE2024" i="1" l="1"/>
  <c r="AG2023" i="1"/>
  <c r="AH2023" i="1" s="1"/>
  <c r="AF2023" i="1"/>
  <c r="AH813" i="1"/>
  <c r="AF814" i="1"/>
  <c r="AG814" i="1"/>
  <c r="AH814" i="1" s="1"/>
  <c r="AC816" i="1"/>
  <c r="AD815" i="1"/>
  <c r="AE2025" i="1" l="1"/>
  <c r="AF2024" i="1"/>
  <c r="AG2024" i="1"/>
  <c r="AH2024" i="1" s="1"/>
  <c r="AF815" i="1"/>
  <c r="AG815" i="1"/>
  <c r="AC817" i="1"/>
  <c r="AD816" i="1"/>
  <c r="AE2026" i="1" l="1"/>
  <c r="AG2025" i="1"/>
  <c r="AH2025" i="1" s="1"/>
  <c r="AF2025" i="1"/>
  <c r="AH815" i="1"/>
  <c r="AG816" i="1"/>
  <c r="AF816" i="1"/>
  <c r="AC818" i="1"/>
  <c r="AD817" i="1"/>
  <c r="AE2027" i="1" l="1"/>
  <c r="AG2026" i="1"/>
  <c r="AH2026" i="1" s="1"/>
  <c r="AF2026" i="1"/>
  <c r="AF817" i="1"/>
  <c r="AG817" i="1"/>
  <c r="AC819" i="1"/>
  <c r="AD818" i="1"/>
  <c r="AH816" i="1"/>
  <c r="AE2028" i="1" l="1"/>
  <c r="AF2027" i="1"/>
  <c r="AG2027" i="1"/>
  <c r="AH2027" i="1" s="1"/>
  <c r="AH817" i="1"/>
  <c r="AF818" i="1"/>
  <c r="AG818" i="1"/>
  <c r="AC820" i="1"/>
  <c r="AD819" i="1"/>
  <c r="AE2029" i="1" l="1"/>
  <c r="AG2028" i="1"/>
  <c r="AH2028" i="1" s="1"/>
  <c r="AF2028" i="1"/>
  <c r="AH818" i="1"/>
  <c r="AF819" i="1"/>
  <c r="AG819" i="1"/>
  <c r="AC821" i="1"/>
  <c r="AD820" i="1"/>
  <c r="AE2030" i="1" l="1"/>
  <c r="AG2029" i="1"/>
  <c r="AH2029" i="1" s="1"/>
  <c r="AF2029" i="1"/>
  <c r="AH819" i="1"/>
  <c r="AG820" i="1"/>
  <c r="AF820" i="1"/>
  <c r="AC822" i="1"/>
  <c r="AD821" i="1"/>
  <c r="AE2031" i="1" l="1"/>
  <c r="AG2030" i="1"/>
  <c r="AH2030" i="1" s="1"/>
  <c r="AF2030" i="1"/>
  <c r="AF821" i="1"/>
  <c r="AG821" i="1"/>
  <c r="AC823" i="1"/>
  <c r="AD822" i="1"/>
  <c r="AH820" i="1"/>
  <c r="AE2032" i="1" l="1"/>
  <c r="AF2031" i="1"/>
  <c r="AG2031" i="1"/>
  <c r="AH2031" i="1" s="1"/>
  <c r="AH821" i="1"/>
  <c r="AF822" i="1"/>
  <c r="AG822" i="1"/>
  <c r="AH822" i="1" s="1"/>
  <c r="AC824" i="1"/>
  <c r="AD823" i="1"/>
  <c r="AE2033" i="1" l="1"/>
  <c r="AF2032" i="1"/>
  <c r="AG2032" i="1"/>
  <c r="AH2032" i="1" s="1"/>
  <c r="AF823" i="1"/>
  <c r="AG823" i="1"/>
  <c r="AH823" i="1" s="1"/>
  <c r="AC825" i="1"/>
  <c r="AD824" i="1"/>
  <c r="AE2034" i="1" l="1"/>
  <c r="AF2033" i="1"/>
  <c r="AG2033" i="1"/>
  <c r="AH2033" i="1" s="1"/>
  <c r="AG824" i="1"/>
  <c r="AF824" i="1"/>
  <c r="AC826" i="1"/>
  <c r="AD825" i="1"/>
  <c r="AE2035" i="1" l="1"/>
  <c r="AF2034" i="1"/>
  <c r="AG2034" i="1"/>
  <c r="AH2034" i="1" s="1"/>
  <c r="AF825" i="1"/>
  <c r="AG825" i="1"/>
  <c r="AH825" i="1" s="1"/>
  <c r="AC827" i="1"/>
  <c r="AD826" i="1"/>
  <c r="AH824" i="1"/>
  <c r="AE2036" i="1" l="1"/>
  <c r="AG2035" i="1"/>
  <c r="AH2035" i="1" s="1"/>
  <c r="AF2035" i="1"/>
  <c r="AC828" i="1"/>
  <c r="AD827" i="1"/>
  <c r="AF826" i="1"/>
  <c r="AG826" i="1"/>
  <c r="AH826" i="1" s="1"/>
  <c r="AE2037" i="1" l="1"/>
  <c r="AG2036" i="1"/>
  <c r="AH2036" i="1" s="1"/>
  <c r="AF2036" i="1"/>
  <c r="AF827" i="1"/>
  <c r="AG827" i="1"/>
  <c r="AH827" i="1" s="1"/>
  <c r="AC829" i="1"/>
  <c r="AD828" i="1"/>
  <c r="AE2038" i="1" l="1"/>
  <c r="AG2037" i="1"/>
  <c r="AH2037" i="1" s="1"/>
  <c r="AF2037" i="1"/>
  <c r="AG828" i="1"/>
  <c r="AF828" i="1"/>
  <c r="AC830" i="1"/>
  <c r="AD829" i="1"/>
  <c r="AE2039" i="1" l="1"/>
  <c r="AG2038" i="1"/>
  <c r="AH2038" i="1" s="1"/>
  <c r="AF2038" i="1"/>
  <c r="AF829" i="1"/>
  <c r="AG829" i="1"/>
  <c r="AH829" i="1" s="1"/>
  <c r="AC831" i="1"/>
  <c r="AD830" i="1"/>
  <c r="AH828" i="1"/>
  <c r="AE2040" i="1" l="1"/>
  <c r="AG2039" i="1"/>
  <c r="AH2039" i="1" s="1"/>
  <c r="AF2039" i="1"/>
  <c r="AF830" i="1"/>
  <c r="AG830" i="1"/>
  <c r="AH830" i="1" s="1"/>
  <c r="AC832" i="1"/>
  <c r="AD831" i="1"/>
  <c r="AE2041" i="1" l="1"/>
  <c r="AG2040" i="1"/>
  <c r="AH2040" i="1" s="1"/>
  <c r="AF2040" i="1"/>
  <c r="AF831" i="1"/>
  <c r="AG831" i="1"/>
  <c r="AH831" i="1" s="1"/>
  <c r="AC833" i="1"/>
  <c r="AD832" i="1"/>
  <c r="AE2042" i="1" l="1"/>
  <c r="AG2041" i="1"/>
  <c r="AH2041" i="1" s="1"/>
  <c r="AF2041" i="1"/>
  <c r="AG832" i="1"/>
  <c r="AF832" i="1"/>
  <c r="AC834" i="1"/>
  <c r="AD833" i="1"/>
  <c r="AE2043" i="1" l="1"/>
  <c r="AG2042" i="1"/>
  <c r="AH2042" i="1" s="1"/>
  <c r="AF2042" i="1"/>
  <c r="AC835" i="1"/>
  <c r="AD834" i="1"/>
  <c r="AF833" i="1"/>
  <c r="AG833" i="1"/>
  <c r="AH833" i="1" s="1"/>
  <c r="AH832" i="1"/>
  <c r="AE2044" i="1" l="1"/>
  <c r="AG2043" i="1"/>
  <c r="AH2043" i="1" s="1"/>
  <c r="AF2043" i="1"/>
  <c r="AF834" i="1"/>
  <c r="AG834" i="1"/>
  <c r="AH834" i="1" s="1"/>
  <c r="AC836" i="1"/>
  <c r="AD835" i="1"/>
  <c r="AE2045" i="1" l="1"/>
  <c r="AG2044" i="1"/>
  <c r="AH2044" i="1" s="1"/>
  <c r="AF2044" i="1"/>
  <c r="AF835" i="1"/>
  <c r="AG835" i="1"/>
  <c r="AH835" i="1" s="1"/>
  <c r="AC837" i="1"/>
  <c r="AD836" i="1"/>
  <c r="AG2045" i="1" l="1"/>
  <c r="AE2046" i="1"/>
  <c r="AF2045" i="1"/>
  <c r="AC838" i="1"/>
  <c r="AD837" i="1"/>
  <c r="AG836" i="1"/>
  <c r="AF836" i="1"/>
  <c r="AE2047" i="1" l="1"/>
  <c r="AG2046" i="1"/>
  <c r="AH2046" i="1" s="1"/>
  <c r="AF2046" i="1"/>
  <c r="AH2045" i="1"/>
  <c r="AH836" i="1"/>
  <c r="AF837" i="1"/>
  <c r="AG837" i="1"/>
  <c r="AH837" i="1" s="1"/>
  <c r="AC839" i="1"/>
  <c r="AD838" i="1"/>
  <c r="AE2048" i="1" l="1"/>
  <c r="AF2047" i="1"/>
  <c r="AG2047" i="1"/>
  <c r="AH2047" i="1" s="1"/>
  <c r="AF838" i="1"/>
  <c r="AG838" i="1"/>
  <c r="AC840" i="1"/>
  <c r="AD839" i="1"/>
  <c r="AE2049" i="1" l="1"/>
  <c r="AG2048" i="1"/>
  <c r="AH2048" i="1" s="1"/>
  <c r="AF2048" i="1"/>
  <c r="AH838" i="1"/>
  <c r="AF839" i="1"/>
  <c r="AG839" i="1"/>
  <c r="AH839" i="1" s="1"/>
  <c r="AC841" i="1"/>
  <c r="AD840" i="1"/>
  <c r="AE2050" i="1" l="1"/>
  <c r="AF2049" i="1"/>
  <c r="AG2049" i="1"/>
  <c r="AH2049" i="1" s="1"/>
  <c r="AG840" i="1"/>
  <c r="AF840" i="1"/>
  <c r="AC842" i="1"/>
  <c r="AD841" i="1"/>
  <c r="AE2051" i="1" l="1"/>
  <c r="AG2050" i="1"/>
  <c r="AH2050" i="1" s="1"/>
  <c r="AF2050" i="1"/>
  <c r="AD842" i="1"/>
  <c r="AC843" i="1"/>
  <c r="AF841" i="1"/>
  <c r="AG841" i="1"/>
  <c r="AH841" i="1" s="1"/>
  <c r="AH840" i="1"/>
  <c r="AE2052" i="1" l="1"/>
  <c r="AG2051" i="1"/>
  <c r="AH2051" i="1" s="1"/>
  <c r="AF2051" i="1"/>
  <c r="AC844" i="1"/>
  <c r="AD843" i="1"/>
  <c r="AF842" i="1"/>
  <c r="AG842" i="1"/>
  <c r="AH842" i="1" s="1"/>
  <c r="AE2053" i="1" l="1"/>
  <c r="AG2052" i="1"/>
  <c r="AH2052" i="1" s="1"/>
  <c r="AF2052" i="1"/>
  <c r="AF843" i="1"/>
  <c r="AG843" i="1"/>
  <c r="AH843" i="1" s="1"/>
  <c r="AC845" i="1"/>
  <c r="AD844" i="1"/>
  <c r="AE2054" i="1" l="1"/>
  <c r="AG2053" i="1"/>
  <c r="AH2053" i="1" s="1"/>
  <c r="AF2053" i="1"/>
  <c r="AG844" i="1"/>
  <c r="AF844" i="1"/>
  <c r="AC846" i="1"/>
  <c r="AD845" i="1"/>
  <c r="AE2055" i="1" l="1"/>
  <c r="AG2054" i="1"/>
  <c r="AH2054" i="1" s="1"/>
  <c r="AF2054" i="1"/>
  <c r="AF845" i="1"/>
  <c r="AG845" i="1"/>
  <c r="AH845" i="1" s="1"/>
  <c r="AC847" i="1"/>
  <c r="AD846" i="1"/>
  <c r="AH844" i="1"/>
  <c r="AE2056" i="1" l="1"/>
  <c r="AG2055" i="1"/>
  <c r="AH2055" i="1" s="1"/>
  <c r="AF2055" i="1"/>
  <c r="AF846" i="1"/>
  <c r="AG846" i="1"/>
  <c r="AH846" i="1" s="1"/>
  <c r="AC848" i="1"/>
  <c r="AD847" i="1"/>
  <c r="AE2057" i="1" l="1"/>
  <c r="AG2056" i="1"/>
  <c r="AH2056" i="1" s="1"/>
  <c r="AF2056" i="1"/>
  <c r="AF847" i="1"/>
  <c r="AG847" i="1"/>
  <c r="AH847" i="1" s="1"/>
  <c r="AC849" i="1"/>
  <c r="AD848" i="1"/>
  <c r="AE2058" i="1" l="1"/>
  <c r="AG2057" i="1"/>
  <c r="AH2057" i="1" s="1"/>
  <c r="AF2057" i="1"/>
  <c r="AG848" i="1"/>
  <c r="AF848" i="1"/>
  <c r="AC850" i="1"/>
  <c r="AD849" i="1"/>
  <c r="AE2059" i="1" l="1"/>
  <c r="AG2058" i="1"/>
  <c r="AH2058" i="1" s="1"/>
  <c r="AF2058" i="1"/>
  <c r="AF849" i="1"/>
  <c r="AG849" i="1"/>
  <c r="AH849" i="1" s="1"/>
  <c r="AC851" i="1"/>
  <c r="AD850" i="1"/>
  <c r="AH848" i="1"/>
  <c r="AE2060" i="1" l="1"/>
  <c r="AG2059" i="1"/>
  <c r="AH2059" i="1" s="1"/>
  <c r="AF2059" i="1"/>
  <c r="AF850" i="1"/>
  <c r="AG850" i="1"/>
  <c r="AH850" i="1" s="1"/>
  <c r="AC852" i="1"/>
  <c r="AD851" i="1"/>
  <c r="AE2061" i="1" l="1"/>
  <c r="AG2060" i="1"/>
  <c r="AH2060" i="1" s="1"/>
  <c r="AF2060" i="1"/>
  <c r="AF851" i="1"/>
  <c r="AG851" i="1"/>
  <c r="AC853" i="1"/>
  <c r="AD852" i="1"/>
  <c r="AE2062" i="1" l="1"/>
  <c r="AG2061" i="1"/>
  <c r="AH2061" i="1" s="1"/>
  <c r="AF2061" i="1"/>
  <c r="AH851" i="1"/>
  <c r="AG852" i="1"/>
  <c r="AF852" i="1"/>
  <c r="AC854" i="1"/>
  <c r="AD853" i="1"/>
  <c r="AE2063" i="1" l="1"/>
  <c r="AG2062" i="1"/>
  <c r="AH2062" i="1" s="1"/>
  <c r="AF2062" i="1"/>
  <c r="AF853" i="1"/>
  <c r="AG853" i="1"/>
  <c r="AC855" i="1"/>
  <c r="AD854" i="1"/>
  <c r="AH852" i="1"/>
  <c r="AE2064" i="1" l="1"/>
  <c r="AG2063" i="1"/>
  <c r="AH2063" i="1" s="1"/>
  <c r="AF2063" i="1"/>
  <c r="AH853" i="1"/>
  <c r="AF854" i="1"/>
  <c r="AG854" i="1"/>
  <c r="AH854" i="1" s="1"/>
  <c r="AC856" i="1"/>
  <c r="AD855" i="1"/>
  <c r="AE2065" i="1" l="1"/>
  <c r="AG2064" i="1"/>
  <c r="AH2064" i="1" s="1"/>
  <c r="AF2064" i="1"/>
  <c r="AF855" i="1"/>
  <c r="AG855" i="1"/>
  <c r="AH855" i="1" s="1"/>
  <c r="AC857" i="1"/>
  <c r="AD856" i="1"/>
  <c r="AE2066" i="1" l="1"/>
  <c r="AG2065" i="1"/>
  <c r="AH2065" i="1" s="1"/>
  <c r="AF2065" i="1"/>
  <c r="AG856" i="1"/>
  <c r="AF856" i="1"/>
  <c r="AC858" i="1"/>
  <c r="AD857" i="1"/>
  <c r="AE2067" i="1" l="1"/>
  <c r="AG2066" i="1"/>
  <c r="AH2066" i="1" s="1"/>
  <c r="AF2066" i="1"/>
  <c r="AF857" i="1"/>
  <c r="AG857" i="1"/>
  <c r="AH857" i="1" s="1"/>
  <c r="AC859" i="1"/>
  <c r="AD858" i="1"/>
  <c r="AH856" i="1"/>
  <c r="AE2068" i="1" l="1"/>
  <c r="AG2067" i="1"/>
  <c r="AH2067" i="1" s="1"/>
  <c r="AF2067" i="1"/>
  <c r="AF858" i="1"/>
  <c r="AG858" i="1"/>
  <c r="AC860" i="1"/>
  <c r="AD859" i="1"/>
  <c r="AE2069" i="1" l="1"/>
  <c r="AG2068" i="1"/>
  <c r="AH2068" i="1" s="1"/>
  <c r="AF2068" i="1"/>
  <c r="AH858" i="1"/>
  <c r="AF859" i="1"/>
  <c r="AG859" i="1"/>
  <c r="AH859" i="1" s="1"/>
  <c r="AC861" i="1"/>
  <c r="AD860" i="1"/>
  <c r="AE2070" i="1" l="1"/>
  <c r="AG2069" i="1"/>
  <c r="AH2069" i="1" s="1"/>
  <c r="AF2069" i="1"/>
  <c r="AG860" i="1"/>
  <c r="AF860" i="1"/>
  <c r="AC862" i="1"/>
  <c r="AD861" i="1"/>
  <c r="AE2071" i="1" l="1"/>
  <c r="AG2070" i="1"/>
  <c r="AH2070" i="1" s="1"/>
  <c r="AF2070" i="1"/>
  <c r="AF861" i="1"/>
  <c r="AG861" i="1"/>
  <c r="AH861" i="1" s="1"/>
  <c r="AC863" i="1"/>
  <c r="AD862" i="1"/>
  <c r="AH860" i="1"/>
  <c r="AE2072" i="1" l="1"/>
  <c r="AG2071" i="1"/>
  <c r="AH2071" i="1" s="1"/>
  <c r="AF2071" i="1"/>
  <c r="AF862" i="1"/>
  <c r="AG862" i="1"/>
  <c r="AH862" i="1" s="1"/>
  <c r="AC864" i="1"/>
  <c r="AD863" i="1"/>
  <c r="AE2073" i="1" l="1"/>
  <c r="AG2072" i="1"/>
  <c r="AH2072" i="1" s="1"/>
  <c r="AF2072" i="1"/>
  <c r="AF863" i="1"/>
  <c r="AG863" i="1"/>
  <c r="AH863" i="1" s="1"/>
  <c r="AC865" i="1"/>
  <c r="AD864" i="1"/>
  <c r="AE2074" i="1" l="1"/>
  <c r="AG2073" i="1"/>
  <c r="AH2073" i="1" s="1"/>
  <c r="AF2073" i="1"/>
  <c r="AG864" i="1"/>
  <c r="AF864" i="1"/>
  <c r="AC866" i="1"/>
  <c r="AD865" i="1"/>
  <c r="AE2075" i="1" l="1"/>
  <c r="AG2074" i="1"/>
  <c r="AH2074" i="1" s="1"/>
  <c r="AF2074" i="1"/>
  <c r="AF865" i="1"/>
  <c r="AG865" i="1"/>
  <c r="AH865" i="1" s="1"/>
  <c r="AC867" i="1"/>
  <c r="AD866" i="1"/>
  <c r="AH864" i="1"/>
  <c r="AE2076" i="1" l="1"/>
  <c r="AG2075" i="1"/>
  <c r="AH2075" i="1" s="1"/>
  <c r="AF2075" i="1"/>
  <c r="AF866" i="1"/>
  <c r="AG866" i="1"/>
  <c r="AH866" i="1" s="1"/>
  <c r="AC868" i="1"/>
  <c r="AD867" i="1"/>
  <c r="AE2077" i="1" l="1"/>
  <c r="AG2076" i="1"/>
  <c r="AH2076" i="1" s="1"/>
  <c r="AF2076" i="1"/>
  <c r="AF867" i="1"/>
  <c r="AG867" i="1"/>
  <c r="AC869" i="1"/>
  <c r="AD868" i="1"/>
  <c r="AE2078" i="1" l="1"/>
  <c r="AG2077" i="1"/>
  <c r="AH2077" i="1" s="1"/>
  <c r="AF2077" i="1"/>
  <c r="AH867" i="1"/>
  <c r="AG868" i="1"/>
  <c r="AF868" i="1"/>
  <c r="AC870" i="1"/>
  <c r="AD869" i="1"/>
  <c r="AE2079" i="1" l="1"/>
  <c r="AG2078" i="1"/>
  <c r="AH2078" i="1" s="1"/>
  <c r="AF2078" i="1"/>
  <c r="AF869" i="1"/>
  <c r="AG869" i="1"/>
  <c r="AH869" i="1" s="1"/>
  <c r="AC871" i="1"/>
  <c r="AD870" i="1"/>
  <c r="AH868" i="1"/>
  <c r="AE2080" i="1" l="1"/>
  <c r="AG2079" i="1"/>
  <c r="AH2079" i="1" s="1"/>
  <c r="AF2079" i="1"/>
  <c r="AF870" i="1"/>
  <c r="AG870" i="1"/>
  <c r="AH870" i="1" s="1"/>
  <c r="AC872" i="1"/>
  <c r="AD871" i="1"/>
  <c r="AE2081" i="1" l="1"/>
  <c r="AG2080" i="1"/>
  <c r="AH2080" i="1" s="1"/>
  <c r="AF2080" i="1"/>
  <c r="AF871" i="1"/>
  <c r="AG871" i="1"/>
  <c r="AH871" i="1" s="1"/>
  <c r="AC873" i="1"/>
  <c r="AD872" i="1"/>
  <c r="AE2082" i="1" l="1"/>
  <c r="AG2081" i="1"/>
  <c r="AH2081" i="1" s="1"/>
  <c r="AF2081" i="1"/>
  <c r="AC874" i="1"/>
  <c r="AD873" i="1"/>
  <c r="AG872" i="1"/>
  <c r="AF872" i="1"/>
  <c r="AE2083" i="1" l="1"/>
  <c r="AG2082" i="1"/>
  <c r="AH2082" i="1" s="1"/>
  <c r="AF2082" i="1"/>
  <c r="AH872" i="1"/>
  <c r="AF873" i="1"/>
  <c r="AG873" i="1"/>
  <c r="AH873" i="1" s="1"/>
  <c r="AC875" i="1"/>
  <c r="AD874" i="1"/>
  <c r="AE2084" i="1" l="1"/>
  <c r="AG2083" i="1"/>
  <c r="AH2083" i="1" s="1"/>
  <c r="AF2083" i="1"/>
  <c r="AF874" i="1"/>
  <c r="AG874" i="1"/>
  <c r="AH874" i="1" s="1"/>
  <c r="AC876" i="1"/>
  <c r="AD875" i="1"/>
  <c r="AE2085" i="1" l="1"/>
  <c r="AG2084" i="1"/>
  <c r="AH2084" i="1" s="1"/>
  <c r="AF2084" i="1"/>
  <c r="AF875" i="1"/>
  <c r="AG875" i="1"/>
  <c r="AH875" i="1" s="1"/>
  <c r="AC877" i="1"/>
  <c r="AD876" i="1"/>
  <c r="AE2086" i="1" l="1"/>
  <c r="AG2085" i="1"/>
  <c r="AH2085" i="1" s="1"/>
  <c r="AF2085" i="1"/>
  <c r="AG876" i="1"/>
  <c r="AF876" i="1"/>
  <c r="AC878" i="1"/>
  <c r="AD877" i="1"/>
  <c r="AE2087" i="1" l="1"/>
  <c r="AG2086" i="1"/>
  <c r="AH2086" i="1" s="1"/>
  <c r="AF2086" i="1"/>
  <c r="AF877" i="1"/>
  <c r="AG877" i="1"/>
  <c r="AH877" i="1" s="1"/>
  <c r="AC879" i="1"/>
  <c r="AD878" i="1"/>
  <c r="AH876" i="1"/>
  <c r="AE2088" i="1" l="1"/>
  <c r="AG2087" i="1"/>
  <c r="AH2087" i="1" s="1"/>
  <c r="AF2087" i="1"/>
  <c r="AF878" i="1"/>
  <c r="AG878" i="1"/>
  <c r="AH878" i="1" s="1"/>
  <c r="AC880" i="1"/>
  <c r="AD879" i="1"/>
  <c r="AE2089" i="1" l="1"/>
  <c r="AG2088" i="1"/>
  <c r="AH2088" i="1" s="1"/>
  <c r="AF2088" i="1"/>
  <c r="AF879" i="1"/>
  <c r="AG879" i="1"/>
  <c r="AH879" i="1" s="1"/>
  <c r="AC881" i="1"/>
  <c r="AD880" i="1"/>
  <c r="AE2090" i="1" l="1"/>
  <c r="AG2089" i="1"/>
  <c r="AH2089" i="1" s="1"/>
  <c r="AF2089" i="1"/>
  <c r="AG880" i="1"/>
  <c r="AF880" i="1"/>
  <c r="AC882" i="1"/>
  <c r="AD881" i="1"/>
  <c r="AE2091" i="1" l="1"/>
  <c r="AG2090" i="1"/>
  <c r="AH2090" i="1" s="1"/>
  <c r="AF2090" i="1"/>
  <c r="AH880" i="1"/>
  <c r="AC883" i="1"/>
  <c r="AD882" i="1"/>
  <c r="AF881" i="1"/>
  <c r="AG881" i="1"/>
  <c r="AH881" i="1" s="1"/>
  <c r="AE2092" i="1" l="1"/>
  <c r="AG2091" i="1"/>
  <c r="AH2091" i="1" s="1"/>
  <c r="AF2091" i="1"/>
  <c r="AC884" i="1"/>
  <c r="AD883" i="1"/>
  <c r="AF882" i="1"/>
  <c r="AG882" i="1"/>
  <c r="AH882" i="1" s="1"/>
  <c r="AE2093" i="1" l="1"/>
  <c r="AG2092" i="1"/>
  <c r="AH2092" i="1" s="1"/>
  <c r="AF2092" i="1"/>
  <c r="AF883" i="1"/>
  <c r="AG883" i="1"/>
  <c r="AC885" i="1"/>
  <c r="AD884" i="1"/>
  <c r="AE2094" i="1" l="1"/>
  <c r="AF2093" i="1"/>
  <c r="AG2093" i="1"/>
  <c r="AH2093" i="1" s="1"/>
  <c r="AH883" i="1"/>
  <c r="AG884" i="1"/>
  <c r="AF884" i="1"/>
  <c r="AC886" i="1"/>
  <c r="AD885" i="1"/>
  <c r="AE2095" i="1" l="1"/>
  <c r="AG2094" i="1"/>
  <c r="AH2094" i="1" s="1"/>
  <c r="AF2094" i="1"/>
  <c r="AF885" i="1"/>
  <c r="AG885" i="1"/>
  <c r="AC887" i="1"/>
  <c r="AD886" i="1"/>
  <c r="AH884" i="1"/>
  <c r="AE2096" i="1" l="1"/>
  <c r="AG2095" i="1"/>
  <c r="AH2095" i="1" s="1"/>
  <c r="AF2095" i="1"/>
  <c r="AH885" i="1"/>
  <c r="AF886" i="1"/>
  <c r="AG886" i="1"/>
  <c r="AC888" i="1"/>
  <c r="AD887" i="1"/>
  <c r="AE2097" i="1" l="1"/>
  <c r="AG2096" i="1"/>
  <c r="AH2096" i="1" s="1"/>
  <c r="AF2096" i="1"/>
  <c r="AH886" i="1"/>
  <c r="AF887" i="1"/>
  <c r="AG887" i="1"/>
  <c r="AC889" i="1"/>
  <c r="AD888" i="1"/>
  <c r="AE2098" i="1" l="1"/>
  <c r="AG2097" i="1"/>
  <c r="AH2097" i="1" s="1"/>
  <c r="AF2097" i="1"/>
  <c r="AH887" i="1"/>
  <c r="AG888" i="1"/>
  <c r="AF888" i="1"/>
  <c r="AC890" i="1"/>
  <c r="AD889" i="1"/>
  <c r="AE2099" i="1" l="1"/>
  <c r="AG2098" i="1"/>
  <c r="AH2098" i="1" s="1"/>
  <c r="AF2098" i="1"/>
  <c r="AF889" i="1"/>
  <c r="AG889" i="1"/>
  <c r="AC891" i="1"/>
  <c r="AD890" i="1"/>
  <c r="AH888" i="1"/>
  <c r="AE2100" i="1" l="1"/>
  <c r="AG2099" i="1"/>
  <c r="AH2099" i="1" s="1"/>
  <c r="AF2099" i="1"/>
  <c r="AH889" i="1"/>
  <c r="AF890" i="1"/>
  <c r="AG890" i="1"/>
  <c r="AH890" i="1" s="1"/>
  <c r="AC892" i="1"/>
  <c r="AD891" i="1"/>
  <c r="AE2101" i="1" l="1"/>
  <c r="AG2100" i="1"/>
  <c r="AH2100" i="1" s="1"/>
  <c r="AF2100" i="1"/>
  <c r="AF891" i="1"/>
  <c r="AG891" i="1"/>
  <c r="AC893" i="1"/>
  <c r="AD892" i="1"/>
  <c r="AE2102" i="1" l="1"/>
  <c r="AG2101" i="1"/>
  <c r="AH2101" i="1" s="1"/>
  <c r="AF2101" i="1"/>
  <c r="AH891" i="1"/>
  <c r="AG892" i="1"/>
  <c r="AF892" i="1"/>
  <c r="AC894" i="1"/>
  <c r="AD893" i="1"/>
  <c r="AE2103" i="1" l="1"/>
  <c r="AG2102" i="1"/>
  <c r="AH2102" i="1" s="1"/>
  <c r="AF2102" i="1"/>
  <c r="AC895" i="1"/>
  <c r="AD894" i="1"/>
  <c r="AF893" i="1"/>
  <c r="AG893" i="1"/>
  <c r="AH893" i="1" s="1"/>
  <c r="AH892" i="1"/>
  <c r="AE2104" i="1" l="1"/>
  <c r="AG2103" i="1"/>
  <c r="AH2103" i="1" s="1"/>
  <c r="AF2103" i="1"/>
  <c r="AF894" i="1"/>
  <c r="AG894" i="1"/>
  <c r="AH894" i="1" s="1"/>
  <c r="AC896" i="1"/>
  <c r="AD895" i="1"/>
  <c r="AE2105" i="1" l="1"/>
  <c r="AG2104" i="1"/>
  <c r="AH2104" i="1" s="1"/>
  <c r="AF2104" i="1"/>
  <c r="AF895" i="1"/>
  <c r="AG895" i="1"/>
  <c r="AH895" i="1" s="1"/>
  <c r="AC897" i="1"/>
  <c r="AD896" i="1"/>
  <c r="AE2106" i="1" l="1"/>
  <c r="AG2105" i="1"/>
  <c r="AH2105" i="1" s="1"/>
  <c r="AF2105" i="1"/>
  <c r="AG896" i="1"/>
  <c r="AF896" i="1"/>
  <c r="AC898" i="1"/>
  <c r="AD897" i="1"/>
  <c r="AE2107" i="1" l="1"/>
  <c r="AG2106" i="1"/>
  <c r="AH2106" i="1" s="1"/>
  <c r="AF2106" i="1"/>
  <c r="AC899" i="1"/>
  <c r="AD898" i="1"/>
  <c r="AF897" i="1"/>
  <c r="AG897" i="1"/>
  <c r="AH896" i="1"/>
  <c r="AE2108" i="1" l="1"/>
  <c r="AG2107" i="1"/>
  <c r="AF2107" i="1"/>
  <c r="AH897" i="1"/>
  <c r="AF898" i="1"/>
  <c r="AG898" i="1"/>
  <c r="AH898" i="1" s="1"/>
  <c r="AC900" i="1"/>
  <c r="AD899" i="1"/>
  <c r="AH2107" i="1" l="1"/>
  <c r="AE2109" i="1"/>
  <c r="AG2108" i="1"/>
  <c r="AH2108" i="1" s="1"/>
  <c r="AF2108" i="1"/>
  <c r="AF899" i="1"/>
  <c r="AG899" i="1"/>
  <c r="AH899" i="1" s="1"/>
  <c r="AC901" i="1"/>
  <c r="AD900" i="1"/>
  <c r="AE2110" i="1" l="1"/>
  <c r="AG2109" i="1"/>
  <c r="AH2109" i="1" s="1"/>
  <c r="AF2109" i="1"/>
  <c r="AG900" i="1"/>
  <c r="AF900" i="1"/>
  <c r="AC902" i="1"/>
  <c r="AD901" i="1"/>
  <c r="AE2111" i="1" l="1"/>
  <c r="AG2110" i="1"/>
  <c r="AH2110" i="1" s="1"/>
  <c r="AF2110" i="1"/>
  <c r="AF901" i="1"/>
  <c r="AG901" i="1"/>
  <c r="AH901" i="1" s="1"/>
  <c r="AC903" i="1"/>
  <c r="AD902" i="1"/>
  <c r="AH900" i="1"/>
  <c r="AE2112" i="1" l="1"/>
  <c r="AF2111" i="1"/>
  <c r="AG2111" i="1"/>
  <c r="AH2111" i="1" s="1"/>
  <c r="AF902" i="1"/>
  <c r="AG902" i="1"/>
  <c r="AH902" i="1" s="1"/>
  <c r="AC904" i="1"/>
  <c r="AD903" i="1"/>
  <c r="AE2113" i="1" l="1"/>
  <c r="AG2112" i="1"/>
  <c r="AH2112" i="1" s="1"/>
  <c r="AF2112" i="1"/>
  <c r="AF903" i="1"/>
  <c r="AG903" i="1"/>
  <c r="AH903" i="1" s="1"/>
  <c r="AC905" i="1"/>
  <c r="AD904" i="1"/>
  <c r="AE2114" i="1" l="1"/>
  <c r="AG2113" i="1"/>
  <c r="AH2113" i="1" s="1"/>
  <c r="AF2113" i="1"/>
  <c r="AG904" i="1"/>
  <c r="AF904" i="1"/>
  <c r="AC906" i="1"/>
  <c r="AD905" i="1"/>
  <c r="AE2115" i="1" l="1"/>
  <c r="AG2114" i="1"/>
  <c r="AH2114" i="1" s="1"/>
  <c r="AF2114" i="1"/>
  <c r="AF905" i="1"/>
  <c r="AG905" i="1"/>
  <c r="AH905" i="1" s="1"/>
  <c r="AC907" i="1"/>
  <c r="AD906" i="1"/>
  <c r="AH904" i="1"/>
  <c r="AE2116" i="1" l="1"/>
  <c r="AG2115" i="1"/>
  <c r="AH2115" i="1" s="1"/>
  <c r="AF2115" i="1"/>
  <c r="AF906" i="1"/>
  <c r="AG906" i="1"/>
  <c r="AH906" i="1" s="1"/>
  <c r="AC908" i="1"/>
  <c r="AD907" i="1"/>
  <c r="AE2117" i="1" l="1"/>
  <c r="AG2116" i="1"/>
  <c r="AH2116" i="1" s="1"/>
  <c r="AF2116" i="1"/>
  <c r="AF907" i="1"/>
  <c r="AG907" i="1"/>
  <c r="AC909" i="1"/>
  <c r="AD908" i="1"/>
  <c r="AE2118" i="1" l="1"/>
  <c r="AG2117" i="1"/>
  <c r="AH2117" i="1" s="1"/>
  <c r="AF2117" i="1"/>
  <c r="AG908" i="1"/>
  <c r="AF908" i="1"/>
  <c r="AC910" i="1"/>
  <c r="AD909" i="1"/>
  <c r="AH907" i="1"/>
  <c r="AE2119" i="1" l="1"/>
  <c r="AG2118" i="1"/>
  <c r="AH2118" i="1" s="1"/>
  <c r="AF2118" i="1"/>
  <c r="AF909" i="1"/>
  <c r="AG909" i="1"/>
  <c r="AH909" i="1" s="1"/>
  <c r="AC911" i="1"/>
  <c r="AD910" i="1"/>
  <c r="AH908" i="1"/>
  <c r="AE2120" i="1" l="1"/>
  <c r="AG2119" i="1"/>
  <c r="AH2119" i="1" s="1"/>
  <c r="AF2119" i="1"/>
  <c r="AF910" i="1"/>
  <c r="AG910" i="1"/>
  <c r="AH910" i="1" s="1"/>
  <c r="AC912" i="1"/>
  <c r="AD911" i="1"/>
  <c r="AE2121" i="1" l="1"/>
  <c r="AG2120" i="1"/>
  <c r="AH2120" i="1" s="1"/>
  <c r="AF2120" i="1"/>
  <c r="AF911" i="1"/>
  <c r="AG911" i="1"/>
  <c r="AH911" i="1" s="1"/>
  <c r="AC913" i="1"/>
  <c r="AD912" i="1"/>
  <c r="AE2122" i="1" l="1"/>
  <c r="AG2121" i="1"/>
  <c r="AH2121" i="1" s="1"/>
  <c r="AF2121" i="1"/>
  <c r="AG912" i="1"/>
  <c r="AF912" i="1"/>
  <c r="AC914" i="1"/>
  <c r="AD913" i="1"/>
  <c r="AE2123" i="1" l="1"/>
  <c r="AF2122" i="1"/>
  <c r="AG2122" i="1"/>
  <c r="AH2122" i="1" s="1"/>
  <c r="AH912" i="1"/>
  <c r="AF913" i="1"/>
  <c r="AG913" i="1"/>
  <c r="AH913" i="1" s="1"/>
  <c r="AC915" i="1"/>
  <c r="AD914" i="1"/>
  <c r="AE2124" i="1" l="1"/>
  <c r="AG2123" i="1"/>
  <c r="AH2123" i="1" s="1"/>
  <c r="AF2123" i="1"/>
  <c r="AF914" i="1"/>
  <c r="AG914" i="1"/>
  <c r="AC916" i="1"/>
  <c r="AD915" i="1"/>
  <c r="AE2125" i="1" l="1"/>
  <c r="AG2124" i="1"/>
  <c r="AH2124" i="1" s="1"/>
  <c r="AF2124" i="1"/>
  <c r="AF915" i="1"/>
  <c r="AG915" i="1"/>
  <c r="AH915" i="1" s="1"/>
  <c r="AC917" i="1"/>
  <c r="AD916" i="1"/>
  <c r="AH914" i="1"/>
  <c r="AE2126" i="1" l="1"/>
  <c r="AG2125" i="1"/>
  <c r="AF2125" i="1"/>
  <c r="AG916" i="1"/>
  <c r="AF916" i="1"/>
  <c r="AC918" i="1"/>
  <c r="AD917" i="1"/>
  <c r="AH2125" i="1" l="1"/>
  <c r="AE2127" i="1"/>
  <c r="AG2126" i="1"/>
  <c r="AH2126" i="1" s="1"/>
  <c r="AF2126" i="1"/>
  <c r="AF917" i="1"/>
  <c r="AG917" i="1"/>
  <c r="AC919" i="1"/>
  <c r="AD918" i="1"/>
  <c r="AH916" i="1"/>
  <c r="AE2128" i="1" l="1"/>
  <c r="AG2127" i="1"/>
  <c r="AH2127" i="1" s="1"/>
  <c r="AF2127" i="1"/>
  <c r="AH917" i="1"/>
  <c r="AF918" i="1"/>
  <c r="AG918" i="1"/>
  <c r="AH918" i="1" s="1"/>
  <c r="AC920" i="1"/>
  <c r="AD919" i="1"/>
  <c r="AE2129" i="1" l="1"/>
  <c r="AG2128" i="1"/>
  <c r="AH2128" i="1" s="1"/>
  <c r="AF2128" i="1"/>
  <c r="AF919" i="1"/>
  <c r="AG919" i="1"/>
  <c r="AH919" i="1" s="1"/>
  <c r="AC921" i="1"/>
  <c r="AD920" i="1"/>
  <c r="AE2130" i="1" l="1"/>
  <c r="AG2129" i="1"/>
  <c r="AH2129" i="1" s="1"/>
  <c r="AF2129" i="1"/>
  <c r="AG920" i="1"/>
  <c r="AF920" i="1"/>
  <c r="AC922" i="1"/>
  <c r="AD921" i="1"/>
  <c r="AE2131" i="1" l="1"/>
  <c r="AG2130" i="1"/>
  <c r="AH2130" i="1" s="1"/>
  <c r="AF2130" i="1"/>
  <c r="AF921" i="1"/>
  <c r="AG921" i="1"/>
  <c r="AH921" i="1" s="1"/>
  <c r="AC923" i="1"/>
  <c r="AD922" i="1"/>
  <c r="AH920" i="1"/>
  <c r="AE2132" i="1" l="1"/>
  <c r="AG2131" i="1"/>
  <c r="AH2131" i="1" s="1"/>
  <c r="AF2131" i="1"/>
  <c r="AF922" i="1"/>
  <c r="AG922" i="1"/>
  <c r="AH922" i="1" s="1"/>
  <c r="AC924" i="1"/>
  <c r="AD923" i="1"/>
  <c r="AE2133" i="1" l="1"/>
  <c r="AG2132" i="1"/>
  <c r="AH2132" i="1" s="1"/>
  <c r="AF2132" i="1"/>
  <c r="AF923" i="1"/>
  <c r="AG923" i="1"/>
  <c r="AH923" i="1" s="1"/>
  <c r="AC925" i="1"/>
  <c r="AD924" i="1"/>
  <c r="AE2134" i="1" l="1"/>
  <c r="AG2133" i="1"/>
  <c r="AH2133" i="1" s="1"/>
  <c r="AF2133" i="1"/>
  <c r="AG924" i="1"/>
  <c r="AF924" i="1"/>
  <c r="AC926" i="1"/>
  <c r="AD925" i="1"/>
  <c r="AE2135" i="1" l="1"/>
  <c r="AG2134" i="1"/>
  <c r="AH2134" i="1" s="1"/>
  <c r="AF2134" i="1"/>
  <c r="AF925" i="1"/>
  <c r="AG925" i="1"/>
  <c r="AH925" i="1" s="1"/>
  <c r="AC927" i="1"/>
  <c r="AD926" i="1"/>
  <c r="AH924" i="1"/>
  <c r="AE2136" i="1" l="1"/>
  <c r="AG2135" i="1"/>
  <c r="AH2135" i="1" s="1"/>
  <c r="AF2135" i="1"/>
  <c r="AF926" i="1"/>
  <c r="AG926" i="1"/>
  <c r="AH926" i="1" s="1"/>
  <c r="AC928" i="1"/>
  <c r="AD927" i="1"/>
  <c r="AE2137" i="1" l="1"/>
  <c r="AG2136" i="1"/>
  <c r="AH2136" i="1" s="1"/>
  <c r="AF2136" i="1"/>
  <c r="AF927" i="1"/>
  <c r="AG927" i="1"/>
  <c r="AH927" i="1" s="1"/>
  <c r="AC929" i="1"/>
  <c r="AD928" i="1"/>
  <c r="AE2138" i="1" l="1"/>
  <c r="AG2137" i="1"/>
  <c r="AF2137" i="1"/>
  <c r="AG928" i="1"/>
  <c r="AF928" i="1"/>
  <c r="AC930" i="1"/>
  <c r="AD929" i="1"/>
  <c r="AH2137" i="1" l="1"/>
  <c r="AE2139" i="1"/>
  <c r="AG2138" i="1"/>
  <c r="AH2138" i="1" s="1"/>
  <c r="AF2138" i="1"/>
  <c r="AF929" i="1"/>
  <c r="AG929" i="1"/>
  <c r="AH929" i="1" s="1"/>
  <c r="AC931" i="1"/>
  <c r="AD930" i="1"/>
  <c r="AH928" i="1"/>
  <c r="AE2140" i="1" l="1"/>
  <c r="AG2139" i="1"/>
  <c r="AH2139" i="1" s="1"/>
  <c r="AF2139" i="1"/>
  <c r="AC932" i="1"/>
  <c r="AD931" i="1"/>
  <c r="AF930" i="1"/>
  <c r="AG930" i="1"/>
  <c r="AH930" i="1" s="1"/>
  <c r="AE2141" i="1" l="1"/>
  <c r="AG2140" i="1"/>
  <c r="AH2140" i="1" s="1"/>
  <c r="AF2140" i="1"/>
  <c r="AF931" i="1"/>
  <c r="AG931" i="1"/>
  <c r="AH931" i="1" s="1"/>
  <c r="AC933" i="1"/>
  <c r="AD932" i="1"/>
  <c r="AE2142" i="1" l="1"/>
  <c r="AG2141" i="1"/>
  <c r="AH2141" i="1" s="1"/>
  <c r="AF2141" i="1"/>
  <c r="AG932" i="1"/>
  <c r="AF932" i="1"/>
  <c r="AC934" i="1"/>
  <c r="AD933" i="1"/>
  <c r="AE2143" i="1" l="1"/>
  <c r="AG2142" i="1"/>
  <c r="AH2142" i="1" s="1"/>
  <c r="AF2142" i="1"/>
  <c r="AF933" i="1"/>
  <c r="AG933" i="1"/>
  <c r="AH933" i="1" s="1"/>
  <c r="AC935" i="1"/>
  <c r="AD934" i="1"/>
  <c r="AH932" i="1"/>
  <c r="AE2144" i="1" l="1"/>
  <c r="AG2143" i="1"/>
  <c r="AH2143" i="1" s="1"/>
  <c r="AF2143" i="1"/>
  <c r="AF934" i="1"/>
  <c r="AG934" i="1"/>
  <c r="AH934" i="1" s="1"/>
  <c r="AC936" i="1"/>
  <c r="AD935" i="1"/>
  <c r="AE2145" i="1" l="1"/>
  <c r="AG2144" i="1"/>
  <c r="AH2144" i="1" s="1"/>
  <c r="AF2144" i="1"/>
  <c r="AF935" i="1"/>
  <c r="AG935" i="1"/>
  <c r="AH935" i="1" s="1"/>
  <c r="AC937" i="1"/>
  <c r="AD936" i="1"/>
  <c r="AE2146" i="1" l="1"/>
  <c r="AG2145" i="1"/>
  <c r="AH2145" i="1" s="1"/>
  <c r="AF2145" i="1"/>
  <c r="AG936" i="1"/>
  <c r="AF936" i="1"/>
  <c r="AC938" i="1"/>
  <c r="AD937" i="1"/>
  <c r="AG2146" i="1" l="1"/>
  <c r="AH2146" i="1" s="1"/>
  <c r="AE2147" i="1"/>
  <c r="AF2146" i="1"/>
  <c r="AF937" i="1"/>
  <c r="AG937" i="1"/>
  <c r="AH937" i="1" s="1"/>
  <c r="AC939" i="1"/>
  <c r="AD938" i="1"/>
  <c r="AH936" i="1"/>
  <c r="AE2148" i="1" l="1"/>
  <c r="AG2147" i="1"/>
  <c r="AH2147" i="1" s="1"/>
  <c r="AF2147" i="1"/>
  <c r="AF938" i="1"/>
  <c r="AG938" i="1"/>
  <c r="AH938" i="1" s="1"/>
  <c r="AC940" i="1"/>
  <c r="AD939" i="1"/>
  <c r="AE2149" i="1" l="1"/>
  <c r="AG2148" i="1"/>
  <c r="AH2148" i="1" s="1"/>
  <c r="AF2148" i="1"/>
  <c r="AF939" i="1"/>
  <c r="AG939" i="1"/>
  <c r="AH939" i="1" s="1"/>
  <c r="AC941" i="1"/>
  <c r="AD940" i="1"/>
  <c r="AE2150" i="1" l="1"/>
  <c r="AG2149" i="1"/>
  <c r="AH2149" i="1" s="1"/>
  <c r="AF2149" i="1"/>
  <c r="AG940" i="1"/>
  <c r="AF940" i="1"/>
  <c r="AC942" i="1"/>
  <c r="AD941" i="1"/>
  <c r="AE2151" i="1" l="1"/>
  <c r="AG2150" i="1"/>
  <c r="AH2150" i="1" s="1"/>
  <c r="AF2150" i="1"/>
  <c r="AF941" i="1"/>
  <c r="AG941" i="1"/>
  <c r="AH941" i="1" s="1"/>
  <c r="AC943" i="1"/>
  <c r="AD942" i="1"/>
  <c r="AH940" i="1"/>
  <c r="AG2151" i="1" l="1"/>
  <c r="AH2151" i="1" s="1"/>
  <c r="AE2152" i="1"/>
  <c r="AF2151" i="1"/>
  <c r="AF942" i="1"/>
  <c r="AG942" i="1"/>
  <c r="AH942" i="1" s="1"/>
  <c r="AC944" i="1"/>
  <c r="AD943" i="1"/>
  <c r="AE2153" i="1" l="1"/>
  <c r="AG2152" i="1"/>
  <c r="AH2152" i="1" s="1"/>
  <c r="AF2152" i="1"/>
  <c r="AF943" i="1"/>
  <c r="AG943" i="1"/>
  <c r="AH943" i="1" s="1"/>
  <c r="AC945" i="1"/>
  <c r="AD944" i="1"/>
  <c r="AE2154" i="1" l="1"/>
  <c r="AG2153" i="1"/>
  <c r="AH2153" i="1" s="1"/>
  <c r="AF2153" i="1"/>
  <c r="AG944" i="1"/>
  <c r="AF944" i="1"/>
  <c r="AC946" i="1"/>
  <c r="AD945" i="1"/>
  <c r="AE2155" i="1" l="1"/>
  <c r="AG2154" i="1"/>
  <c r="AH2154" i="1" s="1"/>
  <c r="AF2154" i="1"/>
  <c r="AF945" i="1"/>
  <c r="AG945" i="1"/>
  <c r="AH945" i="1" s="1"/>
  <c r="AC947" i="1"/>
  <c r="AD946" i="1"/>
  <c r="AH944" i="1"/>
  <c r="AE2156" i="1" l="1"/>
  <c r="AG2155" i="1"/>
  <c r="AH2155" i="1" s="1"/>
  <c r="AF2155" i="1"/>
  <c r="AF946" i="1"/>
  <c r="AG946" i="1"/>
  <c r="AH946" i="1" s="1"/>
  <c r="AC948" i="1"/>
  <c r="AD947" i="1"/>
  <c r="AE2157" i="1" l="1"/>
  <c r="AG2156" i="1"/>
  <c r="AH2156" i="1" s="1"/>
  <c r="AF2156" i="1"/>
  <c r="AF947" i="1"/>
  <c r="AG947" i="1"/>
  <c r="AH947" i="1" s="1"/>
  <c r="AC949" i="1"/>
  <c r="AD948" i="1"/>
  <c r="AE2158" i="1" l="1"/>
  <c r="AF2157" i="1"/>
  <c r="AG2157" i="1"/>
  <c r="AH2157" i="1" s="1"/>
  <c r="AG948" i="1"/>
  <c r="AF948" i="1"/>
  <c r="AC950" i="1"/>
  <c r="AD949" i="1"/>
  <c r="AE2159" i="1" l="1"/>
  <c r="AG2158" i="1"/>
  <c r="AH2158" i="1" s="1"/>
  <c r="AF2158" i="1"/>
  <c r="AF949" i="1"/>
  <c r="AG949" i="1"/>
  <c r="AH949" i="1" s="1"/>
  <c r="AC951" i="1"/>
  <c r="AD950" i="1"/>
  <c r="AH948" i="1"/>
  <c r="AE2160" i="1" l="1"/>
  <c r="AG2159" i="1"/>
  <c r="AH2159" i="1" s="1"/>
  <c r="AF2159" i="1"/>
  <c r="AF950" i="1"/>
  <c r="AG950" i="1"/>
  <c r="AH950" i="1" s="1"/>
  <c r="AC952" i="1"/>
  <c r="AD951" i="1"/>
  <c r="AE2161" i="1" l="1"/>
  <c r="AG2160" i="1"/>
  <c r="AH2160" i="1" s="1"/>
  <c r="AF2160" i="1"/>
  <c r="AF951" i="1"/>
  <c r="AG951" i="1"/>
  <c r="AH951" i="1" s="1"/>
  <c r="AC953" i="1"/>
  <c r="AD952" i="1"/>
  <c r="AE2162" i="1" l="1"/>
  <c r="AG2161" i="1"/>
  <c r="AH2161" i="1" s="1"/>
  <c r="AF2161" i="1"/>
  <c r="AC954" i="1"/>
  <c r="AD953" i="1"/>
  <c r="AG952" i="1"/>
  <c r="AF952" i="1"/>
  <c r="AE2163" i="1" l="1"/>
  <c r="AF2162" i="1"/>
  <c r="AG2162" i="1"/>
  <c r="AH2162" i="1" s="1"/>
  <c r="AH952" i="1"/>
  <c r="AF953" i="1"/>
  <c r="AG953" i="1"/>
  <c r="AC955" i="1"/>
  <c r="AD954" i="1"/>
  <c r="AE2164" i="1" l="1"/>
  <c r="AG2163" i="1"/>
  <c r="AH2163" i="1" s="1"/>
  <c r="AF2163" i="1"/>
  <c r="AH953" i="1"/>
  <c r="AF954" i="1"/>
  <c r="AG954" i="1"/>
  <c r="AH954" i="1" s="1"/>
  <c r="AC956" i="1"/>
  <c r="AD955" i="1"/>
  <c r="AE2165" i="1" l="1"/>
  <c r="AG2164" i="1"/>
  <c r="AH2164" i="1" s="1"/>
  <c r="AF2164" i="1"/>
  <c r="AF955" i="1"/>
  <c r="AG955" i="1"/>
  <c r="AH955" i="1" s="1"/>
  <c r="AC957" i="1"/>
  <c r="AD956" i="1"/>
  <c r="AE2166" i="1" l="1"/>
  <c r="AG2165" i="1"/>
  <c r="AH2165" i="1" s="1"/>
  <c r="AF2165" i="1"/>
  <c r="AG956" i="1"/>
  <c r="AF956" i="1"/>
  <c r="AC958" i="1"/>
  <c r="AD957" i="1"/>
  <c r="AE2167" i="1" l="1"/>
  <c r="AG2166" i="1"/>
  <c r="AH2166" i="1" s="1"/>
  <c r="AF2166" i="1"/>
  <c r="AF957" i="1"/>
  <c r="AG957" i="1"/>
  <c r="AC959" i="1"/>
  <c r="AD958" i="1"/>
  <c r="AH956" i="1"/>
  <c r="AE2168" i="1" l="1"/>
  <c r="AG2167" i="1"/>
  <c r="AH2167" i="1" s="1"/>
  <c r="AF2167" i="1"/>
  <c r="AH957" i="1"/>
  <c r="AF958" i="1"/>
  <c r="AG958" i="1"/>
  <c r="AH958" i="1" s="1"/>
  <c r="AC960" i="1"/>
  <c r="AD959" i="1"/>
  <c r="AE2169" i="1" l="1"/>
  <c r="AG2168" i="1"/>
  <c r="AH2168" i="1" s="1"/>
  <c r="AF2168" i="1"/>
  <c r="AF959" i="1"/>
  <c r="AG959" i="1"/>
  <c r="AH959" i="1" s="1"/>
  <c r="AC961" i="1"/>
  <c r="AD960" i="1"/>
  <c r="AE2170" i="1" l="1"/>
  <c r="AG2169" i="1"/>
  <c r="AF2169" i="1"/>
  <c r="AC962" i="1"/>
  <c r="AD961" i="1"/>
  <c r="AG960" i="1"/>
  <c r="AF960" i="1"/>
  <c r="AH2169" i="1" l="1"/>
  <c r="AE2171" i="1"/>
  <c r="AG2170" i="1"/>
  <c r="AH2170" i="1" s="1"/>
  <c r="AF2170" i="1"/>
  <c r="AH960" i="1"/>
  <c r="AF961" i="1"/>
  <c r="AG961" i="1"/>
  <c r="AC963" i="1"/>
  <c r="AD962" i="1"/>
  <c r="AE2172" i="1" l="1"/>
  <c r="AG2171" i="1"/>
  <c r="AH2171" i="1" s="1"/>
  <c r="AF2171" i="1"/>
  <c r="AH961" i="1"/>
  <c r="AC964" i="1"/>
  <c r="AD963" i="1"/>
  <c r="AF962" i="1"/>
  <c r="AG962" i="1"/>
  <c r="AH962" i="1" s="1"/>
  <c r="AE2173" i="1" l="1"/>
  <c r="AG2172" i="1"/>
  <c r="AH2172" i="1" s="1"/>
  <c r="AF2172" i="1"/>
  <c r="AF963" i="1"/>
  <c r="AG963" i="1"/>
  <c r="AH963" i="1" s="1"/>
  <c r="AC965" i="1"/>
  <c r="AD964" i="1"/>
  <c r="AE2174" i="1" l="1"/>
  <c r="AG2173" i="1"/>
  <c r="AH2173" i="1" s="1"/>
  <c r="AF2173" i="1"/>
  <c r="AC966" i="1"/>
  <c r="AD965" i="1"/>
  <c r="AG964" i="1"/>
  <c r="AF964" i="1"/>
  <c r="AE2175" i="1" l="1"/>
  <c r="AG2174" i="1"/>
  <c r="AH2174" i="1" s="1"/>
  <c r="AF2174" i="1"/>
  <c r="AH964" i="1"/>
  <c r="AF965" i="1"/>
  <c r="AG965" i="1"/>
  <c r="AH965" i="1" s="1"/>
  <c r="AC967" i="1"/>
  <c r="AD966" i="1"/>
  <c r="AE2176" i="1" l="1"/>
  <c r="AG2175" i="1"/>
  <c r="AH2175" i="1" s="1"/>
  <c r="AF2175" i="1"/>
  <c r="AF966" i="1"/>
  <c r="AG966" i="1"/>
  <c r="AC968" i="1"/>
  <c r="AD967" i="1"/>
  <c r="AE2177" i="1" l="1"/>
  <c r="AG2176" i="1"/>
  <c r="AH2176" i="1" s="1"/>
  <c r="AF2176" i="1"/>
  <c r="AH966" i="1"/>
  <c r="AF967" i="1"/>
  <c r="AG967" i="1"/>
  <c r="AH967" i="1" s="1"/>
  <c r="AC969" i="1"/>
  <c r="AD968" i="1"/>
  <c r="AE2178" i="1" l="1"/>
  <c r="AG2177" i="1"/>
  <c r="AH2177" i="1" s="1"/>
  <c r="AF2177" i="1"/>
  <c r="AG968" i="1"/>
  <c r="AF968" i="1"/>
  <c r="AC970" i="1"/>
  <c r="AD969" i="1"/>
  <c r="AE2179" i="1" l="1"/>
  <c r="AG2178" i="1"/>
  <c r="AH2178" i="1" s="1"/>
  <c r="AF2178" i="1"/>
  <c r="AC971" i="1"/>
  <c r="AD970" i="1"/>
  <c r="AF969" i="1"/>
  <c r="AG969" i="1"/>
  <c r="AH969" i="1" s="1"/>
  <c r="AH968" i="1"/>
  <c r="AE2180" i="1" l="1"/>
  <c r="AG2179" i="1"/>
  <c r="AH2179" i="1" s="1"/>
  <c r="AF2179" i="1"/>
  <c r="AF970" i="1"/>
  <c r="AG970" i="1"/>
  <c r="AH970" i="1" s="1"/>
  <c r="AC972" i="1"/>
  <c r="AD971" i="1"/>
  <c r="AE2181" i="1" l="1"/>
  <c r="AG2180" i="1"/>
  <c r="AH2180" i="1" s="1"/>
  <c r="AF2180" i="1"/>
  <c r="AC973" i="1"/>
  <c r="AD972" i="1"/>
  <c r="AF971" i="1"/>
  <c r="AG971" i="1"/>
  <c r="AE2182" i="1" l="1"/>
  <c r="AG2181" i="1"/>
  <c r="AH2181" i="1" s="1"/>
  <c r="AF2181" i="1"/>
  <c r="AH971" i="1"/>
  <c r="AG972" i="1"/>
  <c r="AF972" i="1"/>
  <c r="AC974" i="1"/>
  <c r="AD973" i="1"/>
  <c r="AE2183" i="1" l="1"/>
  <c r="AG2182" i="1"/>
  <c r="AH2182" i="1" s="1"/>
  <c r="AF2182" i="1"/>
  <c r="AF973" i="1"/>
  <c r="AG973" i="1"/>
  <c r="AH973" i="1" s="1"/>
  <c r="AC975" i="1"/>
  <c r="AD974" i="1"/>
  <c r="AH972" i="1"/>
  <c r="AE2184" i="1" l="1"/>
  <c r="AG2183" i="1"/>
  <c r="AH2183" i="1" s="1"/>
  <c r="AF2183" i="1"/>
  <c r="AF974" i="1"/>
  <c r="AG974" i="1"/>
  <c r="AH974" i="1" s="1"/>
  <c r="AC976" i="1"/>
  <c r="AD975" i="1"/>
  <c r="AE2185" i="1" l="1"/>
  <c r="AG2184" i="1"/>
  <c r="AF2184" i="1"/>
  <c r="AF975" i="1"/>
  <c r="AG975" i="1"/>
  <c r="AH975" i="1" s="1"/>
  <c r="AC977" i="1"/>
  <c r="AD976" i="1"/>
  <c r="AH2184" i="1" l="1"/>
  <c r="AE2186" i="1"/>
  <c r="AG2185" i="1"/>
  <c r="AH2185" i="1" s="1"/>
  <c r="AF2185" i="1"/>
  <c r="AG976" i="1"/>
  <c r="AF976" i="1"/>
  <c r="AC978" i="1"/>
  <c r="AD977" i="1"/>
  <c r="AE2187" i="1" l="1"/>
  <c r="AG2186" i="1"/>
  <c r="AH2186" i="1" s="1"/>
  <c r="AF2186" i="1"/>
  <c r="AF977" i="1"/>
  <c r="AG977" i="1"/>
  <c r="AH977" i="1" s="1"/>
  <c r="AC979" i="1"/>
  <c r="AD978" i="1"/>
  <c r="AH976" i="1"/>
  <c r="AE2188" i="1" l="1"/>
  <c r="AG2187" i="1"/>
  <c r="AH2187" i="1" s="1"/>
  <c r="AF2187" i="1"/>
  <c r="AC980" i="1"/>
  <c r="AD979" i="1"/>
  <c r="AF978" i="1"/>
  <c r="AG978" i="1"/>
  <c r="AH978" i="1" s="1"/>
  <c r="AE2189" i="1" l="1"/>
  <c r="AG2188" i="1"/>
  <c r="AH2188" i="1" s="1"/>
  <c r="AF2188" i="1"/>
  <c r="AF979" i="1"/>
  <c r="AG979" i="1"/>
  <c r="AH979" i="1" s="1"/>
  <c r="AC981" i="1"/>
  <c r="AD980" i="1"/>
  <c r="AE2190" i="1" l="1"/>
  <c r="AG2189" i="1"/>
  <c r="AH2189" i="1" s="1"/>
  <c r="AF2189" i="1"/>
  <c r="AC982" i="1"/>
  <c r="AD981" i="1"/>
  <c r="AG980" i="1"/>
  <c r="AF980" i="1"/>
  <c r="AE2191" i="1" l="1"/>
  <c r="AG2190" i="1"/>
  <c r="AH2190" i="1" s="1"/>
  <c r="AF2190" i="1"/>
  <c r="AH980" i="1"/>
  <c r="AF981" i="1"/>
  <c r="AG981" i="1"/>
  <c r="AC983" i="1"/>
  <c r="AD982" i="1"/>
  <c r="AE2192" i="1" l="1"/>
  <c r="AF2191" i="1"/>
  <c r="AG2191" i="1"/>
  <c r="AH2191" i="1" s="1"/>
  <c r="AH981" i="1"/>
  <c r="AC984" i="1"/>
  <c r="AD983" i="1"/>
  <c r="AF982" i="1"/>
  <c r="AG982" i="1"/>
  <c r="AE2193" i="1" l="1"/>
  <c r="AG2192" i="1"/>
  <c r="AH2192" i="1" s="1"/>
  <c r="AF2192" i="1"/>
  <c r="AH982" i="1"/>
  <c r="AF983" i="1"/>
  <c r="AG983" i="1"/>
  <c r="AH983" i="1" s="1"/>
  <c r="AC985" i="1"/>
  <c r="AD984" i="1"/>
  <c r="AE2194" i="1" l="1"/>
  <c r="AF2193" i="1"/>
  <c r="AG2193" i="1"/>
  <c r="AH2193" i="1" s="1"/>
  <c r="AC986" i="1"/>
  <c r="AD985" i="1"/>
  <c r="AG984" i="1"/>
  <c r="AF984" i="1"/>
  <c r="AE2195" i="1" l="1"/>
  <c r="AG2194" i="1"/>
  <c r="AH2194" i="1" s="1"/>
  <c r="AF2194" i="1"/>
  <c r="AH984" i="1"/>
  <c r="AF985" i="1"/>
  <c r="AG985" i="1"/>
  <c r="AC987" i="1"/>
  <c r="AD986" i="1"/>
  <c r="AE2196" i="1" l="1"/>
  <c r="AG2195" i="1"/>
  <c r="AH2195" i="1" s="1"/>
  <c r="AF2195" i="1"/>
  <c r="AH985" i="1"/>
  <c r="AF986" i="1"/>
  <c r="AG986" i="1"/>
  <c r="AH986" i="1" s="1"/>
  <c r="AC988" i="1"/>
  <c r="AD987" i="1"/>
  <c r="AE2197" i="1" l="1"/>
  <c r="AG2196" i="1"/>
  <c r="AH2196" i="1" s="1"/>
  <c r="AF2196" i="1"/>
  <c r="AF987" i="1"/>
  <c r="AG987" i="1"/>
  <c r="AH987" i="1" s="1"/>
  <c r="AC989" i="1"/>
  <c r="AD988" i="1"/>
  <c r="AE2198" i="1" l="1"/>
  <c r="AG2197" i="1"/>
  <c r="AH2197" i="1" s="1"/>
  <c r="AF2197" i="1"/>
  <c r="AG988" i="1"/>
  <c r="AF988" i="1"/>
  <c r="AC990" i="1"/>
  <c r="AD989" i="1"/>
  <c r="AE2199" i="1" l="1"/>
  <c r="AG2198" i="1"/>
  <c r="AH2198" i="1" s="1"/>
  <c r="AF2198" i="1"/>
  <c r="AC991" i="1"/>
  <c r="AD990" i="1"/>
  <c r="AF989" i="1"/>
  <c r="AG989" i="1"/>
  <c r="AH989" i="1" s="1"/>
  <c r="AH988" i="1"/>
  <c r="AE2200" i="1" l="1"/>
  <c r="AF2199" i="1"/>
  <c r="AG2199" i="1"/>
  <c r="AH2199" i="1" s="1"/>
  <c r="AF990" i="1"/>
  <c r="AG990" i="1"/>
  <c r="AH990" i="1" s="1"/>
  <c r="AC992" i="1"/>
  <c r="AD991" i="1"/>
  <c r="AE2201" i="1" l="1"/>
  <c r="AG2200" i="1"/>
  <c r="AH2200" i="1" s="1"/>
  <c r="AF2200" i="1"/>
  <c r="AF991" i="1"/>
  <c r="AG991" i="1"/>
  <c r="AH991" i="1" s="1"/>
  <c r="AC993" i="1"/>
  <c r="AD992" i="1"/>
  <c r="AE2202" i="1" l="1"/>
  <c r="AF2201" i="1"/>
  <c r="AG2201" i="1"/>
  <c r="AH2201" i="1" s="1"/>
  <c r="AG992" i="1"/>
  <c r="AF992" i="1"/>
  <c r="AC994" i="1"/>
  <c r="AD993" i="1"/>
  <c r="AE2203" i="1" l="1"/>
  <c r="AG2202" i="1"/>
  <c r="AH2202" i="1" s="1"/>
  <c r="AF2202" i="1"/>
  <c r="AF993" i="1"/>
  <c r="AG993" i="1"/>
  <c r="AH993" i="1" s="1"/>
  <c r="AC995" i="1"/>
  <c r="AD994" i="1"/>
  <c r="AH992" i="1"/>
  <c r="AE2204" i="1" l="1"/>
  <c r="AG2203" i="1"/>
  <c r="AH2203" i="1" s="1"/>
  <c r="AF2203" i="1"/>
  <c r="AC996" i="1"/>
  <c r="AD995" i="1"/>
  <c r="AF994" i="1"/>
  <c r="AG994" i="1"/>
  <c r="AH994" i="1" s="1"/>
  <c r="AE2205" i="1" l="1"/>
  <c r="AF2204" i="1"/>
  <c r="AG2204" i="1"/>
  <c r="AH2204" i="1" s="1"/>
  <c r="AF995" i="1"/>
  <c r="AG995" i="1"/>
  <c r="AH995" i="1" s="1"/>
  <c r="AC997" i="1"/>
  <c r="AD996" i="1"/>
  <c r="AE2206" i="1" l="1"/>
  <c r="AF2205" i="1"/>
  <c r="AG2205" i="1"/>
  <c r="AH2205" i="1" s="1"/>
  <c r="AG996" i="1"/>
  <c r="AF996" i="1"/>
  <c r="AC998" i="1"/>
  <c r="AD997" i="1"/>
  <c r="AE2207" i="1" l="1"/>
  <c r="AG2206" i="1"/>
  <c r="AH2206" i="1" s="1"/>
  <c r="AF2206" i="1"/>
  <c r="AC999" i="1"/>
  <c r="AD998" i="1"/>
  <c r="AF997" i="1"/>
  <c r="AG997" i="1"/>
  <c r="AH996" i="1"/>
  <c r="AE2208" i="1" l="1"/>
  <c r="AF2207" i="1"/>
  <c r="AG2207" i="1"/>
  <c r="AH2207" i="1" s="1"/>
  <c r="AH997" i="1"/>
  <c r="AF998" i="1"/>
  <c r="AG998" i="1"/>
  <c r="AH998" i="1" s="1"/>
  <c r="AC1000" i="1"/>
  <c r="AD999" i="1"/>
  <c r="AE2209" i="1" l="1"/>
  <c r="AG2208" i="1"/>
  <c r="AH2208" i="1" s="1"/>
  <c r="AF2208" i="1"/>
  <c r="AC1001" i="1"/>
  <c r="AD1000" i="1"/>
  <c r="AF999" i="1"/>
  <c r="AG999" i="1"/>
  <c r="AH999" i="1" s="1"/>
  <c r="AE2210" i="1" l="1"/>
  <c r="AG2209" i="1"/>
  <c r="AH2209" i="1" s="1"/>
  <c r="AF2209" i="1"/>
  <c r="AG1000" i="1"/>
  <c r="AF1000" i="1"/>
  <c r="AC1002" i="1"/>
  <c r="AD1001" i="1"/>
  <c r="AE2211" i="1" l="1"/>
  <c r="AG2210" i="1"/>
  <c r="AH2210" i="1" s="1"/>
  <c r="AF2210" i="1"/>
  <c r="AC1003" i="1"/>
  <c r="AD1002" i="1"/>
  <c r="AF1001" i="1"/>
  <c r="AG1001" i="1"/>
  <c r="AH1001" i="1" s="1"/>
  <c r="AH1000" i="1"/>
  <c r="AE2212" i="1" l="1"/>
  <c r="AG2211" i="1"/>
  <c r="AH2211" i="1" s="1"/>
  <c r="AF2211" i="1"/>
  <c r="AF1002" i="1"/>
  <c r="AG1002" i="1"/>
  <c r="AH1002" i="1" s="1"/>
  <c r="AC1004" i="1"/>
  <c r="AD1003" i="1"/>
  <c r="AE2213" i="1" l="1"/>
  <c r="AG2212" i="1"/>
  <c r="AH2212" i="1" s="1"/>
  <c r="AF2212" i="1"/>
  <c r="AF1003" i="1"/>
  <c r="AG1003" i="1"/>
  <c r="AH1003" i="1" s="1"/>
  <c r="AC1005" i="1"/>
  <c r="AD1004" i="1"/>
  <c r="AE2214" i="1" l="1"/>
  <c r="AG2213" i="1"/>
  <c r="AH2213" i="1" s="1"/>
  <c r="AF2213" i="1"/>
  <c r="AG1004" i="1"/>
  <c r="AF1004" i="1"/>
  <c r="AC1006" i="1"/>
  <c r="AD1005" i="1"/>
  <c r="AE2215" i="1" l="1"/>
  <c r="AG2214" i="1"/>
  <c r="AH2214" i="1" s="1"/>
  <c r="AF2214" i="1"/>
  <c r="AC1007" i="1"/>
  <c r="AD1006" i="1"/>
  <c r="AF1005" i="1"/>
  <c r="AG1005" i="1"/>
  <c r="AH1005" i="1" s="1"/>
  <c r="AH1004" i="1"/>
  <c r="AE2216" i="1" l="1"/>
  <c r="AF2215" i="1"/>
  <c r="AG2215" i="1"/>
  <c r="AH2215" i="1" s="1"/>
  <c r="AF1006" i="1"/>
  <c r="AG1006" i="1"/>
  <c r="AH1006" i="1" s="1"/>
  <c r="AC1008" i="1"/>
  <c r="AD1007" i="1"/>
  <c r="AE2217" i="1" l="1"/>
  <c r="AG2216" i="1"/>
  <c r="AH2216" i="1" s="1"/>
  <c r="AF2216" i="1"/>
  <c r="AF1007" i="1"/>
  <c r="AG1007" i="1"/>
  <c r="AH1007" i="1" s="1"/>
  <c r="AC1009" i="1"/>
  <c r="AD1008" i="1"/>
  <c r="AE2218" i="1" l="1"/>
  <c r="AG2217" i="1"/>
  <c r="AH2217" i="1" s="1"/>
  <c r="AF2217" i="1"/>
  <c r="AG1008" i="1"/>
  <c r="AF1008" i="1"/>
  <c r="AC1010" i="1"/>
  <c r="AD1009" i="1"/>
  <c r="AE2219" i="1" l="1"/>
  <c r="AG2218" i="1"/>
  <c r="AH2218" i="1" s="1"/>
  <c r="AF2218" i="1"/>
  <c r="AF1009" i="1"/>
  <c r="AG1009" i="1"/>
  <c r="AH1009" i="1" s="1"/>
  <c r="AC1011" i="1"/>
  <c r="AD1010" i="1"/>
  <c r="AH1008" i="1"/>
  <c r="AE2220" i="1" l="1"/>
  <c r="AG2219" i="1"/>
  <c r="AH2219" i="1" s="1"/>
  <c r="AF2219" i="1"/>
  <c r="AF1010" i="1"/>
  <c r="AG1010" i="1"/>
  <c r="AH1010" i="1" s="1"/>
  <c r="AC1012" i="1"/>
  <c r="AD1011" i="1"/>
  <c r="AE2221" i="1" l="1"/>
  <c r="AG2220" i="1"/>
  <c r="AH2220" i="1" s="1"/>
  <c r="AF2220" i="1"/>
  <c r="AC1013" i="1"/>
  <c r="AD1012" i="1"/>
  <c r="AF1011" i="1"/>
  <c r="AG1011" i="1"/>
  <c r="AE2222" i="1" l="1"/>
  <c r="AG2221" i="1"/>
  <c r="AH2221" i="1" s="1"/>
  <c r="AF2221" i="1"/>
  <c r="AH1011" i="1"/>
  <c r="AG1012" i="1"/>
  <c r="AF1012" i="1"/>
  <c r="AC1014" i="1"/>
  <c r="AD1013" i="1"/>
  <c r="AE2223" i="1" l="1"/>
  <c r="AG2222" i="1"/>
  <c r="AH2222" i="1" s="1"/>
  <c r="AF2222" i="1"/>
  <c r="AC1015" i="1"/>
  <c r="AD1014" i="1"/>
  <c r="AF1013" i="1"/>
  <c r="AG1013" i="1"/>
  <c r="AH1012" i="1"/>
  <c r="AE2224" i="1" l="1"/>
  <c r="AG2223" i="1"/>
  <c r="AH2223" i="1" s="1"/>
  <c r="AF2223" i="1"/>
  <c r="AH1013" i="1"/>
  <c r="AF1014" i="1"/>
  <c r="AG1014" i="1"/>
  <c r="AH1014" i="1" s="1"/>
  <c r="AC1016" i="1"/>
  <c r="AD1015" i="1"/>
  <c r="AE2225" i="1" l="1"/>
  <c r="AG2224" i="1"/>
  <c r="AH2224" i="1" s="1"/>
  <c r="AF2224" i="1"/>
  <c r="AF1015" i="1"/>
  <c r="AG1015" i="1"/>
  <c r="AH1015" i="1" s="1"/>
  <c r="AC1017" i="1"/>
  <c r="AD1016" i="1"/>
  <c r="AE2226" i="1" l="1"/>
  <c r="AG2225" i="1"/>
  <c r="AH2225" i="1" s="1"/>
  <c r="AF2225" i="1"/>
  <c r="AC1018" i="1"/>
  <c r="AD1017" i="1"/>
  <c r="AG1016" i="1"/>
  <c r="AF1016" i="1"/>
  <c r="AE2227" i="1" l="1"/>
  <c r="AG2226" i="1"/>
  <c r="AH2226" i="1" s="1"/>
  <c r="AF2226" i="1"/>
  <c r="AH1016" i="1"/>
  <c r="AF1017" i="1"/>
  <c r="AG1017" i="1"/>
  <c r="AH1017" i="1" s="1"/>
  <c r="AC1019" i="1"/>
  <c r="AD1018" i="1"/>
  <c r="AE2228" i="1" l="1"/>
  <c r="AG2227" i="1"/>
  <c r="AH2227" i="1" s="1"/>
  <c r="AF2227" i="1"/>
  <c r="AF1018" i="1"/>
  <c r="AG1018" i="1"/>
  <c r="AH1018" i="1" s="1"/>
  <c r="AC1020" i="1"/>
  <c r="AD1019" i="1"/>
  <c r="AE2229" i="1" l="1"/>
  <c r="AG2228" i="1"/>
  <c r="AH2228" i="1" s="1"/>
  <c r="AF2228" i="1"/>
  <c r="AF1019" i="1"/>
  <c r="AG1019" i="1"/>
  <c r="AH1019" i="1" s="1"/>
  <c r="AC1021" i="1"/>
  <c r="AD1020" i="1"/>
  <c r="AE2230" i="1" l="1"/>
  <c r="AG2229" i="1"/>
  <c r="AH2229" i="1" s="1"/>
  <c r="AF2229" i="1"/>
  <c r="AG1020" i="1"/>
  <c r="AF1020" i="1"/>
  <c r="AC1022" i="1"/>
  <c r="AD1021" i="1"/>
  <c r="AE2231" i="1" l="1"/>
  <c r="AG2230" i="1"/>
  <c r="AH2230" i="1" s="1"/>
  <c r="AF2230" i="1"/>
  <c r="AF1021" i="1"/>
  <c r="AG1021" i="1"/>
  <c r="AH1021" i="1" s="1"/>
  <c r="AC1023" i="1"/>
  <c r="AD1022" i="1"/>
  <c r="AH1020" i="1"/>
  <c r="AE2232" i="1" l="1"/>
  <c r="AG2231" i="1"/>
  <c r="AH2231" i="1" s="1"/>
  <c r="AF2231" i="1"/>
  <c r="AF1022" i="1"/>
  <c r="AG1022" i="1"/>
  <c r="AH1022" i="1" s="1"/>
  <c r="AC1024" i="1"/>
  <c r="AD1023" i="1"/>
  <c r="AE2233" i="1" l="1"/>
  <c r="AG2232" i="1"/>
  <c r="AH2232" i="1" s="1"/>
  <c r="AF2232" i="1"/>
  <c r="AF1023" i="1"/>
  <c r="AG1023" i="1"/>
  <c r="AH1023" i="1" s="1"/>
  <c r="AC1025" i="1"/>
  <c r="AD1024" i="1"/>
  <c r="AE2234" i="1" l="1"/>
  <c r="AG2233" i="1"/>
  <c r="AH2233" i="1" s="1"/>
  <c r="AF2233" i="1"/>
  <c r="AG1024" i="1"/>
  <c r="AF1024" i="1"/>
  <c r="AC1026" i="1"/>
  <c r="AD1025" i="1"/>
  <c r="AE2235" i="1" l="1"/>
  <c r="AG2234" i="1"/>
  <c r="AH2234" i="1" s="1"/>
  <c r="AF2234" i="1"/>
  <c r="AF1025" i="1"/>
  <c r="AG1025" i="1"/>
  <c r="AH1025" i="1" s="1"/>
  <c r="AC1027" i="1"/>
  <c r="AD1026" i="1"/>
  <c r="AH1024" i="1"/>
  <c r="AE2236" i="1" l="1"/>
  <c r="AG2235" i="1"/>
  <c r="AH2235" i="1" s="1"/>
  <c r="AF2235" i="1"/>
  <c r="AF1026" i="1"/>
  <c r="AG1026" i="1"/>
  <c r="AH1026" i="1" s="1"/>
  <c r="AC1028" i="1"/>
  <c r="AD1027" i="1"/>
  <c r="AE2237" i="1" l="1"/>
  <c r="AG2236" i="1"/>
  <c r="AH2236" i="1" s="1"/>
  <c r="AF2236" i="1"/>
  <c r="AF1027" i="1"/>
  <c r="AG1027" i="1"/>
  <c r="AH1027" i="1" s="1"/>
  <c r="AC1029" i="1"/>
  <c r="AD1028" i="1"/>
  <c r="AE2238" i="1" l="1"/>
  <c r="AG2237" i="1"/>
  <c r="AH2237" i="1" s="1"/>
  <c r="AF2237" i="1"/>
  <c r="AC1030" i="1"/>
  <c r="AD1029" i="1"/>
  <c r="AG1028" i="1"/>
  <c r="AF1028" i="1"/>
  <c r="AE2239" i="1" l="1"/>
  <c r="AG2238" i="1"/>
  <c r="AH2238" i="1" s="1"/>
  <c r="AF2238" i="1"/>
  <c r="AH1028" i="1"/>
  <c r="AF1029" i="1"/>
  <c r="AG1029" i="1"/>
  <c r="AH1029" i="1" s="1"/>
  <c r="AC1031" i="1"/>
  <c r="AD1030" i="1"/>
  <c r="AE2240" i="1" l="1"/>
  <c r="AG2239" i="1"/>
  <c r="AH2239" i="1" s="1"/>
  <c r="AF2239" i="1"/>
  <c r="AC1032" i="1"/>
  <c r="AD1031" i="1"/>
  <c r="AF1030" i="1"/>
  <c r="AG1030" i="1"/>
  <c r="AH1030" i="1" s="1"/>
  <c r="AE2241" i="1" l="1"/>
  <c r="AG2240" i="1"/>
  <c r="AH2240" i="1" s="1"/>
  <c r="AF2240" i="1"/>
  <c r="AF1031" i="1"/>
  <c r="AG1031" i="1"/>
  <c r="AH1031" i="1" s="1"/>
  <c r="AC1033" i="1"/>
  <c r="AD1032" i="1"/>
  <c r="AE2242" i="1" l="1"/>
  <c r="AG2241" i="1"/>
  <c r="AH2241" i="1" s="1"/>
  <c r="AF2241" i="1"/>
  <c r="AC1034" i="1"/>
  <c r="AD1033" i="1"/>
  <c r="AG1032" i="1"/>
  <c r="AF1032" i="1"/>
  <c r="AE2243" i="1" l="1"/>
  <c r="AG2242" i="1"/>
  <c r="AH2242" i="1" s="1"/>
  <c r="AF2242" i="1"/>
  <c r="AH1032" i="1"/>
  <c r="AF1033" i="1"/>
  <c r="AG1033" i="1"/>
  <c r="AC1035" i="1"/>
  <c r="AD1034" i="1"/>
  <c r="AE2244" i="1" l="1"/>
  <c r="AG2243" i="1"/>
  <c r="AH2243" i="1" s="1"/>
  <c r="AF2243" i="1"/>
  <c r="AH1033" i="1"/>
  <c r="AC1036" i="1"/>
  <c r="AD1035" i="1"/>
  <c r="AF1034" i="1"/>
  <c r="AG1034" i="1"/>
  <c r="AH1034" i="1" s="1"/>
  <c r="AE2245" i="1" l="1"/>
  <c r="AG2244" i="1"/>
  <c r="AH2244" i="1" s="1"/>
  <c r="AF2244" i="1"/>
  <c r="AF1035" i="1"/>
  <c r="AG1035" i="1"/>
  <c r="AH1035" i="1" s="1"/>
  <c r="AC1037" i="1"/>
  <c r="AD1036" i="1"/>
  <c r="AE2246" i="1" l="1"/>
  <c r="AG2245" i="1"/>
  <c r="AH2245" i="1" s="1"/>
  <c r="AF2245" i="1"/>
  <c r="AG1036" i="1"/>
  <c r="AF1036" i="1"/>
  <c r="AC1038" i="1"/>
  <c r="AD1037" i="1"/>
  <c r="AE2247" i="1" l="1"/>
  <c r="AG2246" i="1"/>
  <c r="AH2246" i="1" s="1"/>
  <c r="AF2246" i="1"/>
  <c r="AD1038" i="1"/>
  <c r="AC1039" i="1"/>
  <c r="AF1037" i="1"/>
  <c r="AG1037" i="1"/>
  <c r="AH1036" i="1"/>
  <c r="AE2248" i="1" l="1"/>
  <c r="AG2247" i="1"/>
  <c r="AH2247" i="1" s="1"/>
  <c r="AF2247" i="1"/>
  <c r="AH1037" i="1"/>
  <c r="AC1040" i="1"/>
  <c r="AD1039" i="1"/>
  <c r="AF1038" i="1"/>
  <c r="AG1038" i="1"/>
  <c r="AE2249" i="1" l="1"/>
  <c r="AG2248" i="1"/>
  <c r="AH2248" i="1" s="1"/>
  <c r="AF2248" i="1"/>
  <c r="AH1038" i="1"/>
  <c r="AF1039" i="1"/>
  <c r="AG1039" i="1"/>
  <c r="AH1039" i="1" s="1"/>
  <c r="AC1041" i="1"/>
  <c r="AD1040" i="1"/>
  <c r="AE2250" i="1" l="1"/>
  <c r="AG2249" i="1"/>
  <c r="AH2249" i="1" s="1"/>
  <c r="AF2249" i="1"/>
  <c r="AC1042" i="1"/>
  <c r="AD1041" i="1"/>
  <c r="AG1040" i="1"/>
  <c r="AF1040" i="1"/>
  <c r="AE2251" i="1" l="1"/>
  <c r="AF2250" i="1"/>
  <c r="AG2250" i="1"/>
  <c r="AH2250" i="1" s="1"/>
  <c r="AH1040" i="1"/>
  <c r="AF1041" i="1"/>
  <c r="AG1041" i="1"/>
  <c r="AH1041" i="1" s="1"/>
  <c r="AC1043" i="1"/>
  <c r="AD1042" i="1"/>
  <c r="AE2252" i="1" l="1"/>
  <c r="AG2251" i="1"/>
  <c r="AH2251" i="1" s="1"/>
  <c r="AF2251" i="1"/>
  <c r="AF1042" i="1"/>
  <c r="AG1042" i="1"/>
  <c r="AH1042" i="1" s="1"/>
  <c r="AC1044" i="1"/>
  <c r="AD1043" i="1"/>
  <c r="AE2253" i="1" l="1"/>
  <c r="AG2252" i="1"/>
  <c r="AH2252" i="1" s="1"/>
  <c r="AF2252" i="1"/>
  <c r="AF1043" i="1"/>
  <c r="AG1043" i="1"/>
  <c r="AH1043" i="1" s="1"/>
  <c r="AC1045" i="1"/>
  <c r="AD1044" i="1"/>
  <c r="AE2254" i="1" l="1"/>
  <c r="AG2253" i="1"/>
  <c r="AH2253" i="1" s="1"/>
  <c r="AF2253" i="1"/>
  <c r="AG1044" i="1"/>
  <c r="AF1044" i="1"/>
  <c r="AC1046" i="1"/>
  <c r="AD1045" i="1"/>
  <c r="AE2255" i="1" l="1"/>
  <c r="AG2254" i="1"/>
  <c r="AH2254" i="1" s="1"/>
  <c r="AF2254" i="1"/>
  <c r="AF1045" i="1"/>
  <c r="AG1045" i="1"/>
  <c r="AH1045" i="1" s="1"/>
  <c r="AC1047" i="1"/>
  <c r="AD1046" i="1"/>
  <c r="AH1044" i="1"/>
  <c r="AE2256" i="1" l="1"/>
  <c r="AG2255" i="1"/>
  <c r="AH2255" i="1" s="1"/>
  <c r="AF2255" i="1"/>
  <c r="AF1046" i="1"/>
  <c r="AG1046" i="1"/>
  <c r="AH1046" i="1" s="1"/>
  <c r="AC1048" i="1"/>
  <c r="AD1047" i="1"/>
  <c r="AE2257" i="1" l="1"/>
  <c r="AG2256" i="1"/>
  <c r="AH2256" i="1" s="1"/>
  <c r="AF2256" i="1"/>
  <c r="AF1047" i="1"/>
  <c r="AG1047" i="1"/>
  <c r="AH1047" i="1" s="1"/>
  <c r="AC1049" i="1"/>
  <c r="AD1048" i="1"/>
  <c r="AE2258" i="1" l="1"/>
  <c r="AG2257" i="1"/>
  <c r="AH2257" i="1" s="1"/>
  <c r="AF2257" i="1"/>
  <c r="AG1048" i="1"/>
  <c r="AF1048" i="1"/>
  <c r="AC1050" i="1"/>
  <c r="AD1049" i="1"/>
  <c r="AE2259" i="1" l="1"/>
  <c r="AF2258" i="1"/>
  <c r="AG2258" i="1"/>
  <c r="AH2258" i="1" s="1"/>
  <c r="AC1051" i="1"/>
  <c r="AD1050" i="1"/>
  <c r="AF1049" i="1"/>
  <c r="AG1049" i="1"/>
  <c r="AH1049" i="1" s="1"/>
  <c r="AH1048" i="1"/>
  <c r="AE2260" i="1" l="1"/>
  <c r="AG2259" i="1"/>
  <c r="AH2259" i="1" s="1"/>
  <c r="AF2259" i="1"/>
  <c r="AF1050" i="1"/>
  <c r="AG1050" i="1"/>
  <c r="AC1052" i="1"/>
  <c r="AD1051" i="1"/>
  <c r="AE2261" i="1" l="1"/>
  <c r="AG2260" i="1"/>
  <c r="AH2260" i="1" s="1"/>
  <c r="AF2260" i="1"/>
  <c r="AH1050" i="1"/>
  <c r="AF1051" i="1"/>
  <c r="AG1051" i="1"/>
  <c r="AH1051" i="1" s="1"/>
  <c r="AC1053" i="1"/>
  <c r="AD1052" i="1"/>
  <c r="AE2262" i="1" l="1"/>
  <c r="AG2261" i="1"/>
  <c r="AH2261" i="1" s="1"/>
  <c r="AF2261" i="1"/>
  <c r="AG1052" i="1"/>
  <c r="AF1052" i="1"/>
  <c r="AC1054" i="1"/>
  <c r="AD1053" i="1"/>
  <c r="AE2263" i="1" l="1"/>
  <c r="AG2262" i="1"/>
  <c r="AH2262" i="1" s="1"/>
  <c r="AF2262" i="1"/>
  <c r="AF1053" i="1"/>
  <c r="AG1053" i="1"/>
  <c r="AC1055" i="1"/>
  <c r="AD1054" i="1"/>
  <c r="AH1052" i="1"/>
  <c r="AE2264" i="1" l="1"/>
  <c r="AG2263" i="1"/>
  <c r="AH2263" i="1" s="1"/>
  <c r="AF2263" i="1"/>
  <c r="AH1053" i="1"/>
  <c r="AF1054" i="1"/>
  <c r="AG1054" i="1"/>
  <c r="AH1054" i="1" s="1"/>
  <c r="AC1056" i="1"/>
  <c r="AD1055" i="1"/>
  <c r="AE2265" i="1" l="1"/>
  <c r="AG2264" i="1"/>
  <c r="AH2264" i="1" s="1"/>
  <c r="AF2264" i="1"/>
  <c r="AF1055" i="1"/>
  <c r="AG1055" i="1"/>
  <c r="AC1057" i="1"/>
  <c r="AD1056" i="1"/>
  <c r="AE2266" i="1" l="1"/>
  <c r="AG2265" i="1"/>
  <c r="AH2265" i="1" s="1"/>
  <c r="AF2265" i="1"/>
  <c r="AH1055" i="1"/>
  <c r="AG1056" i="1"/>
  <c r="AF1056" i="1"/>
  <c r="AC1058" i="1"/>
  <c r="AD1057" i="1"/>
  <c r="AE2267" i="1" l="1"/>
  <c r="AG2266" i="1"/>
  <c r="AF2266" i="1"/>
  <c r="AC1059" i="1"/>
  <c r="AD1058" i="1"/>
  <c r="AF1057" i="1"/>
  <c r="AG1057" i="1"/>
  <c r="AH1056" i="1"/>
  <c r="AH2266" i="1" l="1"/>
  <c r="AE2268" i="1"/>
  <c r="AG2267" i="1"/>
  <c r="AH2267" i="1" s="1"/>
  <c r="AF2267" i="1"/>
  <c r="AH1057" i="1"/>
  <c r="AF1058" i="1"/>
  <c r="AG1058" i="1"/>
  <c r="AH1058" i="1" s="1"/>
  <c r="AC1060" i="1"/>
  <c r="AD1059" i="1"/>
  <c r="AE2269" i="1" l="1"/>
  <c r="AG2268" i="1"/>
  <c r="AH2268" i="1" s="1"/>
  <c r="AF2268" i="1"/>
  <c r="AF1059" i="1"/>
  <c r="AG1059" i="1"/>
  <c r="AC1061" i="1"/>
  <c r="AD1060" i="1"/>
  <c r="AE2270" i="1" l="1"/>
  <c r="AG2269" i="1"/>
  <c r="AH2269" i="1" s="1"/>
  <c r="AF2269" i="1"/>
  <c r="AH1059" i="1"/>
  <c r="AG1060" i="1"/>
  <c r="AF1060" i="1"/>
  <c r="AC1062" i="1"/>
  <c r="AD1061" i="1"/>
  <c r="AE2271" i="1" l="1"/>
  <c r="AG2270" i="1"/>
  <c r="AH2270" i="1" s="1"/>
  <c r="AF2270" i="1"/>
  <c r="AF1061" i="1"/>
  <c r="AG1061" i="1"/>
  <c r="AC1063" i="1"/>
  <c r="AD1062" i="1"/>
  <c r="AH1060" i="1"/>
  <c r="AE2272" i="1" l="1"/>
  <c r="AG2271" i="1"/>
  <c r="AH2271" i="1" s="1"/>
  <c r="AF2271" i="1"/>
  <c r="AH1061" i="1"/>
  <c r="AF1062" i="1"/>
  <c r="AG1062" i="1"/>
  <c r="AC1064" i="1"/>
  <c r="AD1063" i="1"/>
  <c r="AE2273" i="1" l="1"/>
  <c r="AG2272" i="1"/>
  <c r="AH2272" i="1" s="1"/>
  <c r="AF2272" i="1"/>
  <c r="AH1062" i="1"/>
  <c r="AF1063" i="1"/>
  <c r="AG1063" i="1"/>
  <c r="AC1065" i="1"/>
  <c r="AD1064" i="1"/>
  <c r="AE2274" i="1" l="1"/>
  <c r="AG2273" i="1"/>
  <c r="AH2273" i="1" s="1"/>
  <c r="AF2273" i="1"/>
  <c r="AH1063" i="1"/>
  <c r="AG1064" i="1"/>
  <c r="AF1064" i="1"/>
  <c r="AC1066" i="1"/>
  <c r="AD1065" i="1"/>
  <c r="AE2275" i="1" l="1"/>
  <c r="AG2274" i="1"/>
  <c r="AH2274" i="1" s="1"/>
  <c r="AF2274" i="1"/>
  <c r="AF1065" i="1"/>
  <c r="AG1065" i="1"/>
  <c r="AH1065" i="1" s="1"/>
  <c r="AC1067" i="1"/>
  <c r="AD1066" i="1"/>
  <c r="AH1064" i="1"/>
  <c r="AE2276" i="1" l="1"/>
  <c r="AG2275" i="1"/>
  <c r="AH2275" i="1" s="1"/>
  <c r="AF2275" i="1"/>
  <c r="AF1066" i="1"/>
  <c r="AG1066" i="1"/>
  <c r="AC1068" i="1"/>
  <c r="AD1067" i="1"/>
  <c r="AE2277" i="1" l="1"/>
  <c r="AG2276" i="1"/>
  <c r="AH2276" i="1" s="1"/>
  <c r="AF2276" i="1"/>
  <c r="AF1067" i="1"/>
  <c r="AG1067" i="1"/>
  <c r="AH1067" i="1" s="1"/>
  <c r="AC1069" i="1"/>
  <c r="AD1068" i="1"/>
  <c r="AH1066" i="1"/>
  <c r="AE2278" i="1" l="1"/>
  <c r="AG2277" i="1"/>
  <c r="AH2277" i="1" s="1"/>
  <c r="AF2277" i="1"/>
  <c r="AG1068" i="1"/>
  <c r="AF1068" i="1"/>
  <c r="AC1070" i="1"/>
  <c r="AD1069" i="1"/>
  <c r="AE2279" i="1" l="1"/>
  <c r="AG2278" i="1"/>
  <c r="AH2278" i="1" s="1"/>
  <c r="AF2278" i="1"/>
  <c r="AF1069" i="1"/>
  <c r="AG1069" i="1"/>
  <c r="AH1069" i="1" s="1"/>
  <c r="AC1071" i="1"/>
  <c r="AD1070" i="1"/>
  <c r="AH1068" i="1"/>
  <c r="AE2280" i="1" l="1"/>
  <c r="AG2279" i="1"/>
  <c r="AH2279" i="1" s="1"/>
  <c r="AF2279" i="1"/>
  <c r="AF1070" i="1"/>
  <c r="AG1070" i="1"/>
  <c r="AH1070" i="1" s="1"/>
  <c r="AC1072" i="1"/>
  <c r="AC1073" i="1" s="1"/>
  <c r="AD1071" i="1"/>
  <c r="AE2281" i="1" l="1"/>
  <c r="AG2280" i="1"/>
  <c r="AH2280" i="1" s="1"/>
  <c r="AF2280" i="1"/>
  <c r="AF1071" i="1"/>
  <c r="AG1071" i="1"/>
  <c r="AH1071" i="1" s="1"/>
  <c r="AC1074" i="1"/>
  <c r="AD1073" i="1"/>
  <c r="AE2282" i="1" l="1"/>
  <c r="AF2281" i="1"/>
  <c r="AG2281" i="1"/>
  <c r="AH2281" i="1" s="1"/>
  <c r="AF1073" i="1"/>
  <c r="AG1073" i="1"/>
  <c r="AH1073" i="1" s="1"/>
  <c r="AC1075" i="1"/>
  <c r="AD1074" i="1"/>
  <c r="AE2283" i="1" l="1"/>
  <c r="AG2282" i="1"/>
  <c r="AH2282" i="1" s="1"/>
  <c r="AF2282" i="1"/>
  <c r="AF1074" i="1"/>
  <c r="AG1074" i="1"/>
  <c r="AH1074" i="1" s="1"/>
  <c r="AC1076" i="1"/>
  <c r="AD1075" i="1"/>
  <c r="AE2284" i="1" l="1"/>
  <c r="AG2283" i="1"/>
  <c r="AH2283" i="1" s="1"/>
  <c r="AF2283" i="1"/>
  <c r="AF1075" i="1"/>
  <c r="AG1075" i="1"/>
  <c r="AH1075" i="1" s="1"/>
  <c r="AC1077" i="1"/>
  <c r="AD1076" i="1"/>
  <c r="AE2285" i="1" l="1"/>
  <c r="AG2284" i="1"/>
  <c r="AH2284" i="1" s="1"/>
  <c r="AF2284" i="1"/>
  <c r="AF1076" i="1"/>
  <c r="AG1076" i="1"/>
  <c r="AC1078" i="1"/>
  <c r="AD1077" i="1"/>
  <c r="AE2286" i="1" l="1"/>
  <c r="AG2285" i="1"/>
  <c r="AH2285" i="1" s="1"/>
  <c r="AF2285" i="1"/>
  <c r="AH1076" i="1"/>
  <c r="AF1077" i="1"/>
  <c r="AG1077" i="1"/>
  <c r="AH1077" i="1" s="1"/>
  <c r="AC1079" i="1"/>
  <c r="AD1078" i="1"/>
  <c r="AE2287" i="1" l="1"/>
  <c r="AG2286" i="1"/>
  <c r="AH2286" i="1" s="1"/>
  <c r="AF2286" i="1"/>
  <c r="AF1078" i="1"/>
  <c r="AG1078" i="1"/>
  <c r="AC1080" i="1"/>
  <c r="AD1079" i="1"/>
  <c r="AE2288" i="1" l="1"/>
  <c r="AG2287" i="1"/>
  <c r="AH2287" i="1" s="1"/>
  <c r="AF2287" i="1"/>
  <c r="AH1078" i="1"/>
  <c r="AC1081" i="1"/>
  <c r="AD1080" i="1"/>
  <c r="AF1079" i="1"/>
  <c r="AG1079" i="1"/>
  <c r="AE2289" i="1" l="1"/>
  <c r="AG2288" i="1"/>
  <c r="AH2288" i="1" s="1"/>
  <c r="AF2288" i="1"/>
  <c r="AH1079" i="1"/>
  <c r="AF1080" i="1"/>
  <c r="AG1080" i="1"/>
  <c r="AH1080" i="1" s="1"/>
  <c r="AC1082" i="1"/>
  <c r="AD1081" i="1"/>
  <c r="AE2290" i="1" l="1"/>
  <c r="AG2289" i="1"/>
  <c r="AH2289" i="1" s="1"/>
  <c r="AF2289" i="1"/>
  <c r="AF1081" i="1"/>
  <c r="AG1081" i="1"/>
  <c r="AC1083" i="1"/>
  <c r="AD1082" i="1"/>
  <c r="AE2291" i="1" l="1"/>
  <c r="AF2290" i="1"/>
  <c r="AG2290" i="1"/>
  <c r="AH2290" i="1" s="1"/>
  <c r="AH1081" i="1"/>
  <c r="AF1082" i="1"/>
  <c r="AG1082" i="1"/>
  <c r="AH1082" i="1" s="1"/>
  <c r="AC1084" i="1"/>
  <c r="AD1083" i="1"/>
  <c r="AE2292" i="1" l="1"/>
  <c r="AG2291" i="1"/>
  <c r="AH2291" i="1" s="1"/>
  <c r="AF2291" i="1"/>
  <c r="AF1083" i="1"/>
  <c r="AG1083" i="1"/>
  <c r="AH1083" i="1" s="1"/>
  <c r="AC1085" i="1"/>
  <c r="AD1084" i="1"/>
  <c r="AE2293" i="1" l="1"/>
  <c r="AG2292" i="1"/>
  <c r="AH2292" i="1" s="1"/>
  <c r="AF2292" i="1"/>
  <c r="AF1084" i="1"/>
  <c r="AG1084" i="1"/>
  <c r="AH1084" i="1" s="1"/>
  <c r="AC1086" i="1"/>
  <c r="AD1085" i="1"/>
  <c r="AE2294" i="1" l="1"/>
  <c r="AG2293" i="1"/>
  <c r="AH2293" i="1" s="1"/>
  <c r="AF2293" i="1"/>
  <c r="AF1085" i="1"/>
  <c r="AG1085" i="1"/>
  <c r="AH1085" i="1" s="1"/>
  <c r="AC1087" i="1"/>
  <c r="AD1086" i="1"/>
  <c r="AE2295" i="1" l="1"/>
  <c r="AG2294" i="1"/>
  <c r="AH2294" i="1" s="1"/>
  <c r="AF2294" i="1"/>
  <c r="AF1086" i="1"/>
  <c r="AG1086" i="1"/>
  <c r="AH1086" i="1" s="1"/>
  <c r="AC1088" i="1"/>
  <c r="AD1087" i="1"/>
  <c r="AE2296" i="1" l="1"/>
  <c r="AG2295" i="1"/>
  <c r="AH2295" i="1" s="1"/>
  <c r="AF2295" i="1"/>
  <c r="AF1087" i="1"/>
  <c r="AG1087" i="1"/>
  <c r="AH1087" i="1" s="1"/>
  <c r="AC1089" i="1"/>
  <c r="AD1088" i="1"/>
  <c r="AE2297" i="1" l="1"/>
  <c r="AG2296" i="1"/>
  <c r="AH2296" i="1" s="1"/>
  <c r="AF2296" i="1"/>
  <c r="AF1088" i="1"/>
  <c r="AG1088" i="1"/>
  <c r="AC1090" i="1"/>
  <c r="AD1089" i="1"/>
  <c r="AE2298" i="1" l="1"/>
  <c r="AG2297" i="1"/>
  <c r="AF2297" i="1"/>
  <c r="AH1088" i="1"/>
  <c r="AC1091" i="1"/>
  <c r="AD1090" i="1"/>
  <c r="AF1089" i="1"/>
  <c r="AG1089" i="1"/>
  <c r="AH1089" i="1" s="1"/>
  <c r="AH2297" i="1" l="1"/>
  <c r="AE2299" i="1"/>
  <c r="AF2298" i="1"/>
  <c r="AG2298" i="1"/>
  <c r="AH2298" i="1" s="1"/>
  <c r="AF1090" i="1"/>
  <c r="AG1090" i="1"/>
  <c r="AH1090" i="1" s="1"/>
  <c r="AC1092" i="1"/>
  <c r="AD1091" i="1"/>
  <c r="AE2300" i="1" l="1"/>
  <c r="AG2299" i="1"/>
  <c r="AH2299" i="1" s="1"/>
  <c r="AF2299" i="1"/>
  <c r="AF1091" i="1"/>
  <c r="AG1091" i="1"/>
  <c r="AH1091" i="1" s="1"/>
  <c r="AC1093" i="1"/>
  <c r="AD1092" i="1"/>
  <c r="AE2301" i="1" l="1"/>
  <c r="AG2300" i="1"/>
  <c r="AH2300" i="1" s="1"/>
  <c r="AF2300" i="1"/>
  <c r="AG1092" i="1"/>
  <c r="AF1092" i="1"/>
  <c r="AC1094" i="1"/>
  <c r="AD1093" i="1"/>
  <c r="AE2302" i="1" l="1"/>
  <c r="AG2301" i="1"/>
  <c r="AH2301" i="1" s="1"/>
  <c r="AF2301" i="1"/>
  <c r="AF1093" i="1"/>
  <c r="AG1093" i="1"/>
  <c r="AC1095" i="1"/>
  <c r="AD1094" i="1"/>
  <c r="AH1092" i="1"/>
  <c r="AE2303" i="1" l="1"/>
  <c r="AG2302" i="1"/>
  <c r="AH2302" i="1" s="1"/>
  <c r="AF2302" i="1"/>
  <c r="AH1093" i="1"/>
  <c r="AF1094" i="1"/>
  <c r="AG1094" i="1"/>
  <c r="AH1094" i="1" s="1"/>
  <c r="AC1096" i="1"/>
  <c r="AD1095" i="1"/>
  <c r="AE2304" i="1" l="1"/>
  <c r="AG2303" i="1"/>
  <c r="AH2303" i="1" s="1"/>
  <c r="AF2303" i="1"/>
  <c r="AF1095" i="1"/>
  <c r="AG1095" i="1"/>
  <c r="AC1097" i="1"/>
  <c r="AD1096" i="1"/>
  <c r="AE2305" i="1" l="1"/>
  <c r="AG2304" i="1"/>
  <c r="AH2304" i="1" s="1"/>
  <c r="AF2304" i="1"/>
  <c r="AH1095" i="1"/>
  <c r="AF1096" i="1"/>
  <c r="AG1096" i="1"/>
  <c r="AH1096" i="1" s="1"/>
  <c r="AC1098" i="1"/>
  <c r="AD1097" i="1"/>
  <c r="AE2306" i="1" l="1"/>
  <c r="AF2305" i="1"/>
  <c r="AG2305" i="1"/>
  <c r="AH2305" i="1" s="1"/>
  <c r="AC1099" i="1"/>
  <c r="AD1098" i="1"/>
  <c r="AF1097" i="1"/>
  <c r="AG1097" i="1"/>
  <c r="AH1097" i="1" s="1"/>
  <c r="AE2307" i="1" l="1"/>
  <c r="AF2306" i="1"/>
  <c r="AG2306" i="1"/>
  <c r="AH2306" i="1" s="1"/>
  <c r="AF1098" i="1"/>
  <c r="AG1098" i="1"/>
  <c r="AH1098" i="1" s="1"/>
  <c r="AC1100" i="1"/>
  <c r="AD1099" i="1"/>
  <c r="AE2308" i="1" l="1"/>
  <c r="AG2307" i="1"/>
  <c r="AH2307" i="1" s="1"/>
  <c r="AF2307" i="1"/>
  <c r="AF1099" i="1"/>
  <c r="AG1099" i="1"/>
  <c r="AC1101" i="1"/>
  <c r="AD1100" i="1"/>
  <c r="AE2309" i="1" l="1"/>
  <c r="AG2308" i="1"/>
  <c r="AH2308" i="1" s="1"/>
  <c r="AF2308" i="1"/>
  <c r="AH1099" i="1"/>
  <c r="AC1102" i="1"/>
  <c r="AD1101" i="1"/>
  <c r="AF1100" i="1"/>
  <c r="AG1100" i="1"/>
  <c r="AE2310" i="1" l="1"/>
  <c r="AG2309" i="1"/>
  <c r="AH2309" i="1" s="1"/>
  <c r="AF2309" i="1"/>
  <c r="AH1100" i="1"/>
  <c r="AF1101" i="1"/>
  <c r="AG1101" i="1"/>
  <c r="AC1103" i="1"/>
  <c r="AD1102" i="1"/>
  <c r="AE2311" i="1" l="1"/>
  <c r="AG2310" i="1"/>
  <c r="AH2310" i="1" s="1"/>
  <c r="AF2310" i="1"/>
  <c r="AH1101" i="1"/>
  <c r="AF1102" i="1"/>
  <c r="AG1102" i="1"/>
  <c r="AH1102" i="1" s="1"/>
  <c r="AC1104" i="1"/>
  <c r="AD1103" i="1"/>
  <c r="AE2312" i="1" l="1"/>
  <c r="AG2311" i="1"/>
  <c r="AH2311" i="1" s="1"/>
  <c r="AF2311" i="1"/>
  <c r="AF1103" i="1"/>
  <c r="AG1103" i="1"/>
  <c r="AC1105" i="1"/>
  <c r="AD1104" i="1"/>
  <c r="AE2313" i="1" l="1"/>
  <c r="AG2312" i="1"/>
  <c r="AH2312" i="1" s="1"/>
  <c r="AF2312" i="1"/>
  <c r="AH1103" i="1"/>
  <c r="AF1104" i="1"/>
  <c r="AG1104" i="1"/>
  <c r="AC1106" i="1"/>
  <c r="AD1105" i="1"/>
  <c r="AE2314" i="1" l="1"/>
  <c r="AG2313" i="1"/>
  <c r="AH2313" i="1" s="1"/>
  <c r="AF2313" i="1"/>
  <c r="AH1104" i="1"/>
  <c r="AF1105" i="1"/>
  <c r="AG1105" i="1"/>
  <c r="AH1105" i="1" s="1"/>
  <c r="AC1107" i="1"/>
  <c r="AD1106" i="1"/>
  <c r="AE2315" i="1" l="1"/>
  <c r="AF2314" i="1"/>
  <c r="AG2314" i="1"/>
  <c r="AH2314" i="1" s="1"/>
  <c r="AF1106" i="1"/>
  <c r="AG1106" i="1"/>
  <c r="AH1106" i="1" s="1"/>
  <c r="AC1108" i="1"/>
  <c r="AD1107" i="1"/>
  <c r="AE2316" i="1" l="1"/>
  <c r="AG2315" i="1"/>
  <c r="AH2315" i="1" s="1"/>
  <c r="AF2315" i="1"/>
  <c r="AF1107" i="1"/>
  <c r="AG1107" i="1"/>
  <c r="AH1107" i="1" s="1"/>
  <c r="AC1109" i="1"/>
  <c r="AD1108" i="1"/>
  <c r="AE2317" i="1" l="1"/>
  <c r="AF2316" i="1"/>
  <c r="AG2316" i="1"/>
  <c r="AH2316" i="1" s="1"/>
  <c r="AF1108" i="1"/>
  <c r="AG1108" i="1"/>
  <c r="AC1110" i="1"/>
  <c r="AD1109" i="1"/>
  <c r="AE2318" i="1" l="1"/>
  <c r="AG2317" i="1"/>
  <c r="AF2317" i="1"/>
  <c r="AC1111" i="1"/>
  <c r="AD1110" i="1"/>
  <c r="AF1109" i="1"/>
  <c r="AG1109" i="1"/>
  <c r="AH1109" i="1" s="1"/>
  <c r="AH1108" i="1"/>
  <c r="AH2317" i="1" l="1"/>
  <c r="AE2319" i="1"/>
  <c r="AF2318" i="1"/>
  <c r="AG2318" i="1"/>
  <c r="AH2318" i="1" s="1"/>
  <c r="AF1110" i="1"/>
  <c r="AG1110" i="1"/>
  <c r="AC1112" i="1"/>
  <c r="AD1111" i="1"/>
  <c r="AE2320" i="1" l="1"/>
  <c r="AG2319" i="1"/>
  <c r="AH2319" i="1" s="1"/>
  <c r="AF2319" i="1"/>
  <c r="AC1113" i="1"/>
  <c r="AD1112" i="1"/>
  <c r="AF1111" i="1"/>
  <c r="AG1111" i="1"/>
  <c r="AH1111" i="1" s="1"/>
  <c r="AH1110" i="1"/>
  <c r="AE2321" i="1" l="1"/>
  <c r="AG2320" i="1"/>
  <c r="AH2320" i="1" s="1"/>
  <c r="AF2320" i="1"/>
  <c r="AC1114" i="1"/>
  <c r="AD1113" i="1"/>
  <c r="AF1112" i="1"/>
  <c r="AG1112" i="1"/>
  <c r="AH1112" i="1" s="1"/>
  <c r="AE2322" i="1" l="1"/>
  <c r="AG2321" i="1"/>
  <c r="AH2321" i="1" s="1"/>
  <c r="AF2321" i="1"/>
  <c r="AF1113" i="1"/>
  <c r="AG1113" i="1"/>
  <c r="AH1113" i="1" s="1"/>
  <c r="AC1115" i="1"/>
  <c r="AD1114" i="1"/>
  <c r="AE2323" i="1" l="1"/>
  <c r="AG2322" i="1"/>
  <c r="AH2322" i="1" s="1"/>
  <c r="AF2322" i="1"/>
  <c r="AF1114" i="1"/>
  <c r="AG1114" i="1"/>
  <c r="AH1114" i="1" s="1"/>
  <c r="AC1116" i="1"/>
  <c r="AD1115" i="1"/>
  <c r="AE2324" i="1" l="1"/>
  <c r="AG2323" i="1"/>
  <c r="AH2323" i="1" s="1"/>
  <c r="AF2323" i="1"/>
  <c r="AF1115" i="1"/>
  <c r="AG1115" i="1"/>
  <c r="AH1115" i="1" s="1"/>
  <c r="AC1117" i="1"/>
  <c r="AD1116" i="1"/>
  <c r="AE2325" i="1" l="1"/>
  <c r="AG2324" i="1"/>
  <c r="AH2324" i="1" s="1"/>
  <c r="AF2324" i="1"/>
  <c r="AF1116" i="1"/>
  <c r="AG1116" i="1"/>
  <c r="AH1116" i="1" s="1"/>
  <c r="AC1118" i="1"/>
  <c r="AD1117" i="1"/>
  <c r="AE2326" i="1" l="1"/>
  <c r="AG2325" i="1"/>
  <c r="AH2325" i="1" s="1"/>
  <c r="AF2325" i="1"/>
  <c r="AF1117" i="1"/>
  <c r="AG1117" i="1"/>
  <c r="AC1119" i="1"/>
  <c r="AD1118" i="1"/>
  <c r="AE2327" i="1" l="1"/>
  <c r="AG2326" i="1"/>
  <c r="AF2326" i="1"/>
  <c r="AF1118" i="1"/>
  <c r="AG1118" i="1"/>
  <c r="AH1118" i="1" s="1"/>
  <c r="AC1120" i="1"/>
  <c r="AD1119" i="1"/>
  <c r="AH1117" i="1"/>
  <c r="AH2326" i="1" l="1"/>
  <c r="AE2328" i="1"/>
  <c r="AG2327" i="1"/>
  <c r="AH2327" i="1" s="1"/>
  <c r="AF2327" i="1"/>
  <c r="AF1119" i="1"/>
  <c r="AG1119" i="1"/>
  <c r="AH1119" i="1" s="1"/>
  <c r="AC1121" i="1"/>
  <c r="AD1120" i="1"/>
  <c r="AE2329" i="1" l="1"/>
  <c r="AG2328" i="1"/>
  <c r="AH2328" i="1" s="1"/>
  <c r="AF2328" i="1"/>
  <c r="AF1120" i="1"/>
  <c r="AG1120" i="1"/>
  <c r="AH1120" i="1" s="1"/>
  <c r="AD1121" i="1"/>
  <c r="AC1122" i="1"/>
  <c r="AE2330" i="1" l="1"/>
  <c r="AG2329" i="1"/>
  <c r="AH2329" i="1" s="1"/>
  <c r="AF2329" i="1"/>
  <c r="AD1122" i="1"/>
  <c r="AC1123" i="1"/>
  <c r="AC1124" i="1" s="1"/>
  <c r="AF1121" i="1"/>
  <c r="AG1121" i="1"/>
  <c r="AH1121" i="1" s="1"/>
  <c r="AE2331" i="1" l="1"/>
  <c r="AG2330" i="1"/>
  <c r="AH2330" i="1" s="1"/>
  <c r="AF2330" i="1"/>
  <c r="AC1125" i="1"/>
  <c r="AD1124" i="1"/>
  <c r="AF1122" i="1"/>
  <c r="AG1122" i="1"/>
  <c r="AH1122" i="1" s="1"/>
  <c r="AE2332" i="1" l="1"/>
  <c r="AG2331" i="1"/>
  <c r="AH2331" i="1" s="1"/>
  <c r="AF2331" i="1"/>
  <c r="AF1124" i="1"/>
  <c r="AG1124" i="1"/>
  <c r="AH1124" i="1" s="1"/>
  <c r="AC1126" i="1"/>
  <c r="AD1125" i="1"/>
  <c r="AE2333" i="1" l="1"/>
  <c r="AG2332" i="1"/>
  <c r="AH2332" i="1" s="1"/>
  <c r="AF2332" i="1"/>
  <c r="AF1125" i="1"/>
  <c r="AG1125" i="1"/>
  <c r="AH1125" i="1" s="1"/>
  <c r="AC1127" i="1"/>
  <c r="AD1126" i="1"/>
  <c r="AE2334" i="1" l="1"/>
  <c r="AG2333" i="1"/>
  <c r="AH2333" i="1" s="1"/>
  <c r="AF2333" i="1"/>
  <c r="AF1126" i="1"/>
  <c r="AG1126" i="1"/>
  <c r="AH1126" i="1" s="1"/>
  <c r="AC1128" i="1"/>
  <c r="AD1127" i="1"/>
  <c r="AE2335" i="1" l="1"/>
  <c r="AG2334" i="1"/>
  <c r="AH2334" i="1" s="1"/>
  <c r="AF2334" i="1"/>
  <c r="AF1127" i="1"/>
  <c r="AG1127" i="1"/>
  <c r="AH1127" i="1" s="1"/>
  <c r="AC1129" i="1"/>
  <c r="AD1128" i="1"/>
  <c r="AE2336" i="1" l="1"/>
  <c r="AG2335" i="1"/>
  <c r="AH2335" i="1" s="1"/>
  <c r="AF2335" i="1"/>
  <c r="AC1130" i="1"/>
  <c r="AD1129" i="1"/>
  <c r="AF1128" i="1"/>
  <c r="AG1128" i="1"/>
  <c r="AH1128" i="1" s="1"/>
  <c r="AE2337" i="1" l="1"/>
  <c r="AF2336" i="1"/>
  <c r="AG2336" i="1"/>
  <c r="AH2336" i="1" s="1"/>
  <c r="AF1129" i="1"/>
  <c r="AG1129" i="1"/>
  <c r="AH1129" i="1" s="1"/>
  <c r="AC1131" i="1"/>
  <c r="AD1130" i="1"/>
  <c r="AE2338" i="1" l="1"/>
  <c r="AG2337" i="1"/>
  <c r="AH2337" i="1" s="1"/>
  <c r="AF2337" i="1"/>
  <c r="AF1130" i="1"/>
  <c r="AG1130" i="1"/>
  <c r="AH1130" i="1" s="1"/>
  <c r="AC1132" i="1"/>
  <c r="AD1131" i="1"/>
  <c r="AE2339" i="1" l="1"/>
  <c r="AG2338" i="1"/>
  <c r="AH2338" i="1" s="1"/>
  <c r="AF2338" i="1"/>
  <c r="AC1133" i="1"/>
  <c r="AD1132" i="1"/>
  <c r="AF1131" i="1"/>
  <c r="AG1131" i="1"/>
  <c r="AH1131" i="1" s="1"/>
  <c r="AE2340" i="1" l="1"/>
  <c r="AF2339" i="1"/>
  <c r="AG2339" i="1"/>
  <c r="AH2339" i="1" s="1"/>
  <c r="AF1132" i="1"/>
  <c r="AG1132" i="1"/>
  <c r="AC1134" i="1"/>
  <c r="AD1133" i="1"/>
  <c r="AE2341" i="1" l="1"/>
  <c r="AF2340" i="1"/>
  <c r="AG2340" i="1"/>
  <c r="AH2340" i="1" s="1"/>
  <c r="AH1132" i="1"/>
  <c r="AC1135" i="1"/>
  <c r="AD1134" i="1"/>
  <c r="AF1133" i="1"/>
  <c r="AG1133" i="1"/>
  <c r="AE2342" i="1" l="1"/>
  <c r="AG2341" i="1"/>
  <c r="AH2341" i="1" s="1"/>
  <c r="AF2341" i="1"/>
  <c r="AH1133" i="1"/>
  <c r="AF1134" i="1"/>
  <c r="AG1134" i="1"/>
  <c r="AH1134" i="1" s="1"/>
  <c r="AC1136" i="1"/>
  <c r="AD1135" i="1"/>
  <c r="AE2343" i="1" l="1"/>
  <c r="AG2342" i="1"/>
  <c r="AH2342" i="1" s="1"/>
  <c r="AF2342" i="1"/>
  <c r="AF1135" i="1"/>
  <c r="AG1135" i="1"/>
  <c r="AC1137" i="1"/>
  <c r="AD1136" i="1"/>
  <c r="AE2344" i="1" l="1"/>
  <c r="AG2343" i="1"/>
  <c r="AH2343" i="1" s="1"/>
  <c r="AF2343" i="1"/>
  <c r="AH1135" i="1"/>
  <c r="AC1138" i="1"/>
  <c r="AD1137" i="1"/>
  <c r="AF1136" i="1"/>
  <c r="AG1136" i="1"/>
  <c r="AH1136" i="1" s="1"/>
  <c r="AE2345" i="1" l="1"/>
  <c r="AG2344" i="1"/>
  <c r="AH2344" i="1" s="1"/>
  <c r="AF2344" i="1"/>
  <c r="AF1137" i="1"/>
  <c r="AG1137" i="1"/>
  <c r="AH1137" i="1" s="1"/>
  <c r="AC1139" i="1"/>
  <c r="AD1138" i="1"/>
  <c r="AE2346" i="1" l="1"/>
  <c r="AG2345" i="1"/>
  <c r="AH2345" i="1" s="1"/>
  <c r="AF2345" i="1"/>
  <c r="AC1140" i="1"/>
  <c r="AD1139" i="1"/>
  <c r="AF1138" i="1"/>
  <c r="AG1138" i="1"/>
  <c r="AE2347" i="1" l="1"/>
  <c r="AG2346" i="1"/>
  <c r="AH2346" i="1" s="1"/>
  <c r="AF2346" i="1"/>
  <c r="AH1138" i="1"/>
  <c r="AF1139" i="1"/>
  <c r="AG1139" i="1"/>
  <c r="AH1139" i="1" s="1"/>
  <c r="AC1141" i="1"/>
  <c r="AD1140" i="1"/>
  <c r="AE2348" i="1" l="1"/>
  <c r="AG2347" i="1"/>
  <c r="AH2347" i="1" s="1"/>
  <c r="AF2347" i="1"/>
  <c r="AF1140" i="1"/>
  <c r="AG1140" i="1"/>
  <c r="AH1140" i="1" s="1"/>
  <c r="AC1142" i="1"/>
  <c r="AD1141" i="1"/>
  <c r="AE2349" i="1" l="1"/>
  <c r="AG2348" i="1"/>
  <c r="AH2348" i="1" s="1"/>
  <c r="AF2348" i="1"/>
  <c r="AF1141" i="1"/>
  <c r="AG1141" i="1"/>
  <c r="AH1141" i="1" s="1"/>
  <c r="AC1143" i="1"/>
  <c r="AD1142" i="1"/>
  <c r="AE2350" i="1" l="1"/>
  <c r="AF2349" i="1"/>
  <c r="AG2349" i="1"/>
  <c r="AH2349" i="1" s="1"/>
  <c r="AF1142" i="1"/>
  <c r="AG1142" i="1"/>
  <c r="AH1142" i="1" s="1"/>
  <c r="AC1144" i="1"/>
  <c r="AD1143" i="1"/>
  <c r="AE2351" i="1" l="1"/>
  <c r="AG2350" i="1"/>
  <c r="AH2350" i="1" s="1"/>
  <c r="AF2350" i="1"/>
  <c r="AC1145" i="1"/>
  <c r="AD1144" i="1"/>
  <c r="AF1143" i="1"/>
  <c r="AG1143" i="1"/>
  <c r="AE2352" i="1" l="1"/>
  <c r="AG2351" i="1"/>
  <c r="AH2351" i="1" s="1"/>
  <c r="AF2351" i="1"/>
  <c r="AH1143" i="1"/>
  <c r="AF1144" i="1"/>
  <c r="AG1144" i="1"/>
  <c r="AH1144" i="1" s="1"/>
  <c r="AC1146" i="1"/>
  <c r="AD1145" i="1"/>
  <c r="AE2353" i="1" l="1"/>
  <c r="AG2352" i="1"/>
  <c r="AH2352" i="1" s="1"/>
  <c r="AF2352" i="1"/>
  <c r="AC1147" i="1"/>
  <c r="AD1146" i="1"/>
  <c r="AF1145" i="1"/>
  <c r="AG1145" i="1"/>
  <c r="AE2354" i="1" l="1"/>
  <c r="AG2353" i="1"/>
  <c r="AH2353" i="1" s="1"/>
  <c r="AF2353" i="1"/>
  <c r="AH1145" i="1"/>
  <c r="AF1146" i="1"/>
  <c r="AG1146" i="1"/>
  <c r="AC1148" i="1"/>
  <c r="AD1147" i="1"/>
  <c r="AE2355" i="1" l="1"/>
  <c r="AG2354" i="1"/>
  <c r="AH2354" i="1" s="1"/>
  <c r="AF2354" i="1"/>
  <c r="AH1146" i="1"/>
  <c r="AF1147" i="1"/>
  <c r="AG1147" i="1"/>
  <c r="AH1147" i="1" s="1"/>
  <c r="AC1149" i="1"/>
  <c r="AD1148" i="1"/>
  <c r="AE2356" i="1" l="1"/>
  <c r="AG2355" i="1"/>
  <c r="AH2355" i="1" s="1"/>
  <c r="AF2355" i="1"/>
  <c r="AF1148" i="1"/>
  <c r="AG1148" i="1"/>
  <c r="AH1148" i="1" s="1"/>
  <c r="AC1150" i="1"/>
  <c r="AD1149" i="1"/>
  <c r="AE2357" i="1" l="1"/>
  <c r="AG2356" i="1"/>
  <c r="AH2356" i="1" s="1"/>
  <c r="AF2356" i="1"/>
  <c r="AF1149" i="1"/>
  <c r="AG1149" i="1"/>
  <c r="AH1149" i="1" s="1"/>
  <c r="AC1151" i="1"/>
  <c r="AD1150" i="1"/>
  <c r="AE2358" i="1" l="1"/>
  <c r="AG2357" i="1"/>
  <c r="AH2357" i="1" s="1"/>
  <c r="AF2357" i="1"/>
  <c r="AF1150" i="1"/>
  <c r="AG1150" i="1"/>
  <c r="AH1150" i="1" s="1"/>
  <c r="AC1152" i="1"/>
  <c r="AD1151" i="1"/>
  <c r="AE2359" i="1" l="1"/>
  <c r="AG2358" i="1"/>
  <c r="AH2358" i="1" s="1"/>
  <c r="AF2358" i="1"/>
  <c r="AF1151" i="1"/>
  <c r="AG1151" i="1"/>
  <c r="AH1151" i="1" s="1"/>
  <c r="AC1153" i="1"/>
  <c r="AD1152" i="1"/>
  <c r="AG2359" i="1" l="1"/>
  <c r="AH2359" i="1" s="1"/>
  <c r="AE2360" i="1"/>
  <c r="AF2359" i="1"/>
  <c r="AF1152" i="1"/>
  <c r="AG1152" i="1"/>
  <c r="AH1152" i="1" s="1"/>
  <c r="AC1154" i="1"/>
  <c r="AD1153" i="1"/>
  <c r="AE2361" i="1" l="1"/>
  <c r="AG2360" i="1"/>
  <c r="AH2360" i="1" s="1"/>
  <c r="AF2360" i="1"/>
  <c r="AF1153" i="1"/>
  <c r="AG1153" i="1"/>
  <c r="AH1153" i="1" s="1"/>
  <c r="AC1155" i="1"/>
  <c r="AD1154" i="1"/>
  <c r="AE2362" i="1" l="1"/>
  <c r="AG2361" i="1"/>
  <c r="AH2361" i="1" s="1"/>
  <c r="AF2361" i="1"/>
  <c r="AF1154" i="1"/>
  <c r="AG1154" i="1"/>
  <c r="AH1154" i="1" s="1"/>
  <c r="AC1156" i="1"/>
  <c r="AD1155" i="1"/>
  <c r="AE2363" i="1" l="1"/>
  <c r="AG2362" i="1"/>
  <c r="AH2362" i="1" s="1"/>
  <c r="AF2362" i="1"/>
  <c r="AF1155" i="1"/>
  <c r="AG1155" i="1"/>
  <c r="AH1155" i="1" s="1"/>
  <c r="AC1157" i="1"/>
  <c r="AD1156" i="1"/>
  <c r="AE2364" i="1" l="1"/>
  <c r="AG2363" i="1"/>
  <c r="AH2363" i="1" s="1"/>
  <c r="AF2363" i="1"/>
  <c r="AF1156" i="1"/>
  <c r="AG1156" i="1"/>
  <c r="AH1156" i="1" s="1"/>
  <c r="AC1158" i="1"/>
  <c r="AD1157" i="1"/>
  <c r="AE2365" i="1" l="1"/>
  <c r="AG2364" i="1"/>
  <c r="AH2364" i="1" s="1"/>
  <c r="AF2364" i="1"/>
  <c r="AF1157" i="1"/>
  <c r="AG1157" i="1"/>
  <c r="AH1157" i="1" s="1"/>
  <c r="AC1159" i="1"/>
  <c r="AD1158" i="1"/>
  <c r="AE2366" i="1" l="1"/>
  <c r="AG2365" i="1"/>
  <c r="AH2365" i="1" s="1"/>
  <c r="AF2365" i="1"/>
  <c r="AF1158" i="1"/>
  <c r="AG1158" i="1"/>
  <c r="AH1158" i="1" s="1"/>
  <c r="AC1160" i="1"/>
  <c r="AD1159" i="1"/>
  <c r="AE2367" i="1" l="1"/>
  <c r="AG2366" i="1"/>
  <c r="AH2366" i="1" s="1"/>
  <c r="AF2366" i="1"/>
  <c r="AF1159" i="1"/>
  <c r="AG1159" i="1"/>
  <c r="AH1159" i="1" s="1"/>
  <c r="AC1161" i="1"/>
  <c r="AD1160" i="1"/>
  <c r="AE2368" i="1" l="1"/>
  <c r="AG2367" i="1"/>
  <c r="AH2367" i="1" s="1"/>
  <c r="AF2367" i="1"/>
  <c r="AF1160" i="1"/>
  <c r="AG1160" i="1"/>
  <c r="AH1160" i="1" s="1"/>
  <c r="AC1162" i="1"/>
  <c r="AD1161" i="1"/>
  <c r="AE2369" i="1" l="1"/>
  <c r="AG2368" i="1"/>
  <c r="AH2368" i="1" s="1"/>
  <c r="AF2368" i="1"/>
  <c r="AF1161" i="1"/>
  <c r="AG1161" i="1"/>
  <c r="AH1161" i="1" s="1"/>
  <c r="AC1163" i="1"/>
  <c r="AD1162" i="1"/>
  <c r="AE2370" i="1" l="1"/>
  <c r="AG2369" i="1"/>
  <c r="AH2369" i="1" s="1"/>
  <c r="AF2369" i="1"/>
  <c r="AF1162" i="1"/>
  <c r="AG1162" i="1"/>
  <c r="AH1162" i="1" s="1"/>
  <c r="AC1164" i="1"/>
  <c r="AD1163" i="1"/>
  <c r="AE2371" i="1" l="1"/>
  <c r="AG2370" i="1"/>
  <c r="AH2370" i="1" s="1"/>
  <c r="AF2370" i="1"/>
  <c r="AF1163" i="1"/>
  <c r="AG1163" i="1"/>
  <c r="AH1163" i="1" s="1"/>
  <c r="AC1165" i="1"/>
  <c r="AD1164" i="1"/>
  <c r="AE2372" i="1" l="1"/>
  <c r="AF2371" i="1"/>
  <c r="AG2371" i="1"/>
  <c r="AH2371" i="1" s="1"/>
  <c r="AF1164" i="1"/>
  <c r="AG1164" i="1"/>
  <c r="AH1164" i="1" s="1"/>
  <c r="AC1166" i="1"/>
  <c r="AD1165" i="1"/>
  <c r="AE2373" i="1" l="1"/>
  <c r="AG2372" i="1"/>
  <c r="AH2372" i="1" s="1"/>
  <c r="AF2372" i="1"/>
  <c r="AF1165" i="1"/>
  <c r="AG1165" i="1"/>
  <c r="AH1165" i="1" s="1"/>
  <c r="AC1167" i="1"/>
  <c r="AD1166" i="1"/>
  <c r="AE2374" i="1" l="1"/>
  <c r="AG2373" i="1"/>
  <c r="AH2373" i="1" s="1"/>
  <c r="AF2373" i="1"/>
  <c r="AF1166" i="1"/>
  <c r="AG1166" i="1"/>
  <c r="AH1166" i="1" s="1"/>
  <c r="AC1168" i="1"/>
  <c r="AD1167" i="1"/>
  <c r="AE2375" i="1" l="1"/>
  <c r="AG2374" i="1"/>
  <c r="AH2374" i="1" s="1"/>
  <c r="AF2374" i="1"/>
  <c r="AC1169" i="1"/>
  <c r="AD1168" i="1"/>
  <c r="AF1167" i="1"/>
  <c r="AG1167" i="1"/>
  <c r="AH1167" i="1" s="1"/>
  <c r="AE2376" i="1" l="1"/>
  <c r="AG2375" i="1"/>
  <c r="AH2375" i="1" s="1"/>
  <c r="AF2375" i="1"/>
  <c r="AF1168" i="1"/>
  <c r="AG1168" i="1"/>
  <c r="AH1168" i="1" s="1"/>
  <c r="AC1170" i="1"/>
  <c r="AD1169" i="1"/>
  <c r="AE2377" i="1" l="1"/>
  <c r="AG2376" i="1"/>
  <c r="AH2376" i="1" s="1"/>
  <c r="AF2376" i="1"/>
  <c r="AF1169" i="1"/>
  <c r="AG1169" i="1"/>
  <c r="AH1169" i="1" s="1"/>
  <c r="AC1171" i="1"/>
  <c r="AD1170" i="1"/>
  <c r="AE2378" i="1" l="1"/>
  <c r="AG2377" i="1"/>
  <c r="AH2377" i="1" s="1"/>
  <c r="AF2377" i="1"/>
  <c r="AF1170" i="1"/>
  <c r="AG1170" i="1"/>
  <c r="AH1170" i="1" s="1"/>
  <c r="AC1172" i="1"/>
  <c r="AD1171" i="1"/>
  <c r="AE2379" i="1" l="1"/>
  <c r="AG2378" i="1"/>
  <c r="AH2378" i="1" s="1"/>
  <c r="AF2378" i="1"/>
  <c r="AF1171" i="1"/>
  <c r="AG1171" i="1"/>
  <c r="AH1171" i="1" s="1"/>
  <c r="AC1173" i="1"/>
  <c r="AD1172" i="1"/>
  <c r="AE2380" i="1" l="1"/>
  <c r="AF2379" i="1"/>
  <c r="AG2379" i="1"/>
  <c r="AH2379" i="1" s="1"/>
  <c r="AF1172" i="1"/>
  <c r="AG1172" i="1"/>
  <c r="AH1172" i="1" s="1"/>
  <c r="AC1174" i="1"/>
  <c r="AD1173" i="1"/>
  <c r="AE2381" i="1" l="1"/>
  <c r="AG2380" i="1"/>
  <c r="AH2380" i="1" s="1"/>
  <c r="AF2380" i="1"/>
  <c r="AF1173" i="1"/>
  <c r="AG1173" i="1"/>
  <c r="AH1173" i="1" s="1"/>
  <c r="AC1175" i="1"/>
  <c r="AD1174" i="1"/>
  <c r="AE2382" i="1" l="1"/>
  <c r="AG2381" i="1"/>
  <c r="AH2381" i="1" s="1"/>
  <c r="AF2381" i="1"/>
  <c r="AF1174" i="1"/>
  <c r="AG1174" i="1"/>
  <c r="AH1174" i="1" s="1"/>
  <c r="AC1176" i="1"/>
  <c r="AD1175" i="1"/>
  <c r="AE2383" i="1" l="1"/>
  <c r="AG2382" i="1"/>
  <c r="AH2382" i="1" s="1"/>
  <c r="AF2382" i="1"/>
  <c r="AF1175" i="1"/>
  <c r="AG1175" i="1"/>
  <c r="AH1175" i="1" s="1"/>
  <c r="AC1177" i="1"/>
  <c r="AD1176" i="1"/>
  <c r="AE2384" i="1" l="1"/>
  <c r="AG2383" i="1"/>
  <c r="AH2383" i="1" s="1"/>
  <c r="AF2383" i="1"/>
  <c r="AF1176" i="1"/>
  <c r="AG1176" i="1"/>
  <c r="AC1178" i="1"/>
  <c r="AD1177" i="1"/>
  <c r="AE2385" i="1" l="1"/>
  <c r="AG2384" i="1"/>
  <c r="AH2384" i="1" s="1"/>
  <c r="AF2384" i="1"/>
  <c r="AH1176" i="1"/>
  <c r="AC1179" i="1"/>
  <c r="AD1178" i="1"/>
  <c r="AF1177" i="1"/>
  <c r="AG1177" i="1"/>
  <c r="AH1177" i="1" s="1"/>
  <c r="AE2386" i="1" l="1"/>
  <c r="AG2385" i="1"/>
  <c r="AH2385" i="1" s="1"/>
  <c r="AF2385" i="1"/>
  <c r="AF1178" i="1"/>
  <c r="AG1178" i="1"/>
  <c r="AH1178" i="1" s="1"/>
  <c r="AC1180" i="1"/>
  <c r="AD1179" i="1"/>
  <c r="AE2387" i="1" l="1"/>
  <c r="AG2386" i="1"/>
  <c r="AH2386" i="1" s="1"/>
  <c r="AF2386" i="1"/>
  <c r="AF1179" i="1"/>
  <c r="AG1179" i="1"/>
  <c r="AH1179" i="1" s="1"/>
  <c r="AC1181" i="1"/>
  <c r="AD1180" i="1"/>
  <c r="AE2388" i="1" l="1"/>
  <c r="AF2387" i="1"/>
  <c r="AG2387" i="1"/>
  <c r="AH2387" i="1" s="1"/>
  <c r="AC1182" i="1"/>
  <c r="AD1181" i="1"/>
  <c r="AF1180" i="1"/>
  <c r="AG1180" i="1"/>
  <c r="AE2389" i="1" l="1"/>
  <c r="AG2388" i="1"/>
  <c r="AH2388" i="1" s="1"/>
  <c r="AF2388" i="1"/>
  <c r="AH1180" i="1"/>
  <c r="AF1181" i="1"/>
  <c r="AG1181" i="1"/>
  <c r="AH1181" i="1" s="1"/>
  <c r="AC1183" i="1"/>
  <c r="AD1182" i="1"/>
  <c r="AE2390" i="1" l="1"/>
  <c r="AG2389" i="1"/>
  <c r="AH2389" i="1" s="1"/>
  <c r="AF2389" i="1"/>
  <c r="AF1182" i="1"/>
  <c r="AG1182" i="1"/>
  <c r="AH1182" i="1" s="1"/>
  <c r="AC1184" i="1"/>
  <c r="AD1183" i="1"/>
  <c r="AE2391" i="1" l="1"/>
  <c r="AG2390" i="1"/>
  <c r="AH2390" i="1" s="1"/>
  <c r="AF2390" i="1"/>
  <c r="AF1183" i="1"/>
  <c r="AG1183" i="1"/>
  <c r="AH1183" i="1" s="1"/>
  <c r="AC1185" i="1"/>
  <c r="AD1184" i="1"/>
  <c r="AE2392" i="1" l="1"/>
  <c r="AG2391" i="1"/>
  <c r="AH2391" i="1" s="1"/>
  <c r="AF2391" i="1"/>
  <c r="AC1186" i="1"/>
  <c r="AD1185" i="1"/>
  <c r="AF1184" i="1"/>
  <c r="AG1184" i="1"/>
  <c r="AH1184" i="1" s="1"/>
  <c r="AE2393" i="1" l="1"/>
  <c r="AG2392" i="1"/>
  <c r="AH2392" i="1" s="1"/>
  <c r="AF2392" i="1"/>
  <c r="AF1185" i="1"/>
  <c r="AG1185" i="1"/>
  <c r="AH1185" i="1" s="1"/>
  <c r="AC1187" i="1"/>
  <c r="AD1186" i="1"/>
  <c r="AE2394" i="1" l="1"/>
  <c r="AG2393" i="1"/>
  <c r="AH2393" i="1" s="1"/>
  <c r="AF2393" i="1"/>
  <c r="AC1188" i="1"/>
  <c r="AD1187" i="1"/>
  <c r="AF1186" i="1"/>
  <c r="AG1186" i="1"/>
  <c r="AE2395" i="1" l="1"/>
  <c r="AG2394" i="1"/>
  <c r="AH2394" i="1" s="1"/>
  <c r="AF2394" i="1"/>
  <c r="AH1186" i="1"/>
  <c r="AF1187" i="1"/>
  <c r="AG1187" i="1"/>
  <c r="AH1187" i="1" s="1"/>
  <c r="AC1189" i="1"/>
  <c r="AD1188" i="1"/>
  <c r="AE2396" i="1" l="1"/>
  <c r="AG2395" i="1"/>
  <c r="AH2395" i="1" s="1"/>
  <c r="AF2395" i="1"/>
  <c r="AF1188" i="1"/>
  <c r="AG1188" i="1"/>
  <c r="AH1188" i="1" s="1"/>
  <c r="AC1190" i="1"/>
  <c r="AD1189" i="1"/>
  <c r="AE2397" i="1" l="1"/>
  <c r="AG2396" i="1"/>
  <c r="AH2396" i="1" s="1"/>
  <c r="AF2396" i="1"/>
  <c r="AF1189" i="1"/>
  <c r="AG1189" i="1"/>
  <c r="AH1189" i="1" s="1"/>
  <c r="AC1191" i="1"/>
  <c r="AD1190" i="1"/>
  <c r="AE2398" i="1" l="1"/>
  <c r="AG2397" i="1"/>
  <c r="AH2397" i="1" s="1"/>
  <c r="AF2397" i="1"/>
  <c r="AF1190" i="1"/>
  <c r="AG1190" i="1"/>
  <c r="AH1190" i="1" s="1"/>
  <c r="AC1192" i="1"/>
  <c r="AD1191" i="1"/>
  <c r="AE2399" i="1" l="1"/>
  <c r="AG2398" i="1"/>
  <c r="AH2398" i="1" s="1"/>
  <c r="AF2398" i="1"/>
  <c r="AF1191" i="1"/>
  <c r="AG1191" i="1"/>
  <c r="AH1191" i="1" s="1"/>
  <c r="AC1193" i="1"/>
  <c r="AD1192" i="1"/>
  <c r="AE2400" i="1" l="1"/>
  <c r="AG2399" i="1"/>
  <c r="AH2399" i="1" s="1"/>
  <c r="AF2399" i="1"/>
  <c r="AF1192" i="1"/>
  <c r="AG1192" i="1"/>
  <c r="AH1192" i="1" s="1"/>
  <c r="AC1194" i="1"/>
  <c r="AD1193" i="1"/>
  <c r="AE2401" i="1" l="1"/>
  <c r="AF2400" i="1"/>
  <c r="AG2400" i="1"/>
  <c r="AH2400" i="1" s="1"/>
  <c r="AF1193" i="1"/>
  <c r="AG1193" i="1"/>
  <c r="AH1193" i="1" s="1"/>
  <c r="AC1195" i="1"/>
  <c r="AD1194" i="1"/>
  <c r="AE2402" i="1" l="1"/>
  <c r="AG2401" i="1"/>
  <c r="AH2401" i="1" s="1"/>
  <c r="AF2401" i="1"/>
  <c r="AF1194" i="1"/>
  <c r="AG1194" i="1"/>
  <c r="AH1194" i="1" s="1"/>
  <c r="AC1196" i="1"/>
  <c r="AD1195" i="1"/>
  <c r="AE2403" i="1" l="1"/>
  <c r="AG2402" i="1"/>
  <c r="AH2402" i="1" s="1"/>
  <c r="AF2402" i="1"/>
  <c r="AF1195" i="1"/>
  <c r="AG1195" i="1"/>
  <c r="AH1195" i="1" s="1"/>
  <c r="AC1197" i="1"/>
  <c r="AD1196" i="1"/>
  <c r="AE2404" i="1" l="1"/>
  <c r="AF2403" i="1"/>
  <c r="AG2403" i="1"/>
  <c r="AH2403" i="1" s="1"/>
  <c r="AF1196" i="1"/>
  <c r="AG1196" i="1"/>
  <c r="AH1196" i="1" s="1"/>
  <c r="AC1198" i="1"/>
  <c r="AD1197" i="1"/>
  <c r="AE2405" i="1" l="1"/>
  <c r="AG2404" i="1"/>
  <c r="AH2404" i="1" s="1"/>
  <c r="AF2404" i="1"/>
  <c r="AF1197" i="1"/>
  <c r="AG1197" i="1"/>
  <c r="AH1197" i="1" s="1"/>
  <c r="AC1199" i="1"/>
  <c r="AD1198" i="1"/>
  <c r="AE2406" i="1" l="1"/>
  <c r="AG2405" i="1"/>
  <c r="AH2405" i="1" s="1"/>
  <c r="AF2405" i="1"/>
  <c r="AC1200" i="1"/>
  <c r="AD1199" i="1"/>
  <c r="AF1198" i="1"/>
  <c r="AG1198" i="1"/>
  <c r="AH1198" i="1" s="1"/>
  <c r="AE2407" i="1" l="1"/>
  <c r="AG2406" i="1"/>
  <c r="AH2406" i="1" s="1"/>
  <c r="AF2406" i="1"/>
  <c r="AF1199" i="1"/>
  <c r="AG1199" i="1"/>
  <c r="AH1199" i="1" s="1"/>
  <c r="AC1201" i="1"/>
  <c r="AD1200" i="1"/>
  <c r="AE2408" i="1" l="1"/>
  <c r="AG2407" i="1"/>
  <c r="AH2407" i="1" s="1"/>
  <c r="AF2407" i="1"/>
  <c r="AF1200" i="1"/>
  <c r="AG1200" i="1"/>
  <c r="AH1200" i="1" s="1"/>
  <c r="AC1202" i="1"/>
  <c r="AD1201" i="1"/>
  <c r="AE2409" i="1" l="1"/>
  <c r="AF2408" i="1"/>
  <c r="AG2408" i="1"/>
  <c r="AH2408" i="1" s="1"/>
  <c r="AF1201" i="1"/>
  <c r="AG1201" i="1"/>
  <c r="AH1201" i="1" s="1"/>
  <c r="AC1203" i="1"/>
  <c r="AD1202" i="1"/>
  <c r="AE2410" i="1" l="1"/>
  <c r="AG2409" i="1"/>
  <c r="AH2409" i="1" s="1"/>
  <c r="AF2409" i="1"/>
  <c r="AF1202" i="1"/>
  <c r="AG1202" i="1"/>
  <c r="AH1202" i="1" s="1"/>
  <c r="AC1204" i="1"/>
  <c r="AD1203" i="1"/>
  <c r="AE2411" i="1" l="1"/>
  <c r="AG2410" i="1"/>
  <c r="AH2410" i="1" s="1"/>
  <c r="AF2410" i="1"/>
  <c r="AF1203" i="1"/>
  <c r="AG1203" i="1"/>
  <c r="AH1203" i="1" s="1"/>
  <c r="AC1205" i="1"/>
  <c r="AD1204" i="1"/>
  <c r="AE2412" i="1" l="1"/>
  <c r="AG2411" i="1"/>
  <c r="AH2411" i="1" s="1"/>
  <c r="AF2411" i="1"/>
  <c r="AC1206" i="1"/>
  <c r="AD1205" i="1"/>
  <c r="AF1204" i="1"/>
  <c r="AG1204" i="1"/>
  <c r="AH1204" i="1" s="1"/>
  <c r="AE2413" i="1" l="1"/>
  <c r="AG2412" i="1"/>
  <c r="AH2412" i="1" s="1"/>
  <c r="AF2412" i="1"/>
  <c r="AF1205" i="1"/>
  <c r="AG1205" i="1"/>
  <c r="AH1205" i="1" s="1"/>
  <c r="AC1207" i="1"/>
  <c r="AD1206" i="1"/>
  <c r="AE2414" i="1" l="1"/>
  <c r="AG2413" i="1"/>
  <c r="AH2413" i="1" s="1"/>
  <c r="AF2413" i="1"/>
  <c r="AF1206" i="1"/>
  <c r="AG1206" i="1"/>
  <c r="AC1208" i="1"/>
  <c r="AD1207" i="1"/>
  <c r="AE2415" i="1" l="1"/>
  <c r="AG2414" i="1"/>
  <c r="AH2414" i="1" s="1"/>
  <c r="AF2414" i="1"/>
  <c r="AH1206" i="1"/>
  <c r="AF1207" i="1"/>
  <c r="AG1207" i="1"/>
  <c r="AC1209" i="1"/>
  <c r="AD1208" i="1"/>
  <c r="AE2416" i="1" l="1"/>
  <c r="AG2415" i="1"/>
  <c r="AH2415" i="1" s="1"/>
  <c r="AF2415" i="1"/>
  <c r="AH1207" i="1"/>
  <c r="AC1210" i="1"/>
  <c r="AD1209" i="1"/>
  <c r="AF1208" i="1"/>
  <c r="AG1208" i="1"/>
  <c r="AH1208" i="1" s="1"/>
  <c r="AE2417" i="1" l="1"/>
  <c r="AG2416" i="1"/>
  <c r="AH2416" i="1" s="1"/>
  <c r="AF2416" i="1"/>
  <c r="AF1209" i="1"/>
  <c r="AG1209" i="1"/>
  <c r="AH1209" i="1" s="1"/>
  <c r="AC1211" i="1"/>
  <c r="AD1210" i="1"/>
  <c r="AE2418" i="1" l="1"/>
  <c r="AG2417" i="1"/>
  <c r="AH2417" i="1" s="1"/>
  <c r="AF2417" i="1"/>
  <c r="AF1210" i="1"/>
  <c r="AG1210" i="1"/>
  <c r="AC1212" i="1"/>
  <c r="AD1211" i="1"/>
  <c r="AE2419" i="1" l="1"/>
  <c r="AG2418" i="1"/>
  <c r="AH2418" i="1" s="1"/>
  <c r="AF2418" i="1"/>
  <c r="AH1210" i="1"/>
  <c r="AF1211" i="1"/>
  <c r="AG1211" i="1"/>
  <c r="AH1211" i="1" s="1"/>
  <c r="AC1213" i="1"/>
  <c r="AD1212" i="1"/>
  <c r="AE2420" i="1" l="1"/>
  <c r="AF2419" i="1"/>
  <c r="AG2419" i="1"/>
  <c r="AH2419" i="1" s="1"/>
  <c r="AF1212" i="1"/>
  <c r="AG1212" i="1"/>
  <c r="AC1214" i="1"/>
  <c r="AD1213" i="1"/>
  <c r="AE2421" i="1" l="1"/>
  <c r="AG2420" i="1"/>
  <c r="AH2420" i="1" s="1"/>
  <c r="AF2420" i="1"/>
  <c r="AH1212" i="1"/>
  <c r="AF1213" i="1"/>
  <c r="AG1213" i="1"/>
  <c r="AH1213" i="1" s="1"/>
  <c r="AC1215" i="1"/>
  <c r="AD1214" i="1"/>
  <c r="AE2422" i="1" l="1"/>
  <c r="AG2421" i="1"/>
  <c r="AH2421" i="1" s="1"/>
  <c r="AF2421" i="1"/>
  <c r="AF1214" i="1"/>
  <c r="AG1214" i="1"/>
  <c r="AH1214" i="1" s="1"/>
  <c r="AC1216" i="1"/>
  <c r="AD1215" i="1"/>
  <c r="AE2423" i="1" l="1"/>
  <c r="AF2422" i="1"/>
  <c r="AG2422" i="1"/>
  <c r="AH2422" i="1" s="1"/>
  <c r="AF1215" i="1"/>
  <c r="AG1215" i="1"/>
  <c r="AH1215" i="1" s="1"/>
  <c r="AC1217" i="1"/>
  <c r="AD1216" i="1"/>
  <c r="AE2424" i="1" l="1"/>
  <c r="AG2423" i="1"/>
  <c r="AH2423" i="1" s="1"/>
  <c r="AF2423" i="1"/>
  <c r="AF1216" i="1"/>
  <c r="AG1216" i="1"/>
  <c r="AH1216" i="1" s="1"/>
  <c r="AC1218" i="1"/>
  <c r="AD1217" i="1"/>
  <c r="AE2425" i="1" l="1"/>
  <c r="AF2424" i="1"/>
  <c r="AG2424" i="1"/>
  <c r="AH2424" i="1" s="1"/>
  <c r="AC1219" i="1"/>
  <c r="AD1218" i="1"/>
  <c r="AF1217" i="1"/>
  <c r="AG1217" i="1"/>
  <c r="AH1217" i="1" s="1"/>
  <c r="AE2426" i="1" l="1"/>
  <c r="AG2425" i="1"/>
  <c r="AH2425" i="1" s="1"/>
  <c r="AF2425" i="1"/>
  <c r="AF1218" i="1"/>
  <c r="AG1218" i="1"/>
  <c r="AH1218" i="1" s="1"/>
  <c r="AC1220" i="1"/>
  <c r="AD1219" i="1"/>
  <c r="AE2427" i="1" l="1"/>
  <c r="AG2426" i="1"/>
  <c r="AH2426" i="1" s="1"/>
  <c r="AF2426" i="1"/>
  <c r="AF1219" i="1"/>
  <c r="AG1219" i="1"/>
  <c r="AH1219" i="1" s="1"/>
  <c r="AC1221" i="1"/>
  <c r="AD1220" i="1"/>
  <c r="AE2428" i="1" l="1"/>
  <c r="AG2427" i="1"/>
  <c r="AH2427" i="1" s="1"/>
  <c r="AF2427" i="1"/>
  <c r="AF1220" i="1"/>
  <c r="AG1220" i="1"/>
  <c r="AH1220" i="1" s="1"/>
  <c r="AC1222" i="1"/>
  <c r="AD1221" i="1"/>
  <c r="AE2429" i="1" l="1"/>
  <c r="AG2428" i="1"/>
  <c r="AH2428" i="1" s="1"/>
  <c r="AF2428" i="1"/>
  <c r="AF1221" i="1"/>
  <c r="AG1221" i="1"/>
  <c r="AH1221" i="1" s="1"/>
  <c r="AC1223" i="1"/>
  <c r="AD1222" i="1"/>
  <c r="AE2430" i="1" l="1"/>
  <c r="AF2429" i="1"/>
  <c r="AG2429" i="1"/>
  <c r="AH2429" i="1" s="1"/>
  <c r="AF1222" i="1"/>
  <c r="AG1222" i="1"/>
  <c r="AH1222" i="1" s="1"/>
  <c r="AC1224" i="1"/>
  <c r="AD1223" i="1"/>
  <c r="AE2431" i="1" l="1"/>
  <c r="AG2430" i="1"/>
  <c r="AH2430" i="1" s="1"/>
  <c r="AF2430" i="1"/>
  <c r="AF1223" i="1"/>
  <c r="AG1223" i="1"/>
  <c r="AH1223" i="1" s="1"/>
  <c r="AC1225" i="1"/>
  <c r="AD1224" i="1"/>
  <c r="AE2432" i="1" l="1"/>
  <c r="AG2431" i="1"/>
  <c r="AH2431" i="1" s="1"/>
  <c r="AF2431" i="1"/>
  <c r="AF1224" i="1"/>
  <c r="AG1224" i="1"/>
  <c r="AH1224" i="1" s="1"/>
  <c r="AC1226" i="1"/>
  <c r="AD1225" i="1"/>
  <c r="AE2433" i="1" l="1"/>
  <c r="AG2432" i="1"/>
  <c r="AH2432" i="1" s="1"/>
  <c r="AF2432" i="1"/>
  <c r="AF1225" i="1"/>
  <c r="AG1225" i="1"/>
  <c r="AH1225" i="1" s="1"/>
  <c r="AC1227" i="1"/>
  <c r="AD1226" i="1"/>
  <c r="AE2434" i="1" l="1"/>
  <c r="AG2433" i="1"/>
  <c r="AH2433" i="1" s="1"/>
  <c r="AF2433" i="1"/>
  <c r="AF1226" i="1"/>
  <c r="AG1226" i="1"/>
  <c r="AH1226" i="1" s="1"/>
  <c r="AC1228" i="1"/>
  <c r="AD1227" i="1"/>
  <c r="AE2435" i="1" l="1"/>
  <c r="AG2434" i="1"/>
  <c r="AH2434" i="1" s="1"/>
  <c r="AF2434" i="1"/>
  <c r="AF1227" i="1"/>
  <c r="AG1227" i="1"/>
  <c r="AH1227" i="1" s="1"/>
  <c r="AC1229" i="1"/>
  <c r="AD1228" i="1"/>
  <c r="AE2436" i="1" l="1"/>
  <c r="AG2435" i="1"/>
  <c r="AH2435" i="1" s="1"/>
  <c r="AF2435" i="1"/>
  <c r="AF1228" i="1"/>
  <c r="AG1228" i="1"/>
  <c r="AH1228" i="1" s="1"/>
  <c r="AC1230" i="1"/>
  <c r="AD1229" i="1"/>
  <c r="AE2437" i="1" l="1"/>
  <c r="AG2436" i="1"/>
  <c r="AH2436" i="1" s="1"/>
  <c r="AF2436" i="1"/>
  <c r="AF1229" i="1"/>
  <c r="AG1229" i="1"/>
  <c r="AH1229" i="1" s="1"/>
  <c r="AC1231" i="1"/>
  <c r="AD1230" i="1"/>
  <c r="AE2438" i="1" l="1"/>
  <c r="AG2437" i="1"/>
  <c r="AH2437" i="1" s="1"/>
  <c r="AF2437" i="1"/>
  <c r="AF1230" i="1"/>
  <c r="AG1230" i="1"/>
  <c r="AH1230" i="1" s="1"/>
  <c r="AC1232" i="1"/>
  <c r="AD1231" i="1"/>
  <c r="AE2439" i="1" l="1"/>
  <c r="AF2438" i="1"/>
  <c r="AG2438" i="1"/>
  <c r="AH2438" i="1" s="1"/>
  <c r="AF1231" i="1"/>
  <c r="AG1231" i="1"/>
  <c r="AC1233" i="1"/>
  <c r="AD1232" i="1"/>
  <c r="AE2440" i="1" l="1"/>
  <c r="AG2439" i="1"/>
  <c r="AH2439" i="1" s="1"/>
  <c r="AF2439" i="1"/>
  <c r="AH1231" i="1"/>
  <c r="AF1232" i="1"/>
  <c r="AG1232" i="1"/>
  <c r="AH1232" i="1" s="1"/>
  <c r="AC1234" i="1"/>
  <c r="AD1233" i="1"/>
  <c r="AE2441" i="1" l="1"/>
  <c r="AF2440" i="1"/>
  <c r="AG2440" i="1"/>
  <c r="AH2440" i="1" s="1"/>
  <c r="AF1233" i="1"/>
  <c r="AG1233" i="1"/>
  <c r="AH1233" i="1" s="1"/>
  <c r="AC1235" i="1"/>
  <c r="AD1234" i="1"/>
  <c r="AE2442" i="1" l="1"/>
  <c r="AG2441" i="1"/>
  <c r="AH2441" i="1" s="1"/>
  <c r="AF2441" i="1"/>
  <c r="AF1234" i="1"/>
  <c r="AG1234" i="1"/>
  <c r="AH1234" i="1" s="1"/>
  <c r="AC1236" i="1"/>
  <c r="AD1235" i="1"/>
  <c r="AE2443" i="1" l="1"/>
  <c r="AF2442" i="1"/>
  <c r="AG2442" i="1"/>
  <c r="AH2442" i="1" s="1"/>
  <c r="AC1237" i="1"/>
  <c r="AD1236" i="1"/>
  <c r="AF1235" i="1"/>
  <c r="AG1235" i="1"/>
  <c r="AE2444" i="1" l="1"/>
  <c r="AG2443" i="1"/>
  <c r="AH2443" i="1" s="1"/>
  <c r="AF2443" i="1"/>
  <c r="AH1235" i="1"/>
  <c r="AF1236" i="1"/>
  <c r="AG1236" i="1"/>
  <c r="AH1236" i="1" s="1"/>
  <c r="AC1238" i="1"/>
  <c r="AD1237" i="1"/>
  <c r="AE2445" i="1" l="1"/>
  <c r="AG2444" i="1"/>
  <c r="AH2444" i="1" s="1"/>
  <c r="AF2444" i="1"/>
  <c r="AF1237" i="1"/>
  <c r="AG1237" i="1"/>
  <c r="AH1237" i="1" s="1"/>
  <c r="AC1239" i="1"/>
  <c r="AD1238" i="1"/>
  <c r="AE2446" i="1" l="1"/>
  <c r="AG2445" i="1"/>
  <c r="AH2445" i="1" s="1"/>
  <c r="AF2445" i="1"/>
  <c r="AF1238" i="1"/>
  <c r="AG1238" i="1"/>
  <c r="AH1238" i="1" s="1"/>
  <c r="AC1240" i="1"/>
  <c r="AD1239" i="1"/>
  <c r="AE2447" i="1" l="1"/>
  <c r="AG2446" i="1"/>
  <c r="AH2446" i="1" s="1"/>
  <c r="AF2446" i="1"/>
  <c r="AF1239" i="1"/>
  <c r="AG1239" i="1"/>
  <c r="AH1239" i="1" s="1"/>
  <c r="AC1241" i="1"/>
  <c r="AD1240" i="1"/>
  <c r="AE2448" i="1" l="1"/>
  <c r="AG2447" i="1"/>
  <c r="AH2447" i="1" s="1"/>
  <c r="AF2447" i="1"/>
  <c r="AC1242" i="1"/>
  <c r="AD1241" i="1"/>
  <c r="AF1240" i="1"/>
  <c r="AG1240" i="1"/>
  <c r="AE2449" i="1" l="1"/>
  <c r="AF2448" i="1"/>
  <c r="AG2448" i="1"/>
  <c r="AH2448" i="1" s="1"/>
  <c r="AH1240" i="1"/>
  <c r="AF1241" i="1"/>
  <c r="AG1241" i="1"/>
  <c r="AC1243" i="1"/>
  <c r="AD1242" i="1"/>
  <c r="AE2450" i="1" l="1"/>
  <c r="AG2449" i="1"/>
  <c r="AH2449" i="1" s="1"/>
  <c r="AF2449" i="1"/>
  <c r="AH1241" i="1"/>
  <c r="AF1242" i="1"/>
  <c r="AG1242" i="1"/>
  <c r="AH1242" i="1" s="1"/>
  <c r="AC1244" i="1"/>
  <c r="AD1243" i="1"/>
  <c r="AE2451" i="1" l="1"/>
  <c r="AG2450" i="1"/>
  <c r="AH2450" i="1" s="1"/>
  <c r="AF2450" i="1"/>
  <c r="AC1245" i="1"/>
  <c r="AD1244" i="1"/>
  <c r="AF1243" i="1"/>
  <c r="AG1243" i="1"/>
  <c r="AH1243" i="1" s="1"/>
  <c r="AE2452" i="1" l="1"/>
  <c r="AG2451" i="1"/>
  <c r="AH2451" i="1" s="1"/>
  <c r="AF2451" i="1"/>
  <c r="AF1244" i="1"/>
  <c r="AG1244" i="1"/>
  <c r="AH1244" i="1" s="1"/>
  <c r="AC1246" i="1"/>
  <c r="AD1245" i="1"/>
  <c r="AE2453" i="1" l="1"/>
  <c r="AG2452" i="1"/>
  <c r="AH2452" i="1" s="1"/>
  <c r="AF2452" i="1"/>
  <c r="AC1247" i="1"/>
  <c r="AD1246" i="1"/>
  <c r="AF1245" i="1"/>
  <c r="AG1245" i="1"/>
  <c r="AH1245" i="1" s="1"/>
  <c r="AE2454" i="1" l="1"/>
  <c r="AG2453" i="1"/>
  <c r="AH2453" i="1" s="1"/>
  <c r="AF2453" i="1"/>
  <c r="AF1246" i="1"/>
  <c r="AG1246" i="1"/>
  <c r="AH1246" i="1" s="1"/>
  <c r="AC1248" i="1"/>
  <c r="AD1247" i="1"/>
  <c r="AE2455" i="1" l="1"/>
  <c r="AG2454" i="1"/>
  <c r="AH2454" i="1" s="1"/>
  <c r="AF2454" i="1"/>
  <c r="AF1247" i="1"/>
  <c r="AG1247" i="1"/>
  <c r="AH1247" i="1" s="1"/>
  <c r="AC1249" i="1"/>
  <c r="AD1248" i="1"/>
  <c r="AE2456" i="1" l="1"/>
  <c r="AG2455" i="1"/>
  <c r="AH2455" i="1" s="1"/>
  <c r="AF2455" i="1"/>
  <c r="AF1248" i="1"/>
  <c r="AG1248" i="1"/>
  <c r="AC1250" i="1"/>
  <c r="AD1249" i="1"/>
  <c r="AE2457" i="1" l="1"/>
  <c r="AG2456" i="1"/>
  <c r="AH2456" i="1" s="1"/>
  <c r="AF2456" i="1"/>
  <c r="AF1249" i="1"/>
  <c r="AG1249" i="1"/>
  <c r="AH1249" i="1" s="1"/>
  <c r="AC1251" i="1"/>
  <c r="AD1250" i="1"/>
  <c r="AH1248" i="1"/>
  <c r="AE2458" i="1" l="1"/>
  <c r="AG2457" i="1"/>
  <c r="AH2457" i="1" s="1"/>
  <c r="AF2457" i="1"/>
  <c r="AF1250" i="1"/>
  <c r="AG1250" i="1"/>
  <c r="AC1252" i="1"/>
  <c r="AD1251" i="1"/>
  <c r="AE2459" i="1" l="1"/>
  <c r="AF2458" i="1"/>
  <c r="AG2458" i="1"/>
  <c r="AH2458" i="1" s="1"/>
  <c r="AF1251" i="1"/>
  <c r="AG1251" i="1"/>
  <c r="AH1251" i="1" s="1"/>
  <c r="AC1253" i="1"/>
  <c r="AD1252" i="1"/>
  <c r="AH1250" i="1"/>
  <c r="AE2460" i="1" l="1"/>
  <c r="AG2459" i="1"/>
  <c r="AH2459" i="1" s="1"/>
  <c r="AF2459" i="1"/>
  <c r="AF1252" i="1"/>
  <c r="AG1252" i="1"/>
  <c r="AH1252" i="1" s="1"/>
  <c r="AC1254" i="1"/>
  <c r="AD1253" i="1"/>
  <c r="AE2461" i="1" l="1"/>
  <c r="AG2460" i="1"/>
  <c r="AH2460" i="1" s="1"/>
  <c r="AF2460" i="1"/>
  <c r="AF1253" i="1"/>
  <c r="AG1253" i="1"/>
  <c r="AH1253" i="1" s="1"/>
  <c r="AC1255" i="1"/>
  <c r="AD1254" i="1"/>
  <c r="AE2462" i="1" l="1"/>
  <c r="AG2461" i="1"/>
  <c r="AH2461" i="1" s="1"/>
  <c r="AF2461" i="1"/>
  <c r="AF1254" i="1"/>
  <c r="AG1254" i="1"/>
  <c r="AH1254" i="1" s="1"/>
  <c r="AC1256" i="1"/>
  <c r="AD1255" i="1"/>
  <c r="AE2463" i="1" l="1"/>
  <c r="AG2462" i="1"/>
  <c r="AH2462" i="1" s="1"/>
  <c r="AF2462" i="1"/>
  <c r="AF1255" i="1"/>
  <c r="AG1255" i="1"/>
  <c r="AC1257" i="1"/>
  <c r="AD1256" i="1"/>
  <c r="AE2464" i="1" l="1"/>
  <c r="AG2463" i="1"/>
  <c r="AH2463" i="1" s="1"/>
  <c r="AF2463" i="1"/>
  <c r="AC1258" i="1"/>
  <c r="AD1257" i="1"/>
  <c r="AF1256" i="1"/>
  <c r="AG1256" i="1"/>
  <c r="AH1255" i="1"/>
  <c r="AE2465" i="1" l="1"/>
  <c r="AG2464" i="1"/>
  <c r="AH2464" i="1" s="1"/>
  <c r="AF2464" i="1"/>
  <c r="AH1256" i="1"/>
  <c r="AF1257" i="1"/>
  <c r="AG1257" i="1"/>
  <c r="AH1257" i="1" s="1"/>
  <c r="AC1259" i="1"/>
  <c r="AD1258" i="1"/>
  <c r="AE2466" i="1" l="1"/>
  <c r="AF2465" i="1"/>
  <c r="AG2465" i="1"/>
  <c r="AH2465" i="1" s="1"/>
  <c r="AF1258" i="1"/>
  <c r="AG1258" i="1"/>
  <c r="AH1258" i="1" s="1"/>
  <c r="AC1260" i="1"/>
  <c r="AD1259" i="1"/>
  <c r="AE2467" i="1" l="1"/>
  <c r="AG2466" i="1"/>
  <c r="AH2466" i="1" s="1"/>
  <c r="AF2466" i="1"/>
  <c r="AF1259" i="1"/>
  <c r="AG1259" i="1"/>
  <c r="AH1259" i="1" s="1"/>
  <c r="AC1261" i="1"/>
  <c r="AD1260" i="1"/>
  <c r="AE2468" i="1" l="1"/>
  <c r="AG2467" i="1"/>
  <c r="AH2467" i="1" s="1"/>
  <c r="AF2467" i="1"/>
  <c r="AF1260" i="1"/>
  <c r="AG1260" i="1"/>
  <c r="AH1260" i="1" s="1"/>
  <c r="AC1262" i="1"/>
  <c r="AD1261" i="1"/>
  <c r="AE2469" i="1" l="1"/>
  <c r="AG2468" i="1"/>
  <c r="AH2468" i="1" s="1"/>
  <c r="AF2468" i="1"/>
  <c r="AF1261" i="1"/>
  <c r="AG1261" i="1"/>
  <c r="AH1261" i="1" s="1"/>
  <c r="AC1263" i="1"/>
  <c r="AD1262" i="1"/>
  <c r="AE2470" i="1" l="1"/>
  <c r="AG2469" i="1"/>
  <c r="AH2469" i="1" s="1"/>
  <c r="AF2469" i="1"/>
  <c r="AF1262" i="1"/>
  <c r="AG1262" i="1"/>
  <c r="AH1262" i="1" s="1"/>
  <c r="AC1264" i="1"/>
  <c r="AD1263" i="1"/>
  <c r="AE2471" i="1" l="1"/>
  <c r="AG2470" i="1"/>
  <c r="AH2470" i="1" s="1"/>
  <c r="AF2470" i="1"/>
  <c r="AC1265" i="1"/>
  <c r="AD1264" i="1"/>
  <c r="AF1263" i="1"/>
  <c r="AG1263" i="1"/>
  <c r="AE2472" i="1" l="1"/>
  <c r="AG2471" i="1"/>
  <c r="AH2471" i="1" s="1"/>
  <c r="AF2471" i="1"/>
  <c r="AH1263" i="1"/>
  <c r="AF1264" i="1"/>
  <c r="AG1264" i="1"/>
  <c r="AH1264" i="1" s="1"/>
  <c r="AC1266" i="1"/>
  <c r="AD1265" i="1"/>
  <c r="AE2473" i="1" l="1"/>
  <c r="AG2472" i="1"/>
  <c r="AH2472" i="1" s="1"/>
  <c r="AF2472" i="1"/>
  <c r="AF1265" i="1"/>
  <c r="AG1265" i="1"/>
  <c r="AH1265" i="1" s="1"/>
  <c r="AC1267" i="1"/>
  <c r="AD1266" i="1"/>
  <c r="AE2474" i="1" l="1"/>
  <c r="AG2473" i="1"/>
  <c r="AH2473" i="1" s="1"/>
  <c r="AF2473" i="1"/>
  <c r="AF1266" i="1"/>
  <c r="AG1266" i="1"/>
  <c r="AH1266" i="1" s="1"/>
  <c r="AC1268" i="1"/>
  <c r="AD1267" i="1"/>
  <c r="AE2475" i="1" l="1"/>
  <c r="AG2474" i="1"/>
  <c r="AH2474" i="1" s="1"/>
  <c r="AF2474" i="1"/>
  <c r="AC1269" i="1"/>
  <c r="AD1268" i="1"/>
  <c r="AF1267" i="1"/>
  <c r="AG1267" i="1"/>
  <c r="AE2476" i="1" l="1"/>
  <c r="AG2475" i="1"/>
  <c r="AH2475" i="1" s="1"/>
  <c r="AF2475" i="1"/>
  <c r="AH1267" i="1"/>
  <c r="AF1268" i="1"/>
  <c r="AG1268" i="1"/>
  <c r="AH1268" i="1" s="1"/>
  <c r="AC1270" i="1"/>
  <c r="AD1269" i="1"/>
  <c r="AE2477" i="1" l="1"/>
  <c r="AG2476" i="1"/>
  <c r="AH2476" i="1" s="1"/>
  <c r="AF2476" i="1"/>
  <c r="AF1269" i="1"/>
  <c r="AG1269" i="1"/>
  <c r="AH1269" i="1" s="1"/>
  <c r="AC1271" i="1"/>
  <c r="AD1270" i="1"/>
  <c r="AE2478" i="1" l="1"/>
  <c r="AG2477" i="1"/>
  <c r="AH2477" i="1" s="1"/>
  <c r="AF2477" i="1"/>
  <c r="AF1270" i="1"/>
  <c r="AG1270" i="1"/>
  <c r="AH1270" i="1" s="1"/>
  <c r="AC1272" i="1"/>
  <c r="AD1271" i="1"/>
  <c r="AE2479" i="1" l="1"/>
  <c r="AG2478" i="1"/>
  <c r="AH2478" i="1" s="1"/>
  <c r="AF2478" i="1"/>
  <c r="AF1271" i="1"/>
  <c r="AG1271" i="1"/>
  <c r="AH1271" i="1" s="1"/>
  <c r="AC1273" i="1"/>
  <c r="AD1272" i="1"/>
  <c r="AE2480" i="1" l="1"/>
  <c r="AF2479" i="1"/>
  <c r="AG2479" i="1"/>
  <c r="AH2479" i="1" s="1"/>
  <c r="AF1272" i="1"/>
  <c r="AG1272" i="1"/>
  <c r="AH1272" i="1" s="1"/>
  <c r="AC1274" i="1"/>
  <c r="AD1273" i="1"/>
  <c r="AE2481" i="1" l="1"/>
  <c r="AG2480" i="1"/>
  <c r="AH2480" i="1" s="1"/>
  <c r="AF2480" i="1"/>
  <c r="AC1275" i="1"/>
  <c r="AD1274" i="1"/>
  <c r="AF1273" i="1"/>
  <c r="AG1273" i="1"/>
  <c r="AH1273" i="1" s="1"/>
  <c r="AE2482" i="1" l="1"/>
  <c r="AG2481" i="1"/>
  <c r="AH2481" i="1" s="1"/>
  <c r="AF2481" i="1"/>
  <c r="AF1274" i="1"/>
  <c r="AG1274" i="1"/>
  <c r="AH1274" i="1" s="1"/>
  <c r="AC1276" i="1"/>
  <c r="AD1275" i="1"/>
  <c r="AE2483" i="1" l="1"/>
  <c r="AG2482" i="1"/>
  <c r="AH2482" i="1" s="1"/>
  <c r="AF2482" i="1"/>
  <c r="AF1275" i="1"/>
  <c r="AG1275" i="1"/>
  <c r="AH1275" i="1" s="1"/>
  <c r="AC1277" i="1"/>
  <c r="AD1276" i="1"/>
  <c r="AG2483" i="1" l="1"/>
  <c r="AH2483" i="1" s="1"/>
  <c r="AE2484" i="1"/>
  <c r="AF2483" i="1"/>
  <c r="AF1276" i="1"/>
  <c r="AG1276" i="1"/>
  <c r="AH1276" i="1" s="1"/>
  <c r="AC1278" i="1"/>
  <c r="AD1277" i="1"/>
  <c r="AE2485" i="1" l="1"/>
  <c r="AG2484" i="1"/>
  <c r="AH2484" i="1" s="1"/>
  <c r="AF2484" i="1"/>
  <c r="AF1277" i="1"/>
  <c r="AG1277" i="1"/>
  <c r="AH1277" i="1" s="1"/>
  <c r="AC1279" i="1"/>
  <c r="AD1278" i="1"/>
  <c r="AE2486" i="1" l="1"/>
  <c r="AG2485" i="1"/>
  <c r="AH2485" i="1" s="1"/>
  <c r="AF2485" i="1"/>
  <c r="AF1278" i="1"/>
  <c r="AG1278" i="1"/>
  <c r="AH1278" i="1" s="1"/>
  <c r="AC1280" i="1"/>
  <c r="AD1279" i="1"/>
  <c r="AE2487" i="1" l="1"/>
  <c r="AF2486" i="1"/>
  <c r="AG2486" i="1"/>
  <c r="AH2486" i="1" s="1"/>
  <c r="AF1279" i="1"/>
  <c r="AG1279" i="1"/>
  <c r="AH1279" i="1" s="1"/>
  <c r="AC1281" i="1"/>
  <c r="AD1280" i="1"/>
  <c r="AE2488" i="1" l="1"/>
  <c r="AG2487" i="1"/>
  <c r="AH2487" i="1" s="1"/>
  <c r="AF2487" i="1"/>
  <c r="AC1282" i="1"/>
  <c r="AD1281" i="1"/>
  <c r="AF1280" i="1"/>
  <c r="AG1280" i="1"/>
  <c r="AH1280" i="1" s="1"/>
  <c r="AE2489" i="1" l="1"/>
  <c r="AG2488" i="1"/>
  <c r="AH2488" i="1" s="1"/>
  <c r="AF2488" i="1"/>
  <c r="AF1281" i="1"/>
  <c r="AG1281" i="1"/>
  <c r="AH1281" i="1" s="1"/>
  <c r="AC1283" i="1"/>
  <c r="AD1282" i="1"/>
  <c r="AE2490" i="1" l="1"/>
  <c r="AG2489" i="1"/>
  <c r="AH2489" i="1" s="1"/>
  <c r="AF2489" i="1"/>
  <c r="AC1284" i="1"/>
  <c r="AD1283" i="1"/>
  <c r="AF1282" i="1"/>
  <c r="AG1282" i="1"/>
  <c r="AH1282" i="1" s="1"/>
  <c r="AE2491" i="1" l="1"/>
  <c r="AG2490" i="1"/>
  <c r="AH2490" i="1" s="1"/>
  <c r="AF2490" i="1"/>
  <c r="AF1283" i="1"/>
  <c r="AG1283" i="1"/>
  <c r="AH1283" i="1" s="1"/>
  <c r="AC1285" i="1"/>
  <c r="AD1284" i="1"/>
  <c r="AE2492" i="1" l="1"/>
  <c r="AG2491" i="1"/>
  <c r="AH2491" i="1" s="1"/>
  <c r="AF2491" i="1"/>
  <c r="AC1286" i="1"/>
  <c r="AD1285" i="1"/>
  <c r="AF1284" i="1"/>
  <c r="AG1284" i="1"/>
  <c r="AE2493" i="1" l="1"/>
  <c r="AG2492" i="1"/>
  <c r="AH2492" i="1" s="1"/>
  <c r="AF2492" i="1"/>
  <c r="AH1284" i="1"/>
  <c r="AF1285" i="1"/>
  <c r="AG1285" i="1"/>
  <c r="AH1285" i="1" s="1"/>
  <c r="AC1287" i="1"/>
  <c r="AD1286" i="1"/>
  <c r="AE2494" i="1" l="1"/>
  <c r="AG2493" i="1"/>
  <c r="AH2493" i="1" s="1"/>
  <c r="AF2493" i="1"/>
  <c r="AF1286" i="1"/>
  <c r="AG1286" i="1"/>
  <c r="AH1286" i="1" s="1"/>
  <c r="AC1288" i="1"/>
  <c r="AD1287" i="1"/>
  <c r="AE2495" i="1" l="1"/>
  <c r="AG2494" i="1"/>
  <c r="AH2494" i="1" s="1"/>
  <c r="AF2494" i="1"/>
  <c r="AF1287" i="1"/>
  <c r="AG1287" i="1"/>
  <c r="AH1287" i="1" s="1"/>
  <c r="AC1289" i="1"/>
  <c r="AD1288" i="1"/>
  <c r="AE2496" i="1" l="1"/>
  <c r="AG2495" i="1"/>
  <c r="AH2495" i="1" s="1"/>
  <c r="AF2495" i="1"/>
  <c r="AF1288" i="1"/>
  <c r="AG1288" i="1"/>
  <c r="AC1290" i="1"/>
  <c r="AD1289" i="1"/>
  <c r="AE2497" i="1" l="1"/>
  <c r="AG2496" i="1"/>
  <c r="AH2496" i="1" s="1"/>
  <c r="AF2496" i="1"/>
  <c r="AH1288" i="1"/>
  <c r="AD1290" i="1"/>
  <c r="AC1291" i="1"/>
  <c r="AF1289" i="1"/>
  <c r="AG1289" i="1"/>
  <c r="AH1289" i="1" s="1"/>
  <c r="AE2498" i="1" l="1"/>
  <c r="AG2497" i="1"/>
  <c r="AH2497" i="1" s="1"/>
  <c r="AF2497" i="1"/>
  <c r="AC1292" i="1"/>
  <c r="AD1291" i="1"/>
  <c r="AF1290" i="1"/>
  <c r="AG1290" i="1"/>
  <c r="AE2499" i="1" l="1"/>
  <c r="AF2498" i="1"/>
  <c r="AG2498" i="1"/>
  <c r="AH2498" i="1" s="1"/>
  <c r="AH1290" i="1"/>
  <c r="AF1291" i="1"/>
  <c r="AG1291" i="1"/>
  <c r="AH1291" i="1" s="1"/>
  <c r="AC1293" i="1"/>
  <c r="AD1292" i="1"/>
  <c r="AE2500" i="1" l="1"/>
  <c r="AG2499" i="1"/>
  <c r="AH2499" i="1" s="1"/>
  <c r="AF2499" i="1"/>
  <c r="AF1292" i="1"/>
  <c r="AG1292" i="1"/>
  <c r="AH1292" i="1" s="1"/>
  <c r="AC1294" i="1"/>
  <c r="AD1293" i="1"/>
  <c r="AE2501" i="1" l="1"/>
  <c r="AG2500" i="1"/>
  <c r="AH2500" i="1" s="1"/>
  <c r="AF2500" i="1"/>
  <c r="AF1293" i="1"/>
  <c r="AG1293" i="1"/>
  <c r="AH1293" i="1" s="1"/>
  <c r="AC1295" i="1"/>
  <c r="AD1294" i="1"/>
  <c r="AE2502" i="1" l="1"/>
  <c r="AG2501" i="1"/>
  <c r="AH2501" i="1" s="1"/>
  <c r="AF2501" i="1"/>
  <c r="AF1294" i="1"/>
  <c r="AG1294" i="1"/>
  <c r="AH1294" i="1" s="1"/>
  <c r="AC1296" i="1"/>
  <c r="AD1295" i="1"/>
  <c r="AE2503" i="1" l="1"/>
  <c r="AF2502" i="1"/>
  <c r="AG2502" i="1"/>
  <c r="AH2502" i="1" s="1"/>
  <c r="AF1295" i="1"/>
  <c r="AG1295" i="1"/>
  <c r="AH1295" i="1" s="1"/>
  <c r="AC1297" i="1"/>
  <c r="AD1296" i="1"/>
  <c r="AE2504" i="1" l="1"/>
  <c r="AG2503" i="1"/>
  <c r="AH2503" i="1" s="1"/>
  <c r="AF2503" i="1"/>
  <c r="AG1296" i="1"/>
  <c r="AF1296" i="1"/>
  <c r="AC1298" i="1"/>
  <c r="AD1297" i="1"/>
  <c r="AE2505" i="1" l="1"/>
  <c r="AG2504" i="1"/>
  <c r="AH2504" i="1" s="1"/>
  <c r="AF2504" i="1"/>
  <c r="AH1296" i="1"/>
  <c r="AF1297" i="1"/>
  <c r="AG1297" i="1"/>
  <c r="AH1297" i="1" s="1"/>
  <c r="AC1299" i="1"/>
  <c r="AD1298" i="1"/>
  <c r="AE2506" i="1" l="1"/>
  <c r="AG2505" i="1"/>
  <c r="AH2505" i="1" s="1"/>
  <c r="AF2505" i="1"/>
  <c r="AF1298" i="1"/>
  <c r="AG1298" i="1"/>
  <c r="AH1298" i="1" s="1"/>
  <c r="AD1299" i="1"/>
  <c r="AC1300" i="1"/>
  <c r="AE2507" i="1" l="1"/>
  <c r="AG2506" i="1"/>
  <c r="AH2506" i="1" s="1"/>
  <c r="AF2506" i="1"/>
  <c r="AC1301" i="1"/>
  <c r="AD1300" i="1"/>
  <c r="AF1299" i="1"/>
  <c r="AG1299" i="1"/>
  <c r="AH1299" i="1" s="1"/>
  <c r="AE2508" i="1" l="1"/>
  <c r="AG2507" i="1"/>
  <c r="AH2507" i="1" s="1"/>
  <c r="AF2507" i="1"/>
  <c r="AF1300" i="1"/>
  <c r="AG1300" i="1"/>
  <c r="AH1300" i="1" s="1"/>
  <c r="AC1302" i="1"/>
  <c r="AD1301" i="1"/>
  <c r="AE2509" i="1" l="1"/>
  <c r="AG2508" i="1"/>
  <c r="AH2508" i="1" s="1"/>
  <c r="AF2508" i="1"/>
  <c r="AF1301" i="1"/>
  <c r="AG1301" i="1"/>
  <c r="AH1301" i="1" s="1"/>
  <c r="AC1303" i="1"/>
  <c r="AD1302" i="1"/>
  <c r="AE2510" i="1" l="1"/>
  <c r="AG2509" i="1"/>
  <c r="AH2509" i="1" s="1"/>
  <c r="AF2509" i="1"/>
  <c r="AF1302" i="1"/>
  <c r="AG1302" i="1"/>
  <c r="AH1302" i="1" s="1"/>
  <c r="AC1304" i="1"/>
  <c r="AD1303" i="1"/>
  <c r="AE2511" i="1" l="1"/>
  <c r="AG2510" i="1"/>
  <c r="AH2510" i="1" s="1"/>
  <c r="AF2510" i="1"/>
  <c r="AG1303" i="1"/>
  <c r="AF1303" i="1"/>
  <c r="AC1305" i="1"/>
  <c r="AD1304" i="1"/>
  <c r="AE2512" i="1" l="1"/>
  <c r="AG2511" i="1"/>
  <c r="AH2511" i="1" s="1"/>
  <c r="AF2511" i="1"/>
  <c r="AF1304" i="1"/>
  <c r="AG1304" i="1"/>
  <c r="AH1304" i="1" s="1"/>
  <c r="AC1306" i="1"/>
  <c r="AD1305" i="1"/>
  <c r="AH1303" i="1"/>
  <c r="AE2513" i="1" l="1"/>
  <c r="AG2512" i="1"/>
  <c r="AH2512" i="1" s="1"/>
  <c r="AF2512" i="1"/>
  <c r="AF1305" i="1"/>
  <c r="AG1305" i="1"/>
  <c r="AH1305" i="1" s="1"/>
  <c r="AC1307" i="1"/>
  <c r="AD1306" i="1"/>
  <c r="AE2514" i="1" l="1"/>
  <c r="AG2513" i="1"/>
  <c r="AH2513" i="1" s="1"/>
  <c r="AF2513" i="1"/>
  <c r="AF1306" i="1"/>
  <c r="AG1306" i="1"/>
  <c r="AH1306" i="1" s="1"/>
  <c r="AC1308" i="1"/>
  <c r="AD1307" i="1"/>
  <c r="AE2515" i="1" l="1"/>
  <c r="AG2514" i="1"/>
  <c r="AH2514" i="1" s="1"/>
  <c r="AF2514" i="1"/>
  <c r="AF1307" i="1"/>
  <c r="AG1307" i="1"/>
  <c r="AH1307" i="1" s="1"/>
  <c r="AC1309" i="1"/>
  <c r="AD1308" i="1"/>
  <c r="AE2516" i="1" l="1"/>
  <c r="AG2515" i="1"/>
  <c r="AH2515" i="1" s="1"/>
  <c r="AF2515" i="1"/>
  <c r="AF1308" i="1"/>
  <c r="AG1308" i="1"/>
  <c r="AH1308" i="1" s="1"/>
  <c r="AC1310" i="1"/>
  <c r="AD1309" i="1"/>
  <c r="AE2517" i="1" l="1"/>
  <c r="AG2516" i="1"/>
  <c r="AH2516" i="1" s="1"/>
  <c r="AF2516" i="1"/>
  <c r="AF1309" i="1"/>
  <c r="AG1309" i="1"/>
  <c r="AH1309" i="1" s="1"/>
  <c r="AC1311" i="1"/>
  <c r="AD1310" i="1"/>
  <c r="AE2518" i="1" l="1"/>
  <c r="AG2517" i="1"/>
  <c r="AH2517" i="1" s="1"/>
  <c r="AF2517" i="1"/>
  <c r="AF1310" i="1"/>
  <c r="AG1310" i="1"/>
  <c r="AH1310" i="1" s="1"/>
  <c r="AC1312" i="1"/>
  <c r="AD1311" i="1"/>
  <c r="AE2519" i="1" l="1"/>
  <c r="AG2518" i="1"/>
  <c r="AH2518" i="1" s="1"/>
  <c r="AF2518" i="1"/>
  <c r="AF1311" i="1"/>
  <c r="AG1311" i="1"/>
  <c r="AH1311" i="1" s="1"/>
  <c r="AC1313" i="1"/>
  <c r="AD1312" i="1"/>
  <c r="AE2520" i="1" l="1"/>
  <c r="AG2519" i="1"/>
  <c r="AH2519" i="1" s="1"/>
  <c r="AF2519" i="1"/>
  <c r="AF1312" i="1"/>
  <c r="AG1312" i="1"/>
  <c r="AH1312" i="1" s="1"/>
  <c r="AC1314" i="1"/>
  <c r="AD1313" i="1"/>
  <c r="AE2521" i="1" l="1"/>
  <c r="AG2520" i="1"/>
  <c r="AH2520" i="1" s="1"/>
  <c r="AF2520" i="1"/>
  <c r="AF1313" i="1"/>
  <c r="AG1313" i="1"/>
  <c r="AH1313" i="1" s="1"/>
  <c r="AC1315" i="1"/>
  <c r="AD1314" i="1"/>
  <c r="AE2522" i="1" l="1"/>
  <c r="AG2521" i="1"/>
  <c r="AH2521" i="1" s="1"/>
  <c r="AF2521" i="1"/>
  <c r="AF1314" i="1"/>
  <c r="AG1314" i="1"/>
  <c r="AH1314" i="1" s="1"/>
  <c r="AC1316" i="1"/>
  <c r="AD1315" i="1"/>
  <c r="AE2523" i="1" l="1"/>
  <c r="AG2522" i="1"/>
  <c r="AH2522" i="1" s="1"/>
  <c r="AF2522" i="1"/>
  <c r="AF1315" i="1"/>
  <c r="AG1315" i="1"/>
  <c r="AH1315" i="1" s="1"/>
  <c r="AC1317" i="1"/>
  <c r="AD1316" i="1"/>
  <c r="AE2524" i="1" l="1"/>
  <c r="AG2523" i="1"/>
  <c r="AH2523" i="1" s="1"/>
  <c r="AF2523" i="1"/>
  <c r="AF1316" i="1"/>
  <c r="AG1316" i="1"/>
  <c r="AH1316" i="1" s="1"/>
  <c r="AC1318" i="1"/>
  <c r="AD1317" i="1"/>
  <c r="AE2525" i="1" l="1"/>
  <c r="AG2524" i="1"/>
  <c r="AH2524" i="1" s="1"/>
  <c r="AF2524" i="1"/>
  <c r="AF1317" i="1"/>
  <c r="AG1317" i="1"/>
  <c r="AH1317" i="1" s="1"/>
  <c r="AC1319" i="1"/>
  <c r="AD1318" i="1"/>
  <c r="AE2526" i="1" l="1"/>
  <c r="AG2525" i="1"/>
  <c r="AH2525" i="1" s="1"/>
  <c r="AF2525" i="1"/>
  <c r="AF1318" i="1"/>
  <c r="AG1318" i="1"/>
  <c r="AH1318" i="1" s="1"/>
  <c r="AC1320" i="1"/>
  <c r="AD1319" i="1"/>
  <c r="AE2527" i="1" l="1"/>
  <c r="AG2526" i="1"/>
  <c r="AH2526" i="1" s="1"/>
  <c r="AF2526" i="1"/>
  <c r="AF1319" i="1"/>
  <c r="AG1319" i="1"/>
  <c r="AC1321" i="1"/>
  <c r="AD1320" i="1"/>
  <c r="AE2528" i="1" l="1"/>
  <c r="AF2527" i="1"/>
  <c r="AG2527" i="1"/>
  <c r="AH2527" i="1" s="1"/>
  <c r="AF1320" i="1"/>
  <c r="AG1320" i="1"/>
  <c r="AH1320" i="1" s="1"/>
  <c r="AC1322" i="1"/>
  <c r="AD1321" i="1"/>
  <c r="AH1319" i="1"/>
  <c r="AE2529" i="1" l="1"/>
  <c r="AG2528" i="1"/>
  <c r="AH2528" i="1" s="1"/>
  <c r="AF2528" i="1"/>
  <c r="AF1321" i="1"/>
  <c r="AG1321" i="1"/>
  <c r="AH1321" i="1" s="1"/>
  <c r="AC1323" i="1"/>
  <c r="AD1322" i="1"/>
  <c r="AE2530" i="1" l="1"/>
  <c r="AG2529" i="1"/>
  <c r="AH2529" i="1" s="1"/>
  <c r="AF2529" i="1"/>
  <c r="AF1322" i="1"/>
  <c r="AG1322" i="1"/>
  <c r="AH1322" i="1" s="1"/>
  <c r="AC1324" i="1"/>
  <c r="AD1323" i="1"/>
  <c r="AE2531" i="1" l="1"/>
  <c r="AG2530" i="1"/>
  <c r="AF2530" i="1"/>
  <c r="AF1323" i="1"/>
  <c r="AG1323" i="1"/>
  <c r="AH1323" i="1" s="1"/>
  <c r="AC1325" i="1"/>
  <c r="AD1324" i="1"/>
  <c r="AH2530" i="1" l="1"/>
  <c r="AE2532" i="1"/>
  <c r="AG2531" i="1"/>
  <c r="AH2531" i="1" s="1"/>
  <c r="AF2531" i="1"/>
  <c r="AF1324" i="1"/>
  <c r="AG1324" i="1"/>
  <c r="AH1324" i="1" s="1"/>
  <c r="AC1326" i="1"/>
  <c r="AD1325" i="1"/>
  <c r="AE2533" i="1" l="1"/>
  <c r="AG2532" i="1"/>
  <c r="AH2532" i="1" s="1"/>
  <c r="AF2532" i="1"/>
  <c r="AC1327" i="1"/>
  <c r="AD1326" i="1"/>
  <c r="AF1325" i="1"/>
  <c r="AG1325" i="1"/>
  <c r="AH1325" i="1" s="1"/>
  <c r="AE2534" i="1" l="1"/>
  <c r="AG2533" i="1"/>
  <c r="AH2533" i="1" s="1"/>
  <c r="AF2533" i="1"/>
  <c r="AF1326" i="1"/>
  <c r="AG1326" i="1"/>
  <c r="AH1326" i="1" s="1"/>
  <c r="AC1328" i="1"/>
  <c r="AD1327" i="1"/>
  <c r="AE2535" i="1" l="1"/>
  <c r="AG2534" i="1"/>
  <c r="AH2534" i="1" s="1"/>
  <c r="AF2534" i="1"/>
  <c r="AC1329" i="1"/>
  <c r="AD1328" i="1"/>
  <c r="AF1327" i="1"/>
  <c r="AG1327" i="1"/>
  <c r="AH1327" i="1" s="1"/>
  <c r="AE2536" i="1" l="1"/>
  <c r="AF2535" i="1"/>
  <c r="AG2535" i="1"/>
  <c r="AH2535" i="1" s="1"/>
  <c r="AG1328" i="1"/>
  <c r="AF1328" i="1"/>
  <c r="AC1330" i="1"/>
  <c r="AD1329" i="1"/>
  <c r="AE2537" i="1" l="1"/>
  <c r="AG2536" i="1"/>
  <c r="AH2536" i="1" s="1"/>
  <c r="AF2536" i="1"/>
  <c r="AC1331" i="1"/>
  <c r="AD1330" i="1"/>
  <c r="AF1329" i="1"/>
  <c r="AG1329" i="1"/>
  <c r="AH1329" i="1" s="1"/>
  <c r="AH1328" i="1"/>
  <c r="AE2538" i="1" l="1"/>
  <c r="AG2537" i="1"/>
  <c r="AH2537" i="1" s="1"/>
  <c r="AF2537" i="1"/>
  <c r="AF1330" i="1"/>
  <c r="AG1330" i="1"/>
  <c r="AH1330" i="1" s="1"/>
  <c r="AC1332" i="1"/>
  <c r="AD1331" i="1"/>
  <c r="AE2539" i="1" l="1"/>
  <c r="AF2538" i="1"/>
  <c r="AG2538" i="1"/>
  <c r="AH2538" i="1" s="1"/>
  <c r="AF1331" i="1"/>
  <c r="AG1331" i="1"/>
  <c r="AH1331" i="1" s="1"/>
  <c r="AC1333" i="1"/>
  <c r="AD1332" i="1"/>
  <c r="AE2540" i="1" l="1"/>
  <c r="AG2539" i="1"/>
  <c r="AH2539" i="1" s="1"/>
  <c r="AF2539" i="1"/>
  <c r="AC1334" i="1"/>
  <c r="AD1333" i="1"/>
  <c r="AF1332" i="1"/>
  <c r="AG1332" i="1"/>
  <c r="AE2541" i="1" l="1"/>
  <c r="AG2540" i="1"/>
  <c r="AH2540" i="1" s="1"/>
  <c r="AF2540" i="1"/>
  <c r="AH1332" i="1"/>
  <c r="AF1333" i="1"/>
  <c r="AG1333" i="1"/>
  <c r="AH1333" i="1" s="1"/>
  <c r="AC1335" i="1"/>
  <c r="AD1334" i="1"/>
  <c r="AE2542" i="1" l="1"/>
  <c r="AG2541" i="1"/>
  <c r="AH2541" i="1" s="1"/>
  <c r="AF2541" i="1"/>
  <c r="AF1334" i="1"/>
  <c r="AG1334" i="1"/>
  <c r="AH1334" i="1" s="1"/>
  <c r="AC1336" i="1"/>
  <c r="AD1335" i="1"/>
  <c r="AE2543" i="1" l="1"/>
  <c r="AG2542" i="1"/>
  <c r="AH2542" i="1" s="1"/>
  <c r="AF2542" i="1"/>
  <c r="AF1335" i="1"/>
  <c r="AG1335" i="1"/>
  <c r="AH1335" i="1" s="1"/>
  <c r="AC1337" i="1"/>
  <c r="AD1336" i="1"/>
  <c r="AE2544" i="1" l="1"/>
  <c r="AF2543" i="1"/>
  <c r="AG2543" i="1"/>
  <c r="AH2543" i="1" s="1"/>
  <c r="AF1336" i="1"/>
  <c r="AG1336" i="1"/>
  <c r="AH1336" i="1" s="1"/>
  <c r="AC1338" i="1"/>
  <c r="AD1337" i="1"/>
  <c r="AE2545" i="1" l="1"/>
  <c r="AG2544" i="1"/>
  <c r="AH2544" i="1" s="1"/>
  <c r="AF2544" i="1"/>
  <c r="AF1337" i="1"/>
  <c r="AG1337" i="1"/>
  <c r="AC1339" i="1"/>
  <c r="AD1338" i="1"/>
  <c r="AE2546" i="1" l="1"/>
  <c r="AG2545" i="1"/>
  <c r="AH2545" i="1" s="1"/>
  <c r="AF2545" i="1"/>
  <c r="AH1337" i="1"/>
  <c r="AF1338" i="1"/>
  <c r="AG1338" i="1"/>
  <c r="AC1340" i="1"/>
  <c r="AD1339" i="1"/>
  <c r="AE2547" i="1" l="1"/>
  <c r="AF2546" i="1"/>
  <c r="AG2546" i="1"/>
  <c r="AH2546" i="1" s="1"/>
  <c r="AH1338" i="1"/>
  <c r="AF1339" i="1"/>
  <c r="AG1339" i="1"/>
  <c r="AH1339" i="1" s="1"/>
  <c r="AC1341" i="1"/>
  <c r="AD1340" i="1"/>
  <c r="AE2548" i="1" l="1"/>
  <c r="AG2547" i="1"/>
  <c r="AH2547" i="1" s="1"/>
  <c r="AF2547" i="1"/>
  <c r="AF1340" i="1"/>
  <c r="AG1340" i="1"/>
  <c r="AH1340" i="1" s="1"/>
  <c r="AC1342" i="1"/>
  <c r="AD1341" i="1"/>
  <c r="AE2549" i="1" l="1"/>
  <c r="AG2548" i="1"/>
  <c r="AH2548" i="1" s="1"/>
  <c r="AF2548" i="1"/>
  <c r="AF1341" i="1"/>
  <c r="AG1341" i="1"/>
  <c r="AH1341" i="1" s="1"/>
  <c r="AC1343" i="1"/>
  <c r="AD1342" i="1"/>
  <c r="AE2550" i="1" l="1"/>
  <c r="AG2549" i="1"/>
  <c r="AH2549" i="1" s="1"/>
  <c r="AF2549" i="1"/>
  <c r="AF1342" i="1"/>
  <c r="AG1342" i="1"/>
  <c r="AH1342" i="1" s="1"/>
  <c r="AC1344" i="1"/>
  <c r="AD1343" i="1"/>
  <c r="AE2551" i="1" l="1"/>
  <c r="AG2550" i="1"/>
  <c r="AH2550" i="1" s="1"/>
  <c r="AF2550" i="1"/>
  <c r="AF1343" i="1"/>
  <c r="AG1343" i="1"/>
  <c r="AH1343" i="1" s="1"/>
  <c r="AC1345" i="1"/>
  <c r="AC1346" i="1" s="1"/>
  <c r="AD1344" i="1"/>
  <c r="AE2552" i="1" l="1"/>
  <c r="AG2551" i="1"/>
  <c r="AH2551" i="1" s="1"/>
  <c r="AF2551" i="1"/>
  <c r="AF1344" i="1"/>
  <c r="AG1344" i="1"/>
  <c r="AH1344" i="1" s="1"/>
  <c r="AC1347" i="1"/>
  <c r="AD1346" i="1"/>
  <c r="AE2553" i="1" l="1"/>
  <c r="AG2552" i="1"/>
  <c r="AH2552" i="1" s="1"/>
  <c r="AF2552" i="1"/>
  <c r="AC1348" i="1"/>
  <c r="AD1347" i="1"/>
  <c r="AF1346" i="1"/>
  <c r="AG1346" i="1"/>
  <c r="AE2554" i="1" l="1"/>
  <c r="AG2553" i="1"/>
  <c r="AH2553" i="1" s="1"/>
  <c r="AF2553" i="1"/>
  <c r="AH1346" i="1"/>
  <c r="AF1347" i="1"/>
  <c r="AG1347" i="1"/>
  <c r="AC1349" i="1"/>
  <c r="AD1348" i="1"/>
  <c r="AE2555" i="1" l="1"/>
  <c r="AG2554" i="1"/>
  <c r="AH2554" i="1" s="1"/>
  <c r="AF2554" i="1"/>
  <c r="AH1347" i="1"/>
  <c r="AC1350" i="1"/>
  <c r="AD1349" i="1"/>
  <c r="AF1348" i="1"/>
  <c r="AG1348" i="1"/>
  <c r="AH1348" i="1" s="1"/>
  <c r="AE2556" i="1" l="1"/>
  <c r="AG2555" i="1"/>
  <c r="AH2555" i="1" s="1"/>
  <c r="AF2555" i="1"/>
  <c r="AF1349" i="1"/>
  <c r="AG1349" i="1"/>
  <c r="AH1349" i="1" s="1"/>
  <c r="AC1351" i="1"/>
  <c r="AD1350" i="1"/>
  <c r="AE2557" i="1" l="1"/>
  <c r="AG2556" i="1"/>
  <c r="AH2556" i="1" s="1"/>
  <c r="AF2556" i="1"/>
  <c r="AC1352" i="1"/>
  <c r="AD1351" i="1"/>
  <c r="AF1350" i="1"/>
  <c r="AG1350" i="1"/>
  <c r="AE2558" i="1" l="1"/>
  <c r="AG2557" i="1"/>
  <c r="AH2557" i="1" s="1"/>
  <c r="AF2557" i="1"/>
  <c r="AH1350" i="1"/>
  <c r="AF1351" i="1"/>
  <c r="AG1351" i="1"/>
  <c r="AH1351" i="1" s="1"/>
  <c r="AC1353" i="1"/>
  <c r="AD1352" i="1"/>
  <c r="AE2559" i="1" l="1"/>
  <c r="AG2558" i="1"/>
  <c r="AH2558" i="1" s="1"/>
  <c r="AF2558" i="1"/>
  <c r="AF1352" i="1"/>
  <c r="AG1352" i="1"/>
  <c r="AC1354" i="1"/>
  <c r="AD1353" i="1"/>
  <c r="AE2560" i="1" l="1"/>
  <c r="AG2559" i="1"/>
  <c r="AH2559" i="1" s="1"/>
  <c r="AF2559" i="1"/>
  <c r="AH1352" i="1"/>
  <c r="AF1353" i="1"/>
  <c r="AG1353" i="1"/>
  <c r="AC1355" i="1"/>
  <c r="AD1354" i="1"/>
  <c r="AE2561" i="1" l="1"/>
  <c r="AG2560" i="1"/>
  <c r="AH2560" i="1" s="1"/>
  <c r="AF2560" i="1"/>
  <c r="AH1353" i="1"/>
  <c r="AF1354" i="1"/>
  <c r="AG1354" i="1"/>
  <c r="AC1356" i="1"/>
  <c r="AD1355" i="1"/>
  <c r="AE2562" i="1" l="1"/>
  <c r="AF2561" i="1"/>
  <c r="AG2561" i="1"/>
  <c r="AH2561" i="1" s="1"/>
  <c r="AH1354" i="1"/>
  <c r="AF1355" i="1"/>
  <c r="AG1355" i="1"/>
  <c r="AH1355" i="1" s="1"/>
  <c r="AC1357" i="1"/>
  <c r="AD1356" i="1"/>
  <c r="AE2563" i="1" l="1"/>
  <c r="AG2562" i="1"/>
  <c r="AH2562" i="1" s="1"/>
  <c r="AF2562" i="1"/>
  <c r="AF1356" i="1"/>
  <c r="AG1356" i="1"/>
  <c r="AC1358" i="1"/>
  <c r="AD1357" i="1"/>
  <c r="AE2564" i="1" l="1"/>
  <c r="AG2563" i="1"/>
  <c r="AH2563" i="1" s="1"/>
  <c r="AF2563" i="1"/>
  <c r="AH1356" i="1"/>
  <c r="AF1357" i="1"/>
  <c r="AG1357" i="1"/>
  <c r="AH1357" i="1" s="1"/>
  <c r="AC1359" i="1"/>
  <c r="AD1358" i="1"/>
  <c r="AE2565" i="1" l="1"/>
  <c r="AG2564" i="1"/>
  <c r="AH2564" i="1" s="1"/>
  <c r="AF2564" i="1"/>
  <c r="AF1358" i="1"/>
  <c r="AG1358" i="1"/>
  <c r="AC1360" i="1"/>
  <c r="AD1359" i="1"/>
  <c r="AE2566" i="1" l="1"/>
  <c r="AG2565" i="1"/>
  <c r="AH2565" i="1" s="1"/>
  <c r="AF2565" i="1"/>
  <c r="AH1358" i="1"/>
  <c r="AF1359" i="1"/>
  <c r="AG1359" i="1"/>
  <c r="AC1361" i="1"/>
  <c r="AD1360" i="1"/>
  <c r="AE2567" i="1" l="1"/>
  <c r="AG2566" i="1"/>
  <c r="AH2566" i="1" s="1"/>
  <c r="AF2566" i="1"/>
  <c r="AH1359" i="1"/>
  <c r="AF1360" i="1"/>
  <c r="AG1360" i="1"/>
  <c r="AC1362" i="1"/>
  <c r="AD1361" i="1"/>
  <c r="AE2568" i="1" l="1"/>
  <c r="AG2567" i="1"/>
  <c r="AH2567" i="1" s="1"/>
  <c r="AF2567" i="1"/>
  <c r="AH1360" i="1"/>
  <c r="AF1361" i="1"/>
  <c r="AG1361" i="1"/>
  <c r="AH1361" i="1" s="1"/>
  <c r="AC1363" i="1"/>
  <c r="AD1362" i="1"/>
  <c r="AE2569" i="1" l="1"/>
  <c r="AG2568" i="1"/>
  <c r="AH2568" i="1" s="1"/>
  <c r="AF2568" i="1"/>
  <c r="AC1364" i="1"/>
  <c r="AD1363" i="1"/>
  <c r="AF1362" i="1"/>
  <c r="AG1362" i="1"/>
  <c r="AE2570" i="1" l="1"/>
  <c r="AG2569" i="1"/>
  <c r="AH2569" i="1" s="1"/>
  <c r="AF2569" i="1"/>
  <c r="AH1362" i="1"/>
  <c r="AF1363" i="1"/>
  <c r="AG1363" i="1"/>
  <c r="AH1363" i="1" s="1"/>
  <c r="AC1365" i="1"/>
  <c r="AD1364" i="1"/>
  <c r="AE2571" i="1" l="1"/>
  <c r="AF2570" i="1"/>
  <c r="AG2570" i="1"/>
  <c r="AH2570" i="1" s="1"/>
  <c r="AF1364" i="1"/>
  <c r="AG1364" i="1"/>
  <c r="AC1366" i="1"/>
  <c r="AD1365" i="1"/>
  <c r="AE2572" i="1" l="1"/>
  <c r="AG2571" i="1"/>
  <c r="AH2571" i="1" s="1"/>
  <c r="AF2571" i="1"/>
  <c r="AH1364" i="1"/>
  <c r="AC1367" i="1"/>
  <c r="AD1366" i="1"/>
  <c r="AF1365" i="1"/>
  <c r="AG1365" i="1"/>
  <c r="AH1365" i="1" s="1"/>
  <c r="AE2573" i="1" l="1"/>
  <c r="AG2572" i="1"/>
  <c r="AH2572" i="1" s="1"/>
  <c r="AF2572" i="1"/>
  <c r="AF1366" i="1"/>
  <c r="AG1366" i="1"/>
  <c r="AC1368" i="1"/>
  <c r="AD1367" i="1"/>
  <c r="AE2574" i="1" l="1"/>
  <c r="AG2573" i="1"/>
  <c r="AH2573" i="1" s="1"/>
  <c r="AF2573" i="1"/>
  <c r="AH1366" i="1"/>
  <c r="AC1369" i="1"/>
  <c r="AD1368" i="1"/>
  <c r="AF1367" i="1"/>
  <c r="AG1367" i="1"/>
  <c r="AH1367" i="1" s="1"/>
  <c r="AE2575" i="1" l="1"/>
  <c r="AG2574" i="1"/>
  <c r="AH2574" i="1" s="1"/>
  <c r="AF2574" i="1"/>
  <c r="AF1368" i="1"/>
  <c r="AG1368" i="1"/>
  <c r="AC1370" i="1"/>
  <c r="AD1369" i="1"/>
  <c r="AE2576" i="1" l="1"/>
  <c r="AF2575" i="1"/>
  <c r="AG2575" i="1"/>
  <c r="AH2575" i="1" s="1"/>
  <c r="AH1368" i="1"/>
  <c r="AF1369" i="1"/>
  <c r="AG1369" i="1"/>
  <c r="AH1369" i="1" s="1"/>
  <c r="AC1371" i="1"/>
  <c r="AD1370" i="1"/>
  <c r="AE2577" i="1" l="1"/>
  <c r="AG2576" i="1"/>
  <c r="AH2576" i="1" s="1"/>
  <c r="AF2576" i="1"/>
  <c r="AC1372" i="1"/>
  <c r="AD1371" i="1"/>
  <c r="AF1370" i="1"/>
  <c r="AG1370" i="1"/>
  <c r="AH1370" i="1" s="1"/>
  <c r="AE2578" i="1" l="1"/>
  <c r="AF2577" i="1"/>
  <c r="AG2577" i="1"/>
  <c r="AH2577" i="1" s="1"/>
  <c r="AF1371" i="1"/>
  <c r="AG1371" i="1"/>
  <c r="AH1371" i="1" s="1"/>
  <c r="AC1373" i="1"/>
  <c r="AD1372" i="1"/>
  <c r="AE2579" i="1" l="1"/>
  <c r="AF2578" i="1"/>
  <c r="AG2578" i="1"/>
  <c r="AH2578" i="1" s="1"/>
  <c r="AF1372" i="1"/>
  <c r="AG1372" i="1"/>
  <c r="AH1372" i="1" s="1"/>
  <c r="AC1374" i="1"/>
  <c r="AD1373" i="1"/>
  <c r="AE2580" i="1" l="1"/>
  <c r="AG2579" i="1"/>
  <c r="AH2579" i="1" s="1"/>
  <c r="AF2579" i="1"/>
  <c r="AF1373" i="1"/>
  <c r="AG1373" i="1"/>
  <c r="AH1373" i="1" s="1"/>
  <c r="AC1375" i="1"/>
  <c r="AD1374" i="1"/>
  <c r="AE2581" i="1" l="1"/>
  <c r="AG2580" i="1"/>
  <c r="AH2580" i="1" s="1"/>
  <c r="AF2580" i="1"/>
  <c r="AF1374" i="1"/>
  <c r="AG1374" i="1"/>
  <c r="AC1376" i="1"/>
  <c r="AD1375" i="1"/>
  <c r="AE2582" i="1" l="1"/>
  <c r="AG2581" i="1"/>
  <c r="AH2581" i="1" s="1"/>
  <c r="AF2581" i="1"/>
  <c r="AH1374" i="1"/>
  <c r="AF1375" i="1"/>
  <c r="AG1375" i="1"/>
  <c r="AH1375" i="1" s="1"/>
  <c r="AC1377" i="1"/>
  <c r="AD1376" i="1"/>
  <c r="AE2583" i="1" l="1"/>
  <c r="AG2582" i="1"/>
  <c r="AH2582" i="1" s="1"/>
  <c r="AF2582" i="1"/>
  <c r="AF1376" i="1"/>
  <c r="AG1376" i="1"/>
  <c r="AH1376" i="1" s="1"/>
  <c r="AC1378" i="1"/>
  <c r="AD1377" i="1"/>
  <c r="AE2584" i="1" l="1"/>
  <c r="AG2583" i="1"/>
  <c r="AH2583" i="1" s="1"/>
  <c r="AF2583" i="1"/>
  <c r="AF1377" i="1"/>
  <c r="AG1377" i="1"/>
  <c r="AH1377" i="1" s="1"/>
  <c r="AC1379" i="1"/>
  <c r="AD1378" i="1"/>
  <c r="AE2585" i="1" l="1"/>
  <c r="AG2584" i="1"/>
  <c r="AH2584" i="1" s="1"/>
  <c r="AF2584" i="1"/>
  <c r="AF1378" i="1"/>
  <c r="AG1378" i="1"/>
  <c r="AH1378" i="1" s="1"/>
  <c r="AC1380" i="1"/>
  <c r="AD1379" i="1"/>
  <c r="AE2586" i="1" l="1"/>
  <c r="AG2585" i="1"/>
  <c r="AH2585" i="1" s="1"/>
  <c r="AF2585" i="1"/>
  <c r="AF1379" i="1"/>
  <c r="AG1379" i="1"/>
  <c r="AH1379" i="1" s="1"/>
  <c r="AC1381" i="1"/>
  <c r="AD1380" i="1"/>
  <c r="AE2587" i="1" l="1"/>
  <c r="AF2586" i="1"/>
  <c r="AG2586" i="1"/>
  <c r="AH2586" i="1" s="1"/>
  <c r="AF1380" i="1"/>
  <c r="AG1380" i="1"/>
  <c r="AH1380" i="1" s="1"/>
  <c r="AD1381" i="1"/>
  <c r="AC1382" i="1"/>
  <c r="AE2588" i="1" l="1"/>
  <c r="AG2587" i="1"/>
  <c r="AH2587" i="1" s="1"/>
  <c r="AF2587" i="1"/>
  <c r="AC1383" i="1"/>
  <c r="AD1382" i="1"/>
  <c r="AF1381" i="1"/>
  <c r="AG1381" i="1"/>
  <c r="AH1381" i="1" s="1"/>
  <c r="AE2589" i="1" l="1"/>
  <c r="AG2588" i="1"/>
  <c r="AH2588" i="1" s="1"/>
  <c r="AF2588" i="1"/>
  <c r="AG1382" i="1"/>
  <c r="AF1382" i="1"/>
  <c r="AC1384" i="1"/>
  <c r="AD1383" i="1"/>
  <c r="AE2590" i="1" l="1"/>
  <c r="AG2589" i="1"/>
  <c r="AH2589" i="1" s="1"/>
  <c r="AF2589" i="1"/>
  <c r="AF1383" i="1"/>
  <c r="AG1383" i="1"/>
  <c r="AH1383" i="1" s="1"/>
  <c r="AC1385" i="1"/>
  <c r="AD1384" i="1"/>
  <c r="AH1382" i="1"/>
  <c r="AE2591" i="1" l="1"/>
  <c r="AG2590" i="1"/>
  <c r="AH2590" i="1" s="1"/>
  <c r="AF2590" i="1"/>
  <c r="AF1384" i="1"/>
  <c r="AG1384" i="1"/>
  <c r="AH1384" i="1" s="1"/>
  <c r="AC1386" i="1"/>
  <c r="AD1385" i="1"/>
  <c r="AE2592" i="1" l="1"/>
  <c r="AF2591" i="1"/>
  <c r="AG2591" i="1"/>
  <c r="AH2591" i="1" s="1"/>
  <c r="AF1385" i="1"/>
  <c r="AG1385" i="1"/>
  <c r="AH1385" i="1" s="1"/>
  <c r="AC1387" i="1"/>
  <c r="AD1386" i="1"/>
  <c r="AE2593" i="1" l="1"/>
  <c r="AG2592" i="1"/>
  <c r="AH2592" i="1" s="1"/>
  <c r="AF2592" i="1"/>
  <c r="AC1388" i="1"/>
  <c r="AD1387" i="1"/>
  <c r="AF1386" i="1"/>
  <c r="AG1386" i="1"/>
  <c r="AH1386" i="1" s="1"/>
  <c r="AE2594" i="1" l="1"/>
  <c r="AG2593" i="1"/>
  <c r="AH2593" i="1" s="1"/>
  <c r="AF2593" i="1"/>
  <c r="AF1387" i="1"/>
  <c r="AG1387" i="1"/>
  <c r="AH1387" i="1" s="1"/>
  <c r="AC1389" i="1"/>
  <c r="AD1388" i="1"/>
  <c r="AE2595" i="1" l="1"/>
  <c r="AG2594" i="1"/>
  <c r="AH2594" i="1" s="1"/>
  <c r="AF2594" i="1"/>
  <c r="AF1388" i="1"/>
  <c r="AG1388" i="1"/>
  <c r="AH1388" i="1" s="1"/>
  <c r="AC1390" i="1"/>
  <c r="AD1389" i="1"/>
  <c r="AE2596" i="1" l="1"/>
  <c r="AG2595" i="1"/>
  <c r="AH2595" i="1" s="1"/>
  <c r="AF2595" i="1"/>
  <c r="AF1389" i="1"/>
  <c r="AG1389" i="1"/>
  <c r="AH1389" i="1" s="1"/>
  <c r="AC1391" i="1"/>
  <c r="AD1390" i="1"/>
  <c r="AE2597" i="1" l="1"/>
  <c r="AG2596" i="1"/>
  <c r="AH2596" i="1" s="1"/>
  <c r="AF2596" i="1"/>
  <c r="AF1390" i="1"/>
  <c r="AG1390" i="1"/>
  <c r="AC1392" i="1"/>
  <c r="AD1391" i="1"/>
  <c r="AE2598" i="1" l="1"/>
  <c r="AG2597" i="1"/>
  <c r="AH2597" i="1" s="1"/>
  <c r="AF2597" i="1"/>
  <c r="AH1390" i="1"/>
  <c r="AC1393" i="1"/>
  <c r="AD1392" i="1"/>
  <c r="AF1391" i="1"/>
  <c r="AG1391" i="1"/>
  <c r="AE2599" i="1" l="1"/>
  <c r="AG2598" i="1"/>
  <c r="AH2598" i="1" s="1"/>
  <c r="AF2598" i="1"/>
  <c r="AH1391" i="1"/>
  <c r="AF1392" i="1"/>
  <c r="AG1392" i="1"/>
  <c r="AC1394" i="1"/>
  <c r="AD1393" i="1"/>
  <c r="AE2600" i="1" l="1"/>
  <c r="AG2599" i="1"/>
  <c r="AH2599" i="1" s="1"/>
  <c r="AF2599" i="1"/>
  <c r="AH1392" i="1"/>
  <c r="AF1393" i="1"/>
  <c r="AG1393" i="1"/>
  <c r="AD1394" i="1"/>
  <c r="AC1395" i="1"/>
  <c r="AE2601" i="1" l="1"/>
  <c r="AG2600" i="1"/>
  <c r="AH2600" i="1" s="1"/>
  <c r="AF2600" i="1"/>
  <c r="AH1393" i="1"/>
  <c r="AC1396" i="1"/>
  <c r="AD1395" i="1"/>
  <c r="AF1394" i="1"/>
  <c r="AG1394" i="1"/>
  <c r="AE2602" i="1" l="1"/>
  <c r="AG2601" i="1"/>
  <c r="AH2601" i="1" s="1"/>
  <c r="AF2601" i="1"/>
  <c r="AH1394" i="1"/>
  <c r="AF1395" i="1"/>
  <c r="AG1395" i="1"/>
  <c r="AC1397" i="1"/>
  <c r="AD1396" i="1"/>
  <c r="AE2603" i="1" l="1"/>
  <c r="AF2602" i="1"/>
  <c r="AG2602" i="1"/>
  <c r="AH2602" i="1" s="1"/>
  <c r="AF1396" i="1"/>
  <c r="AG1396" i="1"/>
  <c r="AC1398" i="1"/>
  <c r="AD1397" i="1"/>
  <c r="AH1395" i="1"/>
  <c r="AE2604" i="1" l="1"/>
  <c r="AG2603" i="1"/>
  <c r="AF2603" i="1"/>
  <c r="AC1399" i="1"/>
  <c r="AD1398" i="1"/>
  <c r="AF1397" i="1"/>
  <c r="AG1397" i="1"/>
  <c r="AH1397" i="1" s="1"/>
  <c r="AH1396" i="1"/>
  <c r="AH2603" i="1" l="1"/>
  <c r="AE2605" i="1"/>
  <c r="AF2604" i="1"/>
  <c r="AG2604" i="1"/>
  <c r="AH2604" i="1" s="1"/>
  <c r="AF1398" i="1"/>
  <c r="AG1398" i="1"/>
  <c r="AH1398" i="1" s="1"/>
  <c r="AC1400" i="1"/>
  <c r="AD1399" i="1"/>
  <c r="AE2606" i="1" l="1"/>
  <c r="AF2605" i="1"/>
  <c r="AG2605" i="1"/>
  <c r="AH2605" i="1" s="1"/>
  <c r="AF1399" i="1"/>
  <c r="AG1399" i="1"/>
  <c r="AH1399" i="1" s="1"/>
  <c r="AC1401" i="1"/>
  <c r="AD1400" i="1"/>
  <c r="AE2607" i="1" l="1"/>
  <c r="AG2606" i="1"/>
  <c r="AH2606" i="1" s="1"/>
  <c r="AF2606" i="1"/>
  <c r="AF1400" i="1"/>
  <c r="AG1400" i="1"/>
  <c r="AH1400" i="1" s="1"/>
  <c r="AC1402" i="1"/>
  <c r="AD1401" i="1"/>
  <c r="AE2608" i="1" l="1"/>
  <c r="AG2607" i="1"/>
  <c r="AH2607" i="1" s="1"/>
  <c r="AF2607" i="1"/>
  <c r="AF1401" i="1"/>
  <c r="AG1401" i="1"/>
  <c r="AH1401" i="1" s="1"/>
  <c r="AC1403" i="1"/>
  <c r="AD1402" i="1"/>
  <c r="AE2609" i="1" l="1"/>
  <c r="AG2608" i="1"/>
  <c r="AH2608" i="1" s="1"/>
  <c r="AF2608" i="1"/>
  <c r="AF1402" i="1"/>
  <c r="AG1402" i="1"/>
  <c r="AH1402" i="1" s="1"/>
  <c r="AC1404" i="1"/>
  <c r="AD1403" i="1"/>
  <c r="AE2610" i="1" l="1"/>
  <c r="AG2609" i="1"/>
  <c r="AH2609" i="1" s="1"/>
  <c r="AF2609" i="1"/>
  <c r="AF1403" i="1"/>
  <c r="AG1403" i="1"/>
  <c r="AH1403" i="1" s="1"/>
  <c r="AC1405" i="1"/>
  <c r="AD1404" i="1"/>
  <c r="AE2611" i="1" l="1"/>
  <c r="AG2610" i="1"/>
  <c r="AH2610" i="1" s="1"/>
  <c r="AF2610" i="1"/>
  <c r="AF1404" i="1"/>
  <c r="AG1404" i="1"/>
  <c r="AH1404" i="1" s="1"/>
  <c r="AC1406" i="1"/>
  <c r="AD1405" i="1"/>
  <c r="AE2612" i="1" l="1"/>
  <c r="AG2611" i="1"/>
  <c r="AH2611" i="1" s="1"/>
  <c r="AF2611" i="1"/>
  <c r="AF1405" i="1"/>
  <c r="AG1405" i="1"/>
  <c r="AH1405" i="1" s="1"/>
  <c r="AC1407" i="1"/>
  <c r="AD1406" i="1"/>
  <c r="AE2613" i="1" l="1"/>
  <c r="AG2612" i="1"/>
  <c r="AH2612" i="1" s="1"/>
  <c r="AF2612" i="1"/>
  <c r="AF1406" i="1"/>
  <c r="AG1406" i="1"/>
  <c r="AH1406" i="1" s="1"/>
  <c r="AC1408" i="1"/>
  <c r="AD1407" i="1"/>
  <c r="AE2614" i="1" l="1"/>
  <c r="AG2613" i="1"/>
  <c r="AH2613" i="1" s="1"/>
  <c r="AF2613" i="1"/>
  <c r="AF1407" i="1"/>
  <c r="AG1407" i="1"/>
  <c r="AH1407" i="1" s="1"/>
  <c r="AC1409" i="1"/>
  <c r="AD1408" i="1"/>
  <c r="AE2615" i="1" l="1"/>
  <c r="AG2614" i="1"/>
  <c r="AH2614" i="1" s="1"/>
  <c r="AF2614" i="1"/>
  <c r="AF1408" i="1"/>
  <c r="AG1408" i="1"/>
  <c r="AH1408" i="1" s="1"/>
  <c r="AC1410" i="1"/>
  <c r="AD1409" i="1"/>
  <c r="AE2616" i="1" l="1"/>
  <c r="AG2615" i="1"/>
  <c r="AH2615" i="1" s="1"/>
  <c r="AF2615" i="1"/>
  <c r="AF1409" i="1"/>
  <c r="AG1409" i="1"/>
  <c r="AH1409" i="1" s="1"/>
  <c r="AC1411" i="1"/>
  <c r="AD1410" i="1"/>
  <c r="AE2617" i="1" l="1"/>
  <c r="AG2616" i="1"/>
  <c r="AH2616" i="1" s="1"/>
  <c r="AF2616" i="1"/>
  <c r="AF1410" i="1"/>
  <c r="AG1410" i="1"/>
  <c r="AH1410" i="1" s="1"/>
  <c r="AC1412" i="1"/>
  <c r="AD1411" i="1"/>
  <c r="AE2618" i="1" l="1"/>
  <c r="AG2617" i="1"/>
  <c r="AH2617" i="1" s="1"/>
  <c r="AF2617" i="1"/>
  <c r="AF1411" i="1"/>
  <c r="AG1411" i="1"/>
  <c r="AH1411" i="1" s="1"/>
  <c r="AC1413" i="1"/>
  <c r="AD1412" i="1"/>
  <c r="AE2619" i="1" l="1"/>
  <c r="AG2618" i="1"/>
  <c r="AH2618" i="1" s="1"/>
  <c r="AF2618" i="1"/>
  <c r="AF1412" i="1"/>
  <c r="AG1412" i="1"/>
  <c r="AH1412" i="1" s="1"/>
  <c r="AC1414" i="1"/>
  <c r="AD1413" i="1"/>
  <c r="AE2620" i="1" l="1"/>
  <c r="AG2619" i="1"/>
  <c r="AH2619" i="1" s="1"/>
  <c r="AF2619" i="1"/>
  <c r="AF1413" i="1"/>
  <c r="AG1413" i="1"/>
  <c r="AH1413" i="1" s="1"/>
  <c r="AC1415" i="1"/>
  <c r="AD1414" i="1"/>
  <c r="AE2621" i="1" l="1"/>
  <c r="AG2620" i="1"/>
  <c r="AH2620" i="1" s="1"/>
  <c r="AF2620" i="1"/>
  <c r="AF1414" i="1"/>
  <c r="AG1414" i="1"/>
  <c r="AH1414" i="1" s="1"/>
  <c r="AC1416" i="1"/>
  <c r="AD1415" i="1"/>
  <c r="AE2622" i="1" l="1"/>
  <c r="AG2621" i="1"/>
  <c r="AH2621" i="1" s="1"/>
  <c r="AF2621" i="1"/>
  <c r="AF1415" i="1"/>
  <c r="AG1415" i="1"/>
  <c r="AH1415" i="1" s="1"/>
  <c r="AC1417" i="1"/>
  <c r="AD1416" i="1"/>
  <c r="AE2623" i="1" l="1"/>
  <c r="AG2622" i="1"/>
  <c r="AH2622" i="1" s="1"/>
  <c r="AF2622" i="1"/>
  <c r="AF1416" i="1"/>
  <c r="AG1416" i="1"/>
  <c r="AH1416" i="1" s="1"/>
  <c r="AC1418" i="1"/>
  <c r="AD1417" i="1"/>
  <c r="AE2624" i="1" l="1"/>
  <c r="AF2623" i="1"/>
  <c r="AG2623" i="1"/>
  <c r="AH2623" i="1" s="1"/>
  <c r="AC1419" i="1"/>
  <c r="AD1418" i="1"/>
  <c r="AF1417" i="1"/>
  <c r="AG1417" i="1"/>
  <c r="AH1417" i="1" s="1"/>
  <c r="AE2625" i="1" l="1"/>
  <c r="AG2624" i="1"/>
  <c r="AH2624" i="1" s="1"/>
  <c r="AF2624" i="1"/>
  <c r="AF1418" i="1"/>
  <c r="AG1418" i="1"/>
  <c r="AH1418" i="1" s="1"/>
  <c r="AC1420" i="1"/>
  <c r="AD1419" i="1"/>
  <c r="AE2626" i="1" l="1"/>
  <c r="AG2625" i="1"/>
  <c r="AH2625" i="1" s="1"/>
  <c r="AF2625" i="1"/>
  <c r="AF1419" i="1"/>
  <c r="AG1419" i="1"/>
  <c r="AH1419" i="1" s="1"/>
  <c r="AC1421" i="1"/>
  <c r="AD1420" i="1"/>
  <c r="AE2627" i="1" l="1"/>
  <c r="AG2626" i="1"/>
  <c r="AH2626" i="1" s="1"/>
  <c r="AF2626" i="1"/>
  <c r="AF1420" i="1"/>
  <c r="AG1420" i="1"/>
  <c r="AH1420" i="1" s="1"/>
  <c r="AC1422" i="1"/>
  <c r="AD1421" i="1"/>
  <c r="AE2628" i="1" l="1"/>
  <c r="AG2627" i="1"/>
  <c r="AH2627" i="1" s="1"/>
  <c r="AF2627" i="1"/>
  <c r="AF1421" i="1"/>
  <c r="AG1421" i="1"/>
  <c r="AH1421" i="1" s="1"/>
  <c r="AC1423" i="1"/>
  <c r="AD1422" i="1"/>
  <c r="AE2629" i="1" l="1"/>
  <c r="AG2628" i="1"/>
  <c r="AH2628" i="1" s="1"/>
  <c r="AF2628" i="1"/>
  <c r="AC1424" i="1"/>
  <c r="AD1423" i="1"/>
  <c r="AF1422" i="1"/>
  <c r="AG1422" i="1"/>
  <c r="AE2630" i="1" l="1"/>
  <c r="AG2629" i="1"/>
  <c r="AH2629" i="1" s="1"/>
  <c r="AF2629" i="1"/>
  <c r="AH1422" i="1"/>
  <c r="AF1423" i="1"/>
  <c r="AG1423" i="1"/>
  <c r="AC1425" i="1"/>
  <c r="AD1424" i="1"/>
  <c r="AE2631" i="1" l="1"/>
  <c r="AG2630" i="1"/>
  <c r="AF2630" i="1"/>
  <c r="AH1423" i="1"/>
  <c r="AF1424" i="1"/>
  <c r="AG1424" i="1"/>
  <c r="AC1426" i="1"/>
  <c r="AD1425" i="1"/>
  <c r="AH2630" i="1" l="1"/>
  <c r="AE2632" i="1"/>
  <c r="AG2631" i="1"/>
  <c r="AH2631" i="1" s="1"/>
  <c r="AF2631" i="1"/>
  <c r="AH1424" i="1"/>
  <c r="AF1425" i="1"/>
  <c r="AG1425" i="1"/>
  <c r="AH1425" i="1" s="1"/>
  <c r="AC1427" i="1"/>
  <c r="AD1426" i="1"/>
  <c r="AE2633" i="1" l="1"/>
  <c r="AG2632" i="1"/>
  <c r="AH2632" i="1" s="1"/>
  <c r="AF2632" i="1"/>
  <c r="AC1428" i="1"/>
  <c r="AD1427" i="1"/>
  <c r="AF1426" i="1"/>
  <c r="AG1426" i="1"/>
  <c r="AH1426" i="1" s="1"/>
  <c r="AE2634" i="1" l="1"/>
  <c r="AF2633" i="1"/>
  <c r="AG2633" i="1"/>
  <c r="AH2633" i="1" s="1"/>
  <c r="AF1427" i="1"/>
  <c r="AG1427" i="1"/>
  <c r="AH1427" i="1" s="1"/>
  <c r="AC1429" i="1"/>
  <c r="AD1428" i="1"/>
  <c r="AE2635" i="1" l="1"/>
  <c r="AG2634" i="1"/>
  <c r="AH2634" i="1" s="1"/>
  <c r="AF2634" i="1"/>
  <c r="AC1430" i="1"/>
  <c r="AD1429" i="1"/>
  <c r="AF1428" i="1"/>
  <c r="AG1428" i="1"/>
  <c r="AH1428" i="1" s="1"/>
  <c r="AE2636" i="1" l="1"/>
  <c r="AF2635" i="1"/>
  <c r="AG2635" i="1"/>
  <c r="AH2635" i="1" s="1"/>
  <c r="AF1429" i="1"/>
  <c r="AG1429" i="1"/>
  <c r="AH1429" i="1" s="1"/>
  <c r="AC1431" i="1"/>
  <c r="AD1430" i="1"/>
  <c r="AE2637" i="1" l="1"/>
  <c r="AF2636" i="1"/>
  <c r="AG2636" i="1"/>
  <c r="AH2636" i="1" s="1"/>
  <c r="AF1430" i="1"/>
  <c r="AG1430" i="1"/>
  <c r="AH1430" i="1" s="1"/>
  <c r="AC1432" i="1"/>
  <c r="AD1431" i="1"/>
  <c r="AE2638" i="1" l="1"/>
  <c r="AG2637" i="1"/>
  <c r="AH2637" i="1" s="1"/>
  <c r="AF2637" i="1"/>
  <c r="AD1432" i="1"/>
  <c r="AC1433" i="1"/>
  <c r="AF1431" i="1"/>
  <c r="AG1431" i="1"/>
  <c r="AH1431" i="1" s="1"/>
  <c r="AE2639" i="1" l="1"/>
  <c r="AG2638" i="1"/>
  <c r="AH2638" i="1" s="1"/>
  <c r="AF2638" i="1"/>
  <c r="AC1434" i="1"/>
  <c r="AC1435" i="1" s="1"/>
  <c r="AD1433" i="1"/>
  <c r="AF1432" i="1"/>
  <c r="AG1432" i="1"/>
  <c r="AH1432" i="1" s="1"/>
  <c r="AE2640" i="1" l="1"/>
  <c r="AG2639" i="1"/>
  <c r="AH2639" i="1" s="1"/>
  <c r="AF2639" i="1"/>
  <c r="AF1433" i="1"/>
  <c r="AG1433" i="1"/>
  <c r="AH1433" i="1" s="1"/>
  <c r="AC1436" i="1"/>
  <c r="AD1435" i="1"/>
  <c r="AE2641" i="1" l="1"/>
  <c r="AG2640" i="1"/>
  <c r="AH2640" i="1" s="1"/>
  <c r="AF2640" i="1"/>
  <c r="AF1435" i="1"/>
  <c r="AG1435" i="1"/>
  <c r="AH1435" i="1" s="1"/>
  <c r="AC1437" i="1"/>
  <c r="AD1436" i="1"/>
  <c r="AE2642" i="1" l="1"/>
  <c r="AF2641" i="1"/>
  <c r="AG2641" i="1"/>
  <c r="AH2641" i="1" s="1"/>
  <c r="AF1436" i="1"/>
  <c r="AG1436" i="1"/>
  <c r="AH1436" i="1" s="1"/>
  <c r="AC1438" i="1"/>
  <c r="AD1437" i="1"/>
  <c r="AE2643" i="1" l="1"/>
  <c r="AG2642" i="1"/>
  <c r="AH2642" i="1" s="1"/>
  <c r="AF2642" i="1"/>
  <c r="AF1437" i="1"/>
  <c r="AG1437" i="1"/>
  <c r="AH1437" i="1" s="1"/>
  <c r="AC1439" i="1"/>
  <c r="AD1438" i="1"/>
  <c r="AE2644" i="1" l="1"/>
  <c r="AG2643" i="1"/>
  <c r="AH2643" i="1" s="1"/>
  <c r="AF2643" i="1"/>
  <c r="AF1438" i="1"/>
  <c r="AG1438" i="1"/>
  <c r="AH1438" i="1" s="1"/>
  <c r="AC1440" i="1"/>
  <c r="AD1439" i="1"/>
  <c r="AE2645" i="1" l="1"/>
  <c r="AF2644" i="1"/>
  <c r="AG2644" i="1"/>
  <c r="AH2644" i="1" s="1"/>
  <c r="AF1439" i="1"/>
  <c r="AG1439" i="1"/>
  <c r="AH1439" i="1" s="1"/>
  <c r="AC1441" i="1"/>
  <c r="AD1440" i="1"/>
  <c r="AE2646" i="1" l="1"/>
  <c r="AG2645" i="1"/>
  <c r="AH2645" i="1" s="1"/>
  <c r="AF2645" i="1"/>
  <c r="AF1440" i="1"/>
  <c r="AG1440" i="1"/>
  <c r="AH1440" i="1" s="1"/>
  <c r="AC1442" i="1"/>
  <c r="AD1441" i="1"/>
  <c r="AE2647" i="1" l="1"/>
  <c r="AG2646" i="1"/>
  <c r="AH2646" i="1" s="1"/>
  <c r="AF2646" i="1"/>
  <c r="AF1441" i="1"/>
  <c r="AG1441" i="1"/>
  <c r="AH1441" i="1" s="1"/>
  <c r="AC1443" i="1"/>
  <c r="AD1442" i="1"/>
  <c r="AE2648" i="1" l="1"/>
  <c r="AG2647" i="1"/>
  <c r="AH2647" i="1" s="1"/>
  <c r="AF2647" i="1"/>
  <c r="AC1444" i="1"/>
  <c r="AD1443" i="1"/>
  <c r="AF1442" i="1"/>
  <c r="AG1442" i="1"/>
  <c r="AH1442" i="1" s="1"/>
  <c r="AE2649" i="1" l="1"/>
  <c r="AG2648" i="1"/>
  <c r="AH2648" i="1" s="1"/>
  <c r="AF2648" i="1"/>
  <c r="AF1443" i="1"/>
  <c r="AG1443" i="1"/>
  <c r="AH1443" i="1" s="1"/>
  <c r="AC1445" i="1"/>
  <c r="AD1444" i="1"/>
  <c r="AE2650" i="1" l="1"/>
  <c r="AG2649" i="1"/>
  <c r="AH2649" i="1" s="1"/>
  <c r="AF2649" i="1"/>
  <c r="AF1444" i="1"/>
  <c r="AG1444" i="1"/>
  <c r="AH1444" i="1" s="1"/>
  <c r="AC1446" i="1"/>
  <c r="AD1445" i="1"/>
  <c r="AE2651" i="1" l="1"/>
  <c r="AG2650" i="1"/>
  <c r="AH2650" i="1" s="1"/>
  <c r="AF2650" i="1"/>
  <c r="AF1445" i="1"/>
  <c r="AG1445" i="1"/>
  <c r="AH1445" i="1" s="1"/>
  <c r="AC1447" i="1"/>
  <c r="AD1446" i="1"/>
  <c r="AE2652" i="1" l="1"/>
  <c r="AG2651" i="1"/>
  <c r="AH2651" i="1" s="1"/>
  <c r="AF2651" i="1"/>
  <c r="AF1446" i="1"/>
  <c r="AG1446" i="1"/>
  <c r="AH1446" i="1" s="1"/>
  <c r="AC1448" i="1"/>
  <c r="AD1447" i="1"/>
  <c r="AE2653" i="1" l="1"/>
  <c r="AF2652" i="1"/>
  <c r="AG2652" i="1"/>
  <c r="AH2652" i="1" s="1"/>
  <c r="AF1447" i="1"/>
  <c r="AG1447" i="1"/>
  <c r="AH1447" i="1" s="1"/>
  <c r="AC1449" i="1"/>
  <c r="AD1448" i="1"/>
  <c r="AE2654" i="1" l="1"/>
  <c r="AG2653" i="1"/>
  <c r="AH2653" i="1" s="1"/>
  <c r="AF2653" i="1"/>
  <c r="AC1450" i="1"/>
  <c r="AD1449" i="1"/>
  <c r="AF1448" i="1"/>
  <c r="AG1448" i="1"/>
  <c r="AH1448" i="1" s="1"/>
  <c r="AE2655" i="1" l="1"/>
  <c r="AG2654" i="1"/>
  <c r="AH2654" i="1" s="1"/>
  <c r="AF2654" i="1"/>
  <c r="AF1449" i="1"/>
  <c r="AG1449" i="1"/>
  <c r="AH1449" i="1" s="1"/>
  <c r="AC1451" i="1"/>
  <c r="AD1450" i="1"/>
  <c r="AE2656" i="1" l="1"/>
  <c r="AG2655" i="1"/>
  <c r="AH2655" i="1" s="1"/>
  <c r="AF2655" i="1"/>
  <c r="AF1450" i="1"/>
  <c r="AG1450" i="1"/>
  <c r="AH1450" i="1" s="1"/>
  <c r="AC1452" i="1"/>
  <c r="AD1451" i="1"/>
  <c r="AE2657" i="1" l="1"/>
  <c r="AG2656" i="1"/>
  <c r="AH2656" i="1" s="1"/>
  <c r="AF2656" i="1"/>
  <c r="AF1451" i="1"/>
  <c r="AG1451" i="1"/>
  <c r="AH1451" i="1" s="1"/>
  <c r="AC1453" i="1"/>
  <c r="AD1452" i="1"/>
  <c r="AE2658" i="1" l="1"/>
  <c r="AF2657" i="1"/>
  <c r="AG2657" i="1"/>
  <c r="AH2657" i="1" s="1"/>
  <c r="AF1452" i="1"/>
  <c r="AG1452" i="1"/>
  <c r="AH1452" i="1" s="1"/>
  <c r="AC1454" i="1"/>
  <c r="AD1453" i="1"/>
  <c r="AE2659" i="1" l="1"/>
  <c r="AG2658" i="1"/>
  <c r="AH2658" i="1" s="1"/>
  <c r="AF2658" i="1"/>
  <c r="AF1453" i="1"/>
  <c r="AG1453" i="1"/>
  <c r="AH1453" i="1" s="1"/>
  <c r="AD1454" i="1"/>
  <c r="AC1455" i="1"/>
  <c r="AE2660" i="1" l="1"/>
  <c r="AF2659" i="1"/>
  <c r="AG2659" i="1"/>
  <c r="AH2659" i="1" s="1"/>
  <c r="AC1456" i="1"/>
  <c r="AD1455" i="1"/>
  <c r="AF1454" i="1"/>
  <c r="AG1454" i="1"/>
  <c r="AH1454" i="1" s="1"/>
  <c r="AE2661" i="1" l="1"/>
  <c r="AG2660" i="1"/>
  <c r="AH2660" i="1" s="1"/>
  <c r="AF2660" i="1"/>
  <c r="AF1455" i="1"/>
  <c r="AG1455" i="1"/>
  <c r="AH1455" i="1" s="1"/>
  <c r="AC1457" i="1"/>
  <c r="AD1456" i="1"/>
  <c r="AE2662" i="1" l="1"/>
  <c r="AG2661" i="1"/>
  <c r="AH2661" i="1" s="1"/>
  <c r="AF2661" i="1"/>
  <c r="AF1456" i="1"/>
  <c r="AG1456" i="1"/>
  <c r="AH1456" i="1" s="1"/>
  <c r="AC1458" i="1"/>
  <c r="AD1457" i="1"/>
  <c r="AE2663" i="1" l="1"/>
  <c r="AG2662" i="1"/>
  <c r="AH2662" i="1" s="1"/>
  <c r="AF2662" i="1"/>
  <c r="AF1457" i="1"/>
  <c r="AG1457" i="1"/>
  <c r="AH1457" i="1" s="1"/>
  <c r="AC1459" i="1"/>
  <c r="AD1458" i="1"/>
  <c r="AE2664" i="1" l="1"/>
  <c r="AG2663" i="1"/>
  <c r="AH2663" i="1" s="1"/>
  <c r="AF2663" i="1"/>
  <c r="AF1458" i="1"/>
  <c r="AG1458" i="1"/>
  <c r="AH1458" i="1" s="1"/>
  <c r="AC1460" i="1"/>
  <c r="AD1459" i="1"/>
  <c r="AE2665" i="1" l="1"/>
  <c r="AG2664" i="1"/>
  <c r="AH2664" i="1" s="1"/>
  <c r="AF2664" i="1"/>
  <c r="AF1459" i="1"/>
  <c r="AG1459" i="1"/>
  <c r="AH1459" i="1" s="1"/>
  <c r="AC1461" i="1"/>
  <c r="AD1460" i="1"/>
  <c r="AE2666" i="1" l="1"/>
  <c r="AG2665" i="1"/>
  <c r="AH2665" i="1" s="1"/>
  <c r="AF2665" i="1"/>
  <c r="AF1460" i="1"/>
  <c r="AG1460" i="1"/>
  <c r="AH1460" i="1" s="1"/>
  <c r="AC1462" i="1"/>
  <c r="AD1461" i="1"/>
  <c r="AE2667" i="1" l="1"/>
  <c r="AG2666" i="1"/>
  <c r="AH2666" i="1" s="1"/>
  <c r="AF2666" i="1"/>
  <c r="AF1461" i="1"/>
  <c r="AG1461" i="1"/>
  <c r="AH1461" i="1" s="1"/>
  <c r="AC1463" i="1"/>
  <c r="AD1462" i="1"/>
  <c r="AE2668" i="1" l="1"/>
  <c r="AF2667" i="1"/>
  <c r="AG2667" i="1"/>
  <c r="AH2667" i="1" s="1"/>
  <c r="AF1462" i="1"/>
  <c r="AG1462" i="1"/>
  <c r="AH1462" i="1" s="1"/>
  <c r="AC1464" i="1"/>
  <c r="AD1463" i="1"/>
  <c r="AE2669" i="1" l="1"/>
  <c r="AG2668" i="1"/>
  <c r="AH2668" i="1" s="1"/>
  <c r="AF2668" i="1"/>
  <c r="AF1463" i="1"/>
  <c r="AG1463" i="1"/>
  <c r="AH1463" i="1" s="1"/>
  <c r="AC1465" i="1"/>
  <c r="AD1464" i="1"/>
  <c r="AE2670" i="1" l="1"/>
  <c r="AG2669" i="1"/>
  <c r="AH2669" i="1" s="1"/>
  <c r="AF2669" i="1"/>
  <c r="AF1464" i="1"/>
  <c r="AG1464" i="1"/>
  <c r="AH1464" i="1" s="1"/>
  <c r="AC1466" i="1"/>
  <c r="AD1465" i="1"/>
  <c r="AE2671" i="1" l="1"/>
  <c r="AG2670" i="1"/>
  <c r="AH2670" i="1" s="1"/>
  <c r="AF2670" i="1"/>
  <c r="AF1465" i="1"/>
  <c r="AG1465" i="1"/>
  <c r="AH1465" i="1" s="1"/>
  <c r="AC1467" i="1"/>
  <c r="AD1466" i="1"/>
  <c r="AE2672" i="1" l="1"/>
  <c r="AG2671" i="1"/>
  <c r="AH2671" i="1" s="1"/>
  <c r="AF2671" i="1"/>
  <c r="AF1466" i="1"/>
  <c r="AG1466" i="1"/>
  <c r="AH1466" i="1" s="1"/>
  <c r="AC1468" i="1"/>
  <c r="AD1467" i="1"/>
  <c r="AE2673" i="1" l="1"/>
  <c r="AG2672" i="1"/>
  <c r="AH2672" i="1" s="1"/>
  <c r="AF2672" i="1"/>
  <c r="AC1469" i="1"/>
  <c r="AD1468" i="1"/>
  <c r="AF1467" i="1"/>
  <c r="AG1467" i="1"/>
  <c r="AH1467" i="1" s="1"/>
  <c r="AE2674" i="1" l="1"/>
  <c r="AF2673" i="1"/>
  <c r="AG2673" i="1"/>
  <c r="AH2673" i="1" s="1"/>
  <c r="AF1468" i="1"/>
  <c r="AG1468" i="1"/>
  <c r="AC1470" i="1"/>
  <c r="AD1469" i="1"/>
  <c r="AE2675" i="1" l="1"/>
  <c r="AG2674" i="1"/>
  <c r="AH2674" i="1" s="1"/>
  <c r="AF2674" i="1"/>
  <c r="AF1469" i="1"/>
  <c r="AG1469" i="1"/>
  <c r="AC1471" i="1"/>
  <c r="AD1470" i="1"/>
  <c r="AH1468" i="1"/>
  <c r="AE2676" i="1" l="1"/>
  <c r="AG2675" i="1"/>
  <c r="AH2675" i="1" s="1"/>
  <c r="AF2675" i="1"/>
  <c r="AC1472" i="1"/>
  <c r="AD1471" i="1"/>
  <c r="AH1469" i="1"/>
  <c r="AF1470" i="1"/>
  <c r="AG1470" i="1"/>
  <c r="AH1470" i="1" s="1"/>
  <c r="AE2677" i="1" l="1"/>
  <c r="AG2676" i="1"/>
  <c r="AH2676" i="1" s="1"/>
  <c r="AF2676" i="1"/>
  <c r="AF1471" i="1"/>
  <c r="AG1471" i="1"/>
  <c r="AC1473" i="1"/>
  <c r="AD1472" i="1"/>
  <c r="AE2678" i="1" l="1"/>
  <c r="AG2677" i="1"/>
  <c r="AH2677" i="1" s="1"/>
  <c r="AF2677" i="1"/>
  <c r="AF1472" i="1"/>
  <c r="AG1472" i="1"/>
  <c r="AH1472" i="1" s="1"/>
  <c r="AC1474" i="1"/>
  <c r="AD1473" i="1"/>
  <c r="AH1471" i="1"/>
  <c r="AE2679" i="1" l="1"/>
  <c r="AG2678" i="1"/>
  <c r="AH2678" i="1" s="1"/>
  <c r="AF2678" i="1"/>
  <c r="AF1473" i="1"/>
  <c r="AG1473" i="1"/>
  <c r="AC1475" i="1"/>
  <c r="AD1474" i="1"/>
  <c r="AE2680" i="1" l="1"/>
  <c r="AF2679" i="1"/>
  <c r="AG2679" i="1"/>
  <c r="AH2679" i="1" s="1"/>
  <c r="AF1474" i="1"/>
  <c r="AG1474" i="1"/>
  <c r="AH1474" i="1" s="1"/>
  <c r="AC1476" i="1"/>
  <c r="AD1475" i="1"/>
  <c r="AH1473" i="1"/>
  <c r="AE2681" i="1" l="1"/>
  <c r="AG2680" i="1"/>
  <c r="AH2680" i="1" s="1"/>
  <c r="AF2680" i="1"/>
  <c r="AF1475" i="1"/>
  <c r="AG1475" i="1"/>
  <c r="AC1477" i="1"/>
  <c r="AD1476" i="1"/>
  <c r="AE2682" i="1" l="1"/>
  <c r="AF2681" i="1"/>
  <c r="AG2681" i="1"/>
  <c r="AH2681" i="1" s="1"/>
  <c r="AF1476" i="1"/>
  <c r="AG1476" i="1"/>
  <c r="AC1478" i="1"/>
  <c r="AD1477" i="1"/>
  <c r="AH1475" i="1"/>
  <c r="AE2683" i="1" l="1"/>
  <c r="AG2682" i="1"/>
  <c r="AH2682" i="1" s="1"/>
  <c r="AF2682" i="1"/>
  <c r="AF1477" i="1"/>
  <c r="AG1477" i="1"/>
  <c r="AC1479" i="1"/>
  <c r="AD1478" i="1"/>
  <c r="AH1476" i="1"/>
  <c r="AE2684" i="1" l="1"/>
  <c r="AG2683" i="1"/>
  <c r="AH2683" i="1" s="1"/>
  <c r="AF2683" i="1"/>
  <c r="AF1478" i="1"/>
  <c r="AG1478" i="1"/>
  <c r="AC1480" i="1"/>
  <c r="AD1479" i="1"/>
  <c r="AH1477" i="1"/>
  <c r="AE2685" i="1" l="1"/>
  <c r="AG2684" i="1"/>
  <c r="AH2684" i="1" s="1"/>
  <c r="AF2684" i="1"/>
  <c r="AF1479" i="1"/>
  <c r="AG1479" i="1"/>
  <c r="AC1481" i="1"/>
  <c r="AD1480" i="1"/>
  <c r="AH1478" i="1"/>
  <c r="AE2686" i="1" l="1"/>
  <c r="AG2685" i="1"/>
  <c r="AH2685" i="1" s="1"/>
  <c r="AF2685" i="1"/>
  <c r="AF1480" i="1"/>
  <c r="AG1480" i="1"/>
  <c r="AH1480" i="1" s="1"/>
  <c r="AC1482" i="1"/>
  <c r="AD1481" i="1"/>
  <c r="AH1479" i="1"/>
  <c r="AE2687" i="1" l="1"/>
  <c r="AF2686" i="1"/>
  <c r="AG2686" i="1"/>
  <c r="AH2686" i="1" s="1"/>
  <c r="AC1483" i="1"/>
  <c r="AD1482" i="1"/>
  <c r="AF1481" i="1"/>
  <c r="AG1481" i="1"/>
  <c r="AH1481" i="1" s="1"/>
  <c r="AE2688" i="1" l="1"/>
  <c r="AG2687" i="1"/>
  <c r="AH2687" i="1" s="1"/>
  <c r="AF2687" i="1"/>
  <c r="AC1484" i="1"/>
  <c r="AD1483" i="1"/>
  <c r="AF1482" i="1"/>
  <c r="AG1482" i="1"/>
  <c r="AE2689" i="1" l="1"/>
  <c r="AG2688" i="1"/>
  <c r="AH2688" i="1" s="1"/>
  <c r="AF2688" i="1"/>
  <c r="AH1482" i="1"/>
  <c r="AC1485" i="1"/>
  <c r="AD1484" i="1"/>
  <c r="AF1483" i="1"/>
  <c r="AG1483" i="1"/>
  <c r="AH1483" i="1" s="1"/>
  <c r="AE2690" i="1" l="1"/>
  <c r="AF2689" i="1"/>
  <c r="AG2689" i="1"/>
  <c r="AH2689" i="1" s="1"/>
  <c r="AC1486" i="1"/>
  <c r="AD1485" i="1"/>
  <c r="AF1484" i="1"/>
  <c r="AG1484" i="1"/>
  <c r="AE2691" i="1" l="1"/>
  <c r="AG2690" i="1"/>
  <c r="AH2690" i="1" s="1"/>
  <c r="AF2690" i="1"/>
  <c r="AH1484" i="1"/>
  <c r="AF1485" i="1"/>
  <c r="AG1485" i="1"/>
  <c r="AC1487" i="1"/>
  <c r="AD1486" i="1"/>
  <c r="AE2692" i="1" l="1"/>
  <c r="AG2691" i="1"/>
  <c r="AH2691" i="1" s="1"/>
  <c r="AF2691" i="1"/>
  <c r="AC1488" i="1"/>
  <c r="AD1487" i="1"/>
  <c r="AF1486" i="1"/>
  <c r="AG1486" i="1"/>
  <c r="AH1486" i="1" s="1"/>
  <c r="AH1485" i="1"/>
  <c r="AE2693" i="1" l="1"/>
  <c r="AF2692" i="1"/>
  <c r="AG2692" i="1"/>
  <c r="AH2692" i="1" s="1"/>
  <c r="AC1489" i="1"/>
  <c r="AD1488" i="1"/>
  <c r="AF1487" i="1"/>
  <c r="AG1487" i="1"/>
  <c r="AH1487" i="1" s="1"/>
  <c r="AE2694" i="1" l="1"/>
  <c r="AG2693" i="1"/>
  <c r="AH2693" i="1" s="1"/>
  <c r="AF2693" i="1"/>
  <c r="AC1490" i="1"/>
  <c r="AD1489" i="1"/>
  <c r="AF1488" i="1"/>
  <c r="AG1488" i="1"/>
  <c r="AH1488" i="1" s="1"/>
  <c r="AE2695" i="1" l="1"/>
  <c r="AG2694" i="1"/>
  <c r="AH2694" i="1" s="1"/>
  <c r="AF2694" i="1"/>
  <c r="AC1491" i="1"/>
  <c r="AD1490" i="1"/>
  <c r="AF1489" i="1"/>
  <c r="AG1489" i="1"/>
  <c r="AH1489" i="1" s="1"/>
  <c r="AE2696" i="1" l="1"/>
  <c r="AG2695" i="1"/>
  <c r="AH2695" i="1" s="1"/>
  <c r="AF2695" i="1"/>
  <c r="AC1492" i="1"/>
  <c r="AD1491" i="1"/>
  <c r="AF1490" i="1"/>
  <c r="AG1490" i="1"/>
  <c r="AH1490" i="1" s="1"/>
  <c r="AE2697" i="1" l="1"/>
  <c r="AF2696" i="1"/>
  <c r="AG2696" i="1"/>
  <c r="AH2696" i="1" s="1"/>
  <c r="AC1493" i="1"/>
  <c r="AD1492" i="1"/>
  <c r="AF1491" i="1"/>
  <c r="AG1491" i="1"/>
  <c r="AE2698" i="1" l="1"/>
  <c r="AG2697" i="1"/>
  <c r="AH2697" i="1" s="1"/>
  <c r="AF2697" i="1"/>
  <c r="AH1491" i="1"/>
  <c r="AC1494" i="1"/>
  <c r="AD1493" i="1"/>
  <c r="AF1492" i="1"/>
  <c r="AG1492" i="1"/>
  <c r="AH1492" i="1" s="1"/>
  <c r="AE2699" i="1" l="1"/>
  <c r="AG2698" i="1"/>
  <c r="AH2698" i="1" s="1"/>
  <c r="AF2698" i="1"/>
  <c r="AF1493" i="1"/>
  <c r="AG1493" i="1"/>
  <c r="AC1495" i="1"/>
  <c r="AD1494" i="1"/>
  <c r="AE2700" i="1" l="1"/>
  <c r="AF2699" i="1"/>
  <c r="AG2699" i="1"/>
  <c r="AH2699" i="1" s="1"/>
  <c r="AF1494" i="1"/>
  <c r="AG1494" i="1"/>
  <c r="AC1496" i="1"/>
  <c r="AD1495" i="1"/>
  <c r="AH1493" i="1"/>
  <c r="AE2701" i="1" l="1"/>
  <c r="AG2700" i="1"/>
  <c r="AH2700" i="1" s="1"/>
  <c r="AF2700" i="1"/>
  <c r="AF1495" i="1"/>
  <c r="AG1495" i="1"/>
  <c r="AC1497" i="1"/>
  <c r="AD1496" i="1"/>
  <c r="AH1494" i="1"/>
  <c r="AE2702" i="1" l="1"/>
  <c r="AG2701" i="1"/>
  <c r="AH2701" i="1" s="1"/>
  <c r="AF2701" i="1"/>
  <c r="AF1496" i="1"/>
  <c r="AG1496" i="1"/>
  <c r="AC1498" i="1"/>
  <c r="AD1497" i="1"/>
  <c r="AH1495" i="1"/>
  <c r="AE2703" i="1" l="1"/>
  <c r="AG2702" i="1"/>
  <c r="AH2702" i="1" s="1"/>
  <c r="AF2702" i="1"/>
  <c r="AF1497" i="1"/>
  <c r="AG1497" i="1"/>
  <c r="AC1499" i="1"/>
  <c r="AD1498" i="1"/>
  <c r="AH1496" i="1"/>
  <c r="AE2704" i="1" l="1"/>
  <c r="AF2703" i="1"/>
  <c r="AG2703" i="1"/>
  <c r="AH2703" i="1" s="1"/>
  <c r="AF1498" i="1"/>
  <c r="AG1498" i="1"/>
  <c r="AC1500" i="1"/>
  <c r="AD1499" i="1"/>
  <c r="AH1497" i="1"/>
  <c r="AE2705" i="1" l="1"/>
  <c r="AG2704" i="1"/>
  <c r="AH2704" i="1" s="1"/>
  <c r="AF2704" i="1"/>
  <c r="AF1499" i="1"/>
  <c r="AG1499" i="1"/>
  <c r="AC1501" i="1"/>
  <c r="AD1500" i="1"/>
  <c r="AH1498" i="1"/>
  <c r="AE2706" i="1" l="1"/>
  <c r="AG2705" i="1"/>
  <c r="AH2705" i="1" s="1"/>
  <c r="AF2705" i="1"/>
  <c r="AF1500" i="1"/>
  <c r="AG1500" i="1"/>
  <c r="AC1502" i="1"/>
  <c r="AD1501" i="1"/>
  <c r="AH1499" i="1"/>
  <c r="AE2707" i="1" l="1"/>
  <c r="AG2706" i="1"/>
  <c r="AH2706" i="1" s="1"/>
  <c r="AF2706" i="1"/>
  <c r="AF1501" i="1"/>
  <c r="AG1501" i="1"/>
  <c r="AC1503" i="1"/>
  <c r="AD1502" i="1"/>
  <c r="AH1500" i="1"/>
  <c r="AE2708" i="1" l="1"/>
  <c r="AG2707" i="1"/>
  <c r="AH2707" i="1" s="1"/>
  <c r="AF2707" i="1"/>
  <c r="AF1502" i="1"/>
  <c r="AG1502" i="1"/>
  <c r="AC1504" i="1"/>
  <c r="AD1503" i="1"/>
  <c r="AH1501" i="1"/>
  <c r="AE2709" i="1" l="1"/>
  <c r="AF2708" i="1"/>
  <c r="AG2708" i="1"/>
  <c r="AH2708" i="1" s="1"/>
  <c r="AF1503" i="1"/>
  <c r="AG1503" i="1"/>
  <c r="AC1505" i="1"/>
  <c r="AD1504" i="1"/>
  <c r="AH1502" i="1"/>
  <c r="AE2710" i="1" l="1"/>
  <c r="AG2709" i="1"/>
  <c r="AH2709" i="1" s="1"/>
  <c r="AF2709" i="1"/>
  <c r="AF1504" i="1"/>
  <c r="AG1504" i="1"/>
  <c r="AC1506" i="1"/>
  <c r="AD1505" i="1"/>
  <c r="AH1503" i="1"/>
  <c r="AE2711" i="1" l="1"/>
  <c r="AG2710" i="1"/>
  <c r="AH2710" i="1" s="1"/>
  <c r="AF2710" i="1"/>
  <c r="AF1505" i="1"/>
  <c r="AG1505" i="1"/>
  <c r="AC1507" i="1"/>
  <c r="AD1506" i="1"/>
  <c r="AH1504" i="1"/>
  <c r="AE2712" i="1" l="1"/>
  <c r="AG2711" i="1"/>
  <c r="AH2711" i="1" s="1"/>
  <c r="AF2711" i="1"/>
  <c r="AC1508" i="1"/>
  <c r="AD1507" i="1"/>
  <c r="AF1506" i="1"/>
  <c r="AG1506" i="1"/>
  <c r="AH1505" i="1"/>
  <c r="AE2713" i="1" l="1"/>
  <c r="AG2712" i="1"/>
  <c r="AH2712" i="1" s="1"/>
  <c r="AF2712" i="1"/>
  <c r="AH1506" i="1"/>
  <c r="AD1508" i="1"/>
  <c r="AC1509" i="1"/>
  <c r="AF1507" i="1"/>
  <c r="AG1507" i="1"/>
  <c r="AH1507" i="1" s="1"/>
  <c r="AE2714" i="1" l="1"/>
  <c r="AF2713" i="1"/>
  <c r="AG2713" i="1"/>
  <c r="AH2713" i="1" s="1"/>
  <c r="AF1508" i="1"/>
  <c r="AG1508" i="1"/>
  <c r="AC1510" i="1"/>
  <c r="AD1509" i="1"/>
  <c r="AE2715" i="1" l="1"/>
  <c r="AG2714" i="1"/>
  <c r="AH2714" i="1" s="1"/>
  <c r="AF2714" i="1"/>
  <c r="AF1509" i="1"/>
  <c r="AG1509" i="1"/>
  <c r="AC1511" i="1"/>
  <c r="AD1510" i="1"/>
  <c r="AH1508" i="1"/>
  <c r="AG2715" i="1" l="1"/>
  <c r="AH2715" i="1" s="1"/>
  <c r="AE2716" i="1"/>
  <c r="AF2715" i="1"/>
  <c r="AF1510" i="1"/>
  <c r="AG1510" i="1"/>
  <c r="AC1512" i="1"/>
  <c r="AD1511" i="1"/>
  <c r="AH1509" i="1"/>
  <c r="AE2717" i="1" l="1"/>
  <c r="AG2716" i="1"/>
  <c r="AH2716" i="1" s="1"/>
  <c r="AF2716" i="1"/>
  <c r="AF1511" i="1"/>
  <c r="AG1511" i="1"/>
  <c r="AC1513" i="1"/>
  <c r="AD1512" i="1"/>
  <c r="AH1510" i="1"/>
  <c r="AE2718" i="1" l="1"/>
  <c r="AG2717" i="1"/>
  <c r="AH2717" i="1" s="1"/>
  <c r="AF2717" i="1"/>
  <c r="AF1512" i="1"/>
  <c r="AG1512" i="1"/>
  <c r="AC1514" i="1"/>
  <c r="AD1513" i="1"/>
  <c r="AH1511" i="1"/>
  <c r="AE2719" i="1" l="1"/>
  <c r="AG2718" i="1"/>
  <c r="AH2718" i="1" s="1"/>
  <c r="AF2718" i="1"/>
  <c r="AF1513" i="1"/>
  <c r="AG1513" i="1"/>
  <c r="AC1515" i="1"/>
  <c r="AD1514" i="1"/>
  <c r="AH1512" i="1"/>
  <c r="AG2719" i="1" l="1"/>
  <c r="AH2719" i="1" s="1"/>
  <c r="AE2720" i="1"/>
  <c r="AF2719" i="1"/>
  <c r="AF1514" i="1"/>
  <c r="AG1514" i="1"/>
  <c r="AC1516" i="1"/>
  <c r="AD1515" i="1"/>
  <c r="AH1513" i="1"/>
  <c r="AE2721" i="1" l="1"/>
  <c r="AG2720" i="1"/>
  <c r="AH2720" i="1" s="1"/>
  <c r="AF2720" i="1"/>
  <c r="AF1515" i="1"/>
  <c r="AG1515" i="1"/>
  <c r="AC1517" i="1"/>
  <c r="AC1518" i="1" s="1"/>
  <c r="AD1516" i="1"/>
  <c r="AH1514" i="1"/>
  <c r="AE2722" i="1" l="1"/>
  <c r="AG2721" i="1"/>
  <c r="AH2721" i="1" s="1"/>
  <c r="AF2721" i="1"/>
  <c r="AF1516" i="1"/>
  <c r="AG1516" i="1"/>
  <c r="AC1519" i="1"/>
  <c r="AD1518" i="1"/>
  <c r="AH1515" i="1"/>
  <c r="AE2723" i="1" l="1"/>
  <c r="AG2722" i="1"/>
  <c r="AH2722" i="1" s="1"/>
  <c r="AF2722" i="1"/>
  <c r="AF1518" i="1"/>
  <c r="AG1518" i="1"/>
  <c r="AC1520" i="1"/>
  <c r="AD1519" i="1"/>
  <c r="AH1516" i="1"/>
  <c r="AE2724" i="1" l="1"/>
  <c r="AG2723" i="1"/>
  <c r="AH2723" i="1" s="1"/>
  <c r="AF2723" i="1"/>
  <c r="AF1519" i="1"/>
  <c r="AG1519" i="1"/>
  <c r="AC1521" i="1"/>
  <c r="AD1520" i="1"/>
  <c r="AH1518" i="1"/>
  <c r="AE2725" i="1" l="1"/>
  <c r="AG2724" i="1"/>
  <c r="AH2724" i="1" s="1"/>
  <c r="AF2724" i="1"/>
  <c r="AF1520" i="1"/>
  <c r="AG1520" i="1"/>
  <c r="AC1522" i="1"/>
  <c r="AD1521" i="1"/>
  <c r="AH1519" i="1"/>
  <c r="AE2726" i="1" l="1"/>
  <c r="AG2725" i="1"/>
  <c r="AH2725" i="1" s="1"/>
  <c r="AF2725" i="1"/>
  <c r="AF1521" i="1"/>
  <c r="AG1521" i="1"/>
  <c r="AH1521" i="1" s="1"/>
  <c r="AC1523" i="1"/>
  <c r="AD1522" i="1"/>
  <c r="AH1520" i="1"/>
  <c r="AE2727" i="1" l="1"/>
  <c r="AG2726" i="1"/>
  <c r="AH2726" i="1" s="1"/>
  <c r="AF2726" i="1"/>
  <c r="AC1524" i="1"/>
  <c r="AD1523" i="1"/>
  <c r="AF1522" i="1"/>
  <c r="AG1522" i="1"/>
  <c r="AH1522" i="1" s="1"/>
  <c r="AE2728" i="1" l="1"/>
  <c r="AG2727" i="1"/>
  <c r="AH2727" i="1" s="1"/>
  <c r="AF2727" i="1"/>
  <c r="AF1523" i="1"/>
  <c r="AG1523" i="1"/>
  <c r="AH1523" i="1" s="1"/>
  <c r="AC1525" i="1"/>
  <c r="AD1524" i="1"/>
  <c r="AE2729" i="1" l="1"/>
  <c r="AG2728" i="1"/>
  <c r="AH2728" i="1" s="1"/>
  <c r="AF2728" i="1"/>
  <c r="AC1526" i="1"/>
  <c r="AD1525" i="1"/>
  <c r="AF1524" i="1"/>
  <c r="AG1524" i="1"/>
  <c r="AE2730" i="1" l="1"/>
  <c r="AF2729" i="1"/>
  <c r="AG2729" i="1"/>
  <c r="AH2729" i="1" s="1"/>
  <c r="AH1524" i="1"/>
  <c r="AF1525" i="1"/>
  <c r="AG1525" i="1"/>
  <c r="AC1527" i="1"/>
  <c r="AD1526" i="1"/>
  <c r="AE2731" i="1" l="1"/>
  <c r="AG2730" i="1"/>
  <c r="AH2730" i="1" s="1"/>
  <c r="AF2730" i="1"/>
  <c r="AH1525" i="1"/>
  <c r="AF1526" i="1"/>
  <c r="AG1526" i="1"/>
  <c r="AC1528" i="1"/>
  <c r="AD1527" i="1"/>
  <c r="AE2732" i="1" l="1"/>
  <c r="AG2731" i="1"/>
  <c r="AH2731" i="1" s="1"/>
  <c r="AF2731" i="1"/>
  <c r="AF1527" i="1"/>
  <c r="AG1527" i="1"/>
  <c r="AH1527" i="1" s="1"/>
  <c r="AC1529" i="1"/>
  <c r="AD1528" i="1"/>
  <c r="AH1526" i="1"/>
  <c r="AE2733" i="1" l="1"/>
  <c r="AG2732" i="1"/>
  <c r="AH2732" i="1" s="1"/>
  <c r="AF2732" i="1"/>
  <c r="AC1530" i="1"/>
  <c r="AD1529" i="1"/>
  <c r="AF1528" i="1"/>
  <c r="AG1528" i="1"/>
  <c r="AH1528" i="1" s="1"/>
  <c r="AE2734" i="1" l="1"/>
  <c r="AG2733" i="1"/>
  <c r="AH2733" i="1" s="1"/>
  <c r="AF2733" i="1"/>
  <c r="AF1529" i="1"/>
  <c r="AG1529" i="1"/>
  <c r="AH1529" i="1" s="1"/>
  <c r="AC1531" i="1"/>
  <c r="AD1530" i="1"/>
  <c r="AE2735" i="1" l="1"/>
  <c r="AG2734" i="1"/>
  <c r="AH2734" i="1" s="1"/>
  <c r="AF2734" i="1"/>
  <c r="AC1532" i="1"/>
  <c r="AD1531" i="1"/>
  <c r="AF1530" i="1"/>
  <c r="AG1530" i="1"/>
  <c r="AH1530" i="1" s="1"/>
  <c r="AE2736" i="1" l="1"/>
  <c r="AG2735" i="1"/>
  <c r="AH2735" i="1" s="1"/>
  <c r="AF2735" i="1"/>
  <c r="AC1533" i="1"/>
  <c r="AD1532" i="1"/>
  <c r="AF1531" i="1"/>
  <c r="AG1531" i="1"/>
  <c r="AE2737" i="1" l="1"/>
  <c r="AG2736" i="1"/>
  <c r="AH2736" i="1" s="1"/>
  <c r="AF2736" i="1"/>
  <c r="AH1531" i="1"/>
  <c r="AC1534" i="1"/>
  <c r="AD1533" i="1"/>
  <c r="AF1532" i="1"/>
  <c r="AG1532" i="1"/>
  <c r="AH1532" i="1" s="1"/>
  <c r="AE2738" i="1" l="1"/>
  <c r="AG2737" i="1"/>
  <c r="AH2737" i="1" s="1"/>
  <c r="AF2737" i="1"/>
  <c r="AF1533" i="1"/>
  <c r="AG1533" i="1"/>
  <c r="AH1533" i="1" s="1"/>
  <c r="AC1535" i="1"/>
  <c r="AD1534" i="1"/>
  <c r="AE2739" i="1" l="1"/>
  <c r="AG2738" i="1"/>
  <c r="AH2738" i="1" s="1"/>
  <c r="AF2738" i="1"/>
  <c r="AF1534" i="1"/>
  <c r="AG1534" i="1"/>
  <c r="AH1534" i="1" s="1"/>
  <c r="AC1536" i="1"/>
  <c r="AD1535" i="1"/>
  <c r="AE2740" i="1" l="1"/>
  <c r="AG2739" i="1"/>
  <c r="AH2739" i="1" s="1"/>
  <c r="AF2739" i="1"/>
  <c r="AF1535" i="1"/>
  <c r="AG1535" i="1"/>
  <c r="AH1535" i="1" s="1"/>
  <c r="AC1537" i="1"/>
  <c r="AD1536" i="1"/>
  <c r="AE2741" i="1" l="1"/>
  <c r="AG2740" i="1"/>
  <c r="AH2740" i="1" s="1"/>
  <c r="AF2740" i="1"/>
  <c r="AF1536" i="1"/>
  <c r="AG1536" i="1"/>
  <c r="AC1538" i="1"/>
  <c r="AD1537" i="1"/>
  <c r="AE2742" i="1" l="1"/>
  <c r="AG2741" i="1"/>
  <c r="AH2741" i="1" s="1"/>
  <c r="AF2741" i="1"/>
  <c r="AF1537" i="1"/>
  <c r="AG1537" i="1"/>
  <c r="AH1537" i="1" s="1"/>
  <c r="AC1539" i="1"/>
  <c r="AD1538" i="1"/>
  <c r="AH1536" i="1"/>
  <c r="AE2743" i="1" l="1"/>
  <c r="AG2742" i="1"/>
  <c r="AH2742" i="1" s="1"/>
  <c r="AF2742" i="1"/>
  <c r="AF1538" i="1"/>
  <c r="AG1538" i="1"/>
  <c r="AH1538" i="1" s="1"/>
  <c r="AC1540" i="1"/>
  <c r="AD1539" i="1"/>
  <c r="AE2744" i="1" l="1"/>
  <c r="AG2743" i="1"/>
  <c r="AH2743" i="1" s="1"/>
  <c r="AF2743" i="1"/>
  <c r="AF1539" i="1"/>
  <c r="AG1539" i="1"/>
  <c r="AH1539" i="1" s="1"/>
  <c r="AC1541" i="1"/>
  <c r="AD1540" i="1"/>
  <c r="AE2745" i="1" l="1"/>
  <c r="AF2744" i="1"/>
  <c r="AG2744" i="1"/>
  <c r="AH2744" i="1" s="1"/>
  <c r="AF1540" i="1"/>
  <c r="AG1540" i="1"/>
  <c r="AC1542" i="1"/>
  <c r="AD1541" i="1"/>
  <c r="AE2746" i="1" l="1"/>
  <c r="AG2745" i="1"/>
  <c r="AH2745" i="1" s="1"/>
  <c r="AF2745" i="1"/>
  <c r="AF1541" i="1"/>
  <c r="AG1541" i="1"/>
  <c r="AH1541" i="1" s="1"/>
  <c r="AC1543" i="1"/>
  <c r="AD1542" i="1"/>
  <c r="AH1540" i="1"/>
  <c r="AE2747" i="1" l="1"/>
  <c r="AG2746" i="1"/>
  <c r="AH2746" i="1" s="1"/>
  <c r="AF2746" i="1"/>
  <c r="AC1544" i="1"/>
  <c r="AD1543" i="1"/>
  <c r="AF1542" i="1"/>
  <c r="AG1542" i="1"/>
  <c r="AH1542" i="1" s="1"/>
  <c r="AE2748" i="1" l="1"/>
  <c r="AG2747" i="1"/>
  <c r="AH2747" i="1" s="1"/>
  <c r="AF2747" i="1"/>
  <c r="AF1543" i="1"/>
  <c r="AG1543" i="1"/>
  <c r="AH1543" i="1" s="1"/>
  <c r="AC1545" i="1"/>
  <c r="AD1544" i="1"/>
  <c r="AE2749" i="1" l="1"/>
  <c r="AG2748" i="1"/>
  <c r="AH2748" i="1" s="1"/>
  <c r="AF2748" i="1"/>
  <c r="AC1546" i="1"/>
  <c r="AD1545" i="1"/>
  <c r="AF1544" i="1"/>
  <c r="AG1544" i="1"/>
  <c r="AH1544" i="1" s="1"/>
  <c r="AE2750" i="1" l="1"/>
  <c r="AG2749" i="1"/>
  <c r="AH2749" i="1" s="1"/>
  <c r="AF2749" i="1"/>
  <c r="AF1545" i="1"/>
  <c r="AG1545" i="1"/>
  <c r="AH1545" i="1" s="1"/>
  <c r="AC1547" i="1"/>
  <c r="AD1546" i="1"/>
  <c r="AE2751" i="1" l="1"/>
  <c r="AG2750" i="1"/>
  <c r="AH2750" i="1" s="1"/>
  <c r="AF2750" i="1"/>
  <c r="AF1546" i="1"/>
  <c r="AG1546" i="1"/>
  <c r="AH1546" i="1" s="1"/>
  <c r="AC1548" i="1"/>
  <c r="AD1547" i="1"/>
  <c r="AE2752" i="1" l="1"/>
  <c r="AG2751" i="1"/>
  <c r="AH2751" i="1" s="1"/>
  <c r="AF2751" i="1"/>
  <c r="AF1547" i="1"/>
  <c r="AG1547" i="1"/>
  <c r="AH1547" i="1" s="1"/>
  <c r="AC1549" i="1"/>
  <c r="AD1548" i="1"/>
  <c r="AE2753" i="1" l="1"/>
  <c r="AG2752" i="1"/>
  <c r="AH2752" i="1" s="1"/>
  <c r="AF2752" i="1"/>
  <c r="AF1548" i="1"/>
  <c r="AG1548" i="1"/>
  <c r="AH1548" i="1" s="1"/>
  <c r="AC1550" i="1"/>
  <c r="AD1549" i="1"/>
  <c r="AE2754" i="1" l="1"/>
  <c r="AF2753" i="1"/>
  <c r="AG2753" i="1"/>
  <c r="AH2753" i="1" s="1"/>
  <c r="AC1551" i="1"/>
  <c r="AD1550" i="1"/>
  <c r="AF1549" i="1"/>
  <c r="AG1549" i="1"/>
  <c r="AH1549" i="1" s="1"/>
  <c r="AE2755" i="1" l="1"/>
  <c r="AG2754" i="1"/>
  <c r="AH2754" i="1" s="1"/>
  <c r="AF2754" i="1"/>
  <c r="AF1550" i="1"/>
  <c r="AG1550" i="1"/>
  <c r="AH1550" i="1" s="1"/>
  <c r="AC1552" i="1"/>
  <c r="AD1551" i="1"/>
  <c r="AE2756" i="1" l="1"/>
  <c r="AG2755" i="1"/>
  <c r="AH2755" i="1" s="1"/>
  <c r="AF2755" i="1"/>
  <c r="AF1551" i="1"/>
  <c r="AG1551" i="1"/>
  <c r="AH1551" i="1" s="1"/>
  <c r="AC1553" i="1"/>
  <c r="AD1552" i="1"/>
  <c r="AE2757" i="1" l="1"/>
  <c r="AG2756" i="1"/>
  <c r="AH2756" i="1" s="1"/>
  <c r="AF2756" i="1"/>
  <c r="AF1552" i="1"/>
  <c r="AG1552" i="1"/>
  <c r="AH1552" i="1" s="1"/>
  <c r="AC1554" i="1"/>
  <c r="AD1553" i="1"/>
  <c r="AE2758" i="1" l="1"/>
  <c r="AG2757" i="1"/>
  <c r="AH2757" i="1" s="1"/>
  <c r="AF2757" i="1"/>
  <c r="AF1553" i="1"/>
  <c r="AG1553" i="1"/>
  <c r="AH1553" i="1" s="1"/>
  <c r="AC1555" i="1"/>
  <c r="AD1554" i="1"/>
  <c r="AE2759" i="1" l="1"/>
  <c r="AG2758" i="1"/>
  <c r="AH2758" i="1" s="1"/>
  <c r="AF2758" i="1"/>
  <c r="AF1554" i="1"/>
  <c r="AG1554" i="1"/>
  <c r="AH1554" i="1" s="1"/>
  <c r="AC1556" i="1"/>
  <c r="AD1555" i="1"/>
  <c r="AE2760" i="1" l="1"/>
  <c r="AG2759" i="1"/>
  <c r="AH2759" i="1" s="1"/>
  <c r="AF2759" i="1"/>
  <c r="AF1555" i="1"/>
  <c r="AG1555" i="1"/>
  <c r="AH1555" i="1" s="1"/>
  <c r="AC1557" i="1"/>
  <c r="AD1556" i="1"/>
  <c r="AE2761" i="1" l="1"/>
  <c r="AF2760" i="1"/>
  <c r="AG2760" i="1"/>
  <c r="AH2760" i="1" s="1"/>
  <c r="AF1556" i="1"/>
  <c r="AG1556" i="1"/>
  <c r="AH1556" i="1" s="1"/>
  <c r="AC1558" i="1"/>
  <c r="AD1557" i="1"/>
  <c r="AE2762" i="1" l="1"/>
  <c r="AF2761" i="1"/>
  <c r="AG2761" i="1"/>
  <c r="AH2761" i="1" s="1"/>
  <c r="AF1557" i="1"/>
  <c r="AG1557" i="1"/>
  <c r="AH1557" i="1" s="1"/>
  <c r="AC1559" i="1"/>
  <c r="AD1558" i="1"/>
  <c r="AE2763" i="1" l="1"/>
  <c r="AG2762" i="1"/>
  <c r="AH2762" i="1" s="1"/>
  <c r="AF2762" i="1"/>
  <c r="AF1558" i="1"/>
  <c r="AG1558" i="1"/>
  <c r="AH1558" i="1" s="1"/>
  <c r="AC1560" i="1"/>
  <c r="AD1559" i="1"/>
  <c r="AE2764" i="1" l="1"/>
  <c r="AG2763" i="1"/>
  <c r="AH2763" i="1" s="1"/>
  <c r="AF2763" i="1"/>
  <c r="AC1561" i="1"/>
  <c r="AD1560" i="1"/>
  <c r="AF1559" i="1"/>
  <c r="AG1559" i="1"/>
  <c r="AH1559" i="1" s="1"/>
  <c r="AE2765" i="1" l="1"/>
  <c r="AG2764" i="1"/>
  <c r="AH2764" i="1" s="1"/>
  <c r="AF2764" i="1"/>
  <c r="AF1560" i="1"/>
  <c r="AG1560" i="1"/>
  <c r="AH1560" i="1" s="1"/>
  <c r="AC1562" i="1"/>
  <c r="AD1561" i="1"/>
  <c r="AE2766" i="1" l="1"/>
  <c r="AG2765" i="1"/>
  <c r="AH2765" i="1" s="1"/>
  <c r="AF2765" i="1"/>
  <c r="AC1563" i="1"/>
  <c r="AD1562" i="1"/>
  <c r="AF1561" i="1"/>
  <c r="AG1561" i="1"/>
  <c r="AH1561" i="1" s="1"/>
  <c r="AE2767" i="1" l="1"/>
  <c r="AG2766" i="1"/>
  <c r="AH2766" i="1" s="1"/>
  <c r="AF2766" i="1"/>
  <c r="AF1562" i="1"/>
  <c r="AG1562" i="1"/>
  <c r="AC1564" i="1"/>
  <c r="AD1563" i="1"/>
  <c r="AE2768" i="1" l="1"/>
  <c r="AG2767" i="1"/>
  <c r="AH2767" i="1" s="1"/>
  <c r="AF2767" i="1"/>
  <c r="AH1562" i="1"/>
  <c r="AC1565" i="1"/>
  <c r="AD1564" i="1"/>
  <c r="AF1563" i="1"/>
  <c r="AG1563" i="1"/>
  <c r="AH1563" i="1" s="1"/>
  <c r="AE2769" i="1" l="1"/>
  <c r="AG2768" i="1"/>
  <c r="AH2768" i="1" s="1"/>
  <c r="AF2768" i="1"/>
  <c r="AF1564" i="1"/>
  <c r="AG1564" i="1"/>
  <c r="AH1564" i="1" s="1"/>
  <c r="AC1566" i="1"/>
  <c r="AD1565" i="1"/>
  <c r="AE2770" i="1" l="1"/>
  <c r="AG2769" i="1"/>
  <c r="AH2769" i="1" s="1"/>
  <c r="AF2769" i="1"/>
  <c r="AF1565" i="1"/>
  <c r="AG1565" i="1"/>
  <c r="AH1565" i="1" s="1"/>
  <c r="AC1567" i="1"/>
  <c r="AD1566" i="1"/>
  <c r="AE2771" i="1" l="1"/>
  <c r="AG2770" i="1"/>
  <c r="AH2770" i="1" s="1"/>
  <c r="AF2770" i="1"/>
  <c r="AF1566" i="1"/>
  <c r="AG1566" i="1"/>
  <c r="AH1566" i="1" s="1"/>
  <c r="AC1568" i="1"/>
  <c r="AD1567" i="1"/>
  <c r="AE2772" i="1" l="1"/>
  <c r="AG2771" i="1"/>
  <c r="AF2771" i="1"/>
  <c r="AF1567" i="1"/>
  <c r="AG1567" i="1"/>
  <c r="AH1567" i="1" s="1"/>
  <c r="AC1569" i="1"/>
  <c r="AD1568" i="1"/>
  <c r="AH2771" i="1" l="1"/>
  <c r="AE2773" i="1"/>
  <c r="AG2772" i="1"/>
  <c r="AH2772" i="1" s="1"/>
  <c r="AF2772" i="1"/>
  <c r="AF1568" i="1"/>
  <c r="AG1568" i="1"/>
  <c r="AH1568" i="1" s="1"/>
  <c r="AC1570" i="1"/>
  <c r="AD1569" i="1"/>
  <c r="AE2774" i="1" l="1"/>
  <c r="AG2773" i="1"/>
  <c r="AH2773" i="1" s="1"/>
  <c r="AF2773" i="1"/>
  <c r="AF1569" i="1"/>
  <c r="AG1569" i="1"/>
  <c r="AH1569" i="1" s="1"/>
  <c r="AC1571" i="1"/>
  <c r="AD1570" i="1"/>
  <c r="AE2775" i="1" l="1"/>
  <c r="AG2774" i="1"/>
  <c r="AH2774" i="1" s="1"/>
  <c r="AF2774" i="1"/>
  <c r="AC1572" i="1"/>
  <c r="AD1571" i="1"/>
  <c r="AF1570" i="1"/>
  <c r="AG1570" i="1"/>
  <c r="AH1570" i="1" s="1"/>
  <c r="AE2776" i="1" l="1"/>
  <c r="AG2775" i="1"/>
  <c r="AH2775" i="1" s="1"/>
  <c r="AF2775" i="1"/>
  <c r="AF1571" i="1"/>
  <c r="AG1571" i="1"/>
  <c r="AH1571" i="1" s="1"/>
  <c r="AC1573" i="1"/>
  <c r="AD1572" i="1"/>
  <c r="AE2777" i="1" l="1"/>
  <c r="AG2776" i="1"/>
  <c r="AH2776" i="1" s="1"/>
  <c r="AF2776" i="1"/>
  <c r="AF1572" i="1"/>
  <c r="AG1572" i="1"/>
  <c r="AH1572" i="1" s="1"/>
  <c r="AC1574" i="1"/>
  <c r="AD1573" i="1"/>
  <c r="AE2778" i="1" l="1"/>
  <c r="AG2777" i="1"/>
  <c r="AH2777" i="1" s="1"/>
  <c r="AF2777" i="1"/>
  <c r="AF1573" i="1"/>
  <c r="AG1573" i="1"/>
  <c r="AH1573" i="1" s="1"/>
  <c r="AC1575" i="1"/>
  <c r="AD1574" i="1"/>
  <c r="AE2779" i="1" l="1"/>
  <c r="AG2778" i="1"/>
  <c r="AH2778" i="1" s="1"/>
  <c r="AF2778" i="1"/>
  <c r="AF1574" i="1"/>
  <c r="AG1574" i="1"/>
  <c r="AH1574" i="1" s="1"/>
  <c r="AC1576" i="1"/>
  <c r="AD1575" i="1"/>
  <c r="AE2780" i="1" l="1"/>
  <c r="AF2779" i="1"/>
  <c r="AG2779" i="1"/>
  <c r="AH2779" i="1" s="1"/>
  <c r="AC1577" i="1"/>
  <c r="AD1576" i="1"/>
  <c r="AF1575" i="1"/>
  <c r="AG1575" i="1"/>
  <c r="AH1575" i="1" s="1"/>
  <c r="AE2781" i="1" l="1"/>
  <c r="AG2780" i="1"/>
  <c r="AH2780" i="1" s="1"/>
  <c r="AF2780" i="1"/>
  <c r="AF1576" i="1"/>
  <c r="AG1576" i="1"/>
  <c r="AH1576" i="1" s="1"/>
  <c r="AC1578" i="1"/>
  <c r="AD1577" i="1"/>
  <c r="AE2782" i="1" l="1"/>
  <c r="AG2781" i="1"/>
  <c r="AF2781" i="1"/>
  <c r="AF1577" i="1"/>
  <c r="AG1577" i="1"/>
  <c r="AH1577" i="1" s="1"/>
  <c r="AC1579" i="1"/>
  <c r="AD1578" i="1"/>
  <c r="AH2781" i="1" l="1"/>
  <c r="AE2783" i="1"/>
  <c r="AG2782" i="1"/>
  <c r="AH2782" i="1" s="1"/>
  <c r="AF2782" i="1"/>
  <c r="AF1578" i="1"/>
  <c r="AG1578" i="1"/>
  <c r="AH1578" i="1" s="1"/>
  <c r="AC1580" i="1"/>
  <c r="AD1579" i="1"/>
  <c r="AE2784" i="1" l="1"/>
  <c r="AG2783" i="1"/>
  <c r="AH2783" i="1" s="1"/>
  <c r="AF2783" i="1"/>
  <c r="AF1579" i="1"/>
  <c r="AG1579" i="1"/>
  <c r="AH1579" i="1" s="1"/>
  <c r="AC1581" i="1"/>
  <c r="AD1580" i="1"/>
  <c r="AE2785" i="1" l="1"/>
  <c r="AG2784" i="1"/>
  <c r="AH2784" i="1" s="1"/>
  <c r="AF2784" i="1"/>
  <c r="AF1580" i="1"/>
  <c r="AG1580" i="1"/>
  <c r="AH1580" i="1" s="1"/>
  <c r="AC1582" i="1"/>
  <c r="AD1581" i="1"/>
  <c r="AE2786" i="1" l="1"/>
  <c r="AF2785" i="1"/>
  <c r="AG2785" i="1"/>
  <c r="AH2785" i="1" s="1"/>
  <c r="AC1583" i="1"/>
  <c r="AD1582" i="1"/>
  <c r="AF1581" i="1"/>
  <c r="AG1581" i="1"/>
  <c r="AE2787" i="1" l="1"/>
  <c r="AG2786" i="1"/>
  <c r="AH2786" i="1" s="1"/>
  <c r="AF2786" i="1"/>
  <c r="AH1581" i="1"/>
  <c r="AF1582" i="1"/>
  <c r="AG1582" i="1"/>
  <c r="AH1582" i="1" s="1"/>
  <c r="AC1584" i="1"/>
  <c r="AD1583" i="1"/>
  <c r="AE2788" i="1" l="1"/>
  <c r="AF2787" i="1"/>
  <c r="AG2787" i="1"/>
  <c r="AH2787" i="1" s="1"/>
  <c r="AF1583" i="1"/>
  <c r="AG1583" i="1"/>
  <c r="AH1583" i="1" s="1"/>
  <c r="AC1585" i="1"/>
  <c r="AD1584" i="1"/>
  <c r="AE2789" i="1" l="1"/>
  <c r="AG2788" i="1"/>
  <c r="AH2788" i="1" s="1"/>
  <c r="AF2788" i="1"/>
  <c r="AF1584" i="1"/>
  <c r="AG1584" i="1"/>
  <c r="AH1584" i="1" s="1"/>
  <c r="AC1586" i="1"/>
  <c r="AD1585" i="1"/>
  <c r="AE2790" i="1" l="1"/>
  <c r="AG2789" i="1"/>
  <c r="AH2789" i="1" s="1"/>
  <c r="AF2789" i="1"/>
  <c r="AF1585" i="1"/>
  <c r="AG1585" i="1"/>
  <c r="AC1587" i="1"/>
  <c r="AD1586" i="1"/>
  <c r="AE2791" i="1" l="1"/>
  <c r="AG2790" i="1"/>
  <c r="AH2790" i="1" s="1"/>
  <c r="AF2790" i="1"/>
  <c r="AH1585" i="1"/>
  <c r="AG1586" i="1"/>
  <c r="AF1586" i="1"/>
  <c r="AC1588" i="1"/>
  <c r="AD1587" i="1"/>
  <c r="AE2792" i="1" l="1"/>
  <c r="AG2791" i="1"/>
  <c r="AH2791" i="1" s="1"/>
  <c r="AF2791" i="1"/>
  <c r="AF1587" i="1"/>
  <c r="AG1587" i="1"/>
  <c r="AH1587" i="1" s="1"/>
  <c r="AC1589" i="1"/>
  <c r="AD1588" i="1"/>
  <c r="AH1586" i="1"/>
  <c r="AE2793" i="1" l="1"/>
  <c r="AG2792" i="1"/>
  <c r="AH2792" i="1" s="1"/>
  <c r="AF2792" i="1"/>
  <c r="AC1590" i="1"/>
  <c r="AD1589" i="1"/>
  <c r="AF1588" i="1"/>
  <c r="AG1588" i="1"/>
  <c r="AH1588" i="1" s="1"/>
  <c r="AE2794" i="1" l="1"/>
  <c r="AF2793" i="1"/>
  <c r="AG2793" i="1"/>
  <c r="AH2793" i="1" s="1"/>
  <c r="AF1589" i="1"/>
  <c r="AG1589" i="1"/>
  <c r="AH1589" i="1" s="1"/>
  <c r="AC1591" i="1"/>
  <c r="AD1590" i="1"/>
  <c r="AE2795" i="1" l="1"/>
  <c r="AG2794" i="1"/>
  <c r="AH2794" i="1" s="1"/>
  <c r="AF2794" i="1"/>
  <c r="AC1592" i="1"/>
  <c r="AD1591" i="1"/>
  <c r="AF1590" i="1"/>
  <c r="AG1590" i="1"/>
  <c r="AH1590" i="1" s="1"/>
  <c r="AE2796" i="1" l="1"/>
  <c r="AF2795" i="1"/>
  <c r="AG2795" i="1"/>
  <c r="AH2795" i="1" s="1"/>
  <c r="AF1591" i="1"/>
  <c r="AG1591" i="1"/>
  <c r="AH1591" i="1" s="1"/>
  <c r="AC1593" i="1"/>
  <c r="AD1592" i="1"/>
  <c r="AE2797" i="1" l="1"/>
  <c r="AF2796" i="1"/>
  <c r="AG2796" i="1"/>
  <c r="AH2796" i="1" s="1"/>
  <c r="AC1594" i="1"/>
  <c r="AD1593" i="1"/>
  <c r="AF1592" i="1"/>
  <c r="AG1592" i="1"/>
  <c r="AE2798" i="1" l="1"/>
  <c r="AG2797" i="1"/>
  <c r="AH2797" i="1" s="1"/>
  <c r="AF2797" i="1"/>
  <c r="AH1592" i="1"/>
  <c r="AF1593" i="1"/>
  <c r="AG1593" i="1"/>
  <c r="AC1595" i="1"/>
  <c r="AD1594" i="1"/>
  <c r="AE2799" i="1" l="1"/>
  <c r="AG2798" i="1"/>
  <c r="AH2798" i="1" s="1"/>
  <c r="AF2798" i="1"/>
  <c r="AH1593" i="1"/>
  <c r="AG1594" i="1"/>
  <c r="AF1594" i="1"/>
  <c r="AC1596" i="1"/>
  <c r="AD1595" i="1"/>
  <c r="AE2800" i="1" l="1"/>
  <c r="AG2799" i="1"/>
  <c r="AH2799" i="1" s="1"/>
  <c r="AF2799" i="1"/>
  <c r="AC1597" i="1"/>
  <c r="AD1596" i="1"/>
  <c r="AF1595" i="1"/>
  <c r="AG1595" i="1"/>
  <c r="AH1594" i="1"/>
  <c r="AE2801" i="1" l="1"/>
  <c r="AG2800" i="1"/>
  <c r="AH2800" i="1" s="1"/>
  <c r="AF2800" i="1"/>
  <c r="AH1595" i="1"/>
  <c r="AF1596" i="1"/>
  <c r="AG1596" i="1"/>
  <c r="AD1597" i="1"/>
  <c r="AC1598" i="1"/>
  <c r="AE2802" i="1" l="1"/>
  <c r="AG2801" i="1"/>
  <c r="AH2801" i="1" s="1"/>
  <c r="AF2801" i="1"/>
  <c r="AH1596" i="1"/>
  <c r="AF1597" i="1"/>
  <c r="AG1597" i="1"/>
  <c r="AC1599" i="1"/>
  <c r="AD1598" i="1"/>
  <c r="AE2803" i="1" l="1"/>
  <c r="AG2802" i="1"/>
  <c r="AH2802" i="1" s="1"/>
  <c r="AF2802" i="1"/>
  <c r="AH1597" i="1"/>
  <c r="AC1600" i="1"/>
  <c r="AD1599" i="1"/>
  <c r="AF1598" i="1"/>
  <c r="AG1598" i="1"/>
  <c r="AE2804" i="1" l="1"/>
  <c r="AF2803" i="1"/>
  <c r="AG2803" i="1"/>
  <c r="AH2803" i="1" s="1"/>
  <c r="AH1598" i="1"/>
  <c r="AF1599" i="1"/>
  <c r="AG1599" i="1"/>
  <c r="AH1599" i="1" s="1"/>
  <c r="AC1601" i="1"/>
  <c r="AD1600" i="1"/>
  <c r="AE2805" i="1" l="1"/>
  <c r="AG2804" i="1"/>
  <c r="AH2804" i="1" s="1"/>
  <c r="AF2804" i="1"/>
  <c r="AF1600" i="1"/>
  <c r="AG1600" i="1"/>
  <c r="AH1600" i="1" s="1"/>
  <c r="AC1602" i="1"/>
  <c r="AD1601" i="1"/>
  <c r="AE2806" i="1" l="1"/>
  <c r="AG2805" i="1"/>
  <c r="AH2805" i="1" s="1"/>
  <c r="AF2805" i="1"/>
  <c r="AC1603" i="1"/>
  <c r="AD1602" i="1"/>
  <c r="AF1601" i="1"/>
  <c r="AG1601" i="1"/>
  <c r="AH1601" i="1" s="1"/>
  <c r="AE2807" i="1" l="1"/>
  <c r="AG2806" i="1"/>
  <c r="AH2806" i="1" s="1"/>
  <c r="AF2806" i="1"/>
  <c r="AF1602" i="1"/>
  <c r="AG1602" i="1"/>
  <c r="AH1602" i="1" s="1"/>
  <c r="AC1604" i="1"/>
  <c r="AD1603" i="1"/>
  <c r="AE2808" i="1" l="1"/>
  <c r="AG2807" i="1"/>
  <c r="AH2807" i="1" s="1"/>
  <c r="AF2807" i="1"/>
  <c r="AF1603" i="1"/>
  <c r="AG1603" i="1"/>
  <c r="AH1603" i="1" s="1"/>
  <c r="AC1605" i="1"/>
  <c r="AD1604" i="1"/>
  <c r="AE2809" i="1" l="1"/>
  <c r="AG2808" i="1"/>
  <c r="AH2808" i="1" s="1"/>
  <c r="AF2808" i="1"/>
  <c r="AC1606" i="1"/>
  <c r="AD1605" i="1"/>
  <c r="AF1604" i="1"/>
  <c r="AG1604" i="1"/>
  <c r="AH1604" i="1" s="1"/>
  <c r="AE2810" i="1" l="1"/>
  <c r="AF2809" i="1"/>
  <c r="AG2809" i="1"/>
  <c r="AH2809" i="1" s="1"/>
  <c r="AF1605" i="1"/>
  <c r="AG1605" i="1"/>
  <c r="AH1605" i="1" s="1"/>
  <c r="AC1607" i="1"/>
  <c r="AD1606" i="1"/>
  <c r="AE2811" i="1" l="1"/>
  <c r="AG2810" i="1"/>
  <c r="AH2810" i="1" s="1"/>
  <c r="AF2810" i="1"/>
  <c r="AF1606" i="1"/>
  <c r="AG1606" i="1"/>
  <c r="AH1606" i="1" s="1"/>
  <c r="AC1608" i="1"/>
  <c r="AD1607" i="1"/>
  <c r="AE2812" i="1" l="1"/>
  <c r="AG2811" i="1"/>
  <c r="AH2811" i="1" s="1"/>
  <c r="AF2811" i="1"/>
  <c r="AD1608" i="1"/>
  <c r="AF1607" i="1"/>
  <c r="AG1607" i="1"/>
  <c r="AH1607" i="1" s="1"/>
  <c r="AE2813" i="1" l="1"/>
  <c r="AG2812" i="1"/>
  <c r="AH2812" i="1" s="1"/>
  <c r="AF2812" i="1"/>
  <c r="AF1608" i="1"/>
  <c r="AG1608" i="1"/>
  <c r="AH1608" i="1" s="1"/>
  <c r="AE2814" i="1" l="1"/>
  <c r="AG2813" i="1"/>
  <c r="AH2813" i="1" s="1"/>
  <c r="AF2813" i="1"/>
  <c r="AE2815" i="1" l="1"/>
  <c r="AG2814" i="1"/>
  <c r="AH2814" i="1" s="1"/>
  <c r="AF2814" i="1"/>
  <c r="AH2835" i="1"/>
  <c r="AE2816" i="1" l="1"/>
  <c r="AG2815" i="1"/>
  <c r="AH2815" i="1" s="1"/>
  <c r="AF2815" i="1"/>
  <c r="AE2817" i="1" l="1"/>
  <c r="AG2816" i="1"/>
  <c r="AH2816" i="1" s="1"/>
  <c r="AF2816" i="1"/>
  <c r="AE2818" i="1" l="1"/>
  <c r="AG2817" i="1"/>
  <c r="AH2817" i="1" s="1"/>
  <c r="AF2817" i="1"/>
  <c r="AE2819" i="1" l="1"/>
  <c r="AG2818" i="1"/>
  <c r="AH2818" i="1" s="1"/>
  <c r="AF2818" i="1"/>
  <c r="AE2820" i="1" l="1"/>
  <c r="AG2819" i="1"/>
  <c r="AH2819" i="1" s="1"/>
  <c r="AF2819" i="1"/>
  <c r="AE2821" i="1" l="1"/>
  <c r="AG2820" i="1"/>
  <c r="AH2820" i="1" s="1"/>
  <c r="AF2820" i="1"/>
  <c r="AE2822" i="1" l="1"/>
  <c r="AG2821" i="1"/>
  <c r="AH2821" i="1" s="1"/>
  <c r="AF2821" i="1"/>
  <c r="AE2823" i="1" l="1"/>
  <c r="AG2822" i="1"/>
  <c r="AH2822" i="1" s="1"/>
  <c r="AF2822" i="1"/>
  <c r="AE2824" i="1" l="1"/>
  <c r="AG2823" i="1"/>
  <c r="AH2823" i="1" s="1"/>
  <c r="AF2823" i="1"/>
  <c r="AE2825" i="1" l="1"/>
  <c r="AG2824" i="1"/>
  <c r="AH2824" i="1" s="1"/>
  <c r="AF2824" i="1"/>
  <c r="AE2826" i="1" l="1"/>
  <c r="AG2825" i="1"/>
  <c r="AH2825" i="1" s="1"/>
  <c r="AF2825" i="1"/>
  <c r="AE2827" i="1" l="1"/>
  <c r="AG2826" i="1"/>
  <c r="AH2826" i="1" s="1"/>
  <c r="AF2826" i="1"/>
  <c r="AE2828" i="1" l="1"/>
  <c r="AG2827" i="1"/>
  <c r="AH2827" i="1" s="1"/>
  <c r="AF2827" i="1"/>
  <c r="AE2829" i="1" l="1"/>
  <c r="AG2828" i="1"/>
  <c r="AH2828" i="1" s="1"/>
  <c r="AF2828" i="1"/>
  <c r="AE2830" i="1" l="1"/>
  <c r="AG2829" i="1"/>
  <c r="AH2829" i="1" s="1"/>
  <c r="AF2829" i="1"/>
  <c r="AE2831" i="1" l="1"/>
  <c r="AG2830" i="1"/>
  <c r="AH2830" i="1" s="1"/>
  <c r="AF2830" i="1"/>
  <c r="AE2832" i="1" l="1"/>
  <c r="AG2831" i="1"/>
  <c r="AH2831" i="1" s="1"/>
  <c r="AF2831" i="1"/>
  <c r="AE2833" i="1" l="1"/>
  <c r="AG2832" i="1"/>
  <c r="AH2832" i="1" s="1"/>
  <c r="AF2832" i="1"/>
  <c r="AE2834" i="1" l="1"/>
  <c r="AG2833" i="1"/>
  <c r="AH2833" i="1" s="1"/>
  <c r="AF2833" i="1"/>
  <c r="AG2834" i="1" l="1"/>
  <c r="AH2834" i="1" s="1"/>
  <c r="AF2834" i="1"/>
</calcChain>
</file>

<file path=xl/sharedStrings.xml><?xml version="1.0" encoding="utf-8"?>
<sst xmlns="http://schemas.openxmlformats.org/spreadsheetml/2006/main" count="35" uniqueCount="35">
  <si>
    <t>P_OL1</t>
  </si>
  <si>
    <t>P_OL2</t>
  </si>
  <si>
    <t>P_OL3</t>
  </si>
  <si>
    <t>P_OL4</t>
  </si>
  <si>
    <t>P_OL5</t>
  </si>
  <si>
    <t>P_OL6</t>
  </si>
  <si>
    <t>P_OL7</t>
  </si>
  <si>
    <t>P_OL8</t>
  </si>
  <si>
    <t>P_OL9</t>
  </si>
  <si>
    <t>P_OL10</t>
  </si>
  <si>
    <t>P_OL11</t>
  </si>
  <si>
    <t>P_OL12</t>
  </si>
  <si>
    <t>P_OL13</t>
  </si>
  <si>
    <t>P_OL14</t>
  </si>
  <si>
    <t>P_OL15</t>
  </si>
  <si>
    <t>P_OL16</t>
  </si>
  <si>
    <t>P_OL17</t>
  </si>
  <si>
    <t>P_OL18</t>
  </si>
  <si>
    <t>P_OL19</t>
  </si>
  <si>
    <t>P_OL20</t>
  </si>
  <si>
    <t>Max</t>
  </si>
  <si>
    <t>Super Bock purchase</t>
  </si>
  <si>
    <t>OL_group</t>
  </si>
  <si>
    <t>Discount</t>
  </si>
  <si>
    <t>Incremental quan of H</t>
  </si>
  <si>
    <t>Median selling price</t>
  </si>
  <si>
    <t>Discount %</t>
  </si>
  <si>
    <t>Incremental rev</t>
  </si>
  <si>
    <t>ROI</t>
  </si>
  <si>
    <t>cust_id</t>
  </si>
  <si>
    <t>V1</t>
  </si>
  <si>
    <t>Above threshold</t>
  </si>
  <si>
    <t>Customer</t>
  </si>
  <si>
    <t>Threshold -&gt;</t>
  </si>
  <si>
    <t>Ratio of H product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</si>
</sst>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2" fontId="0" fillId="0" borderId="0" xfId="0" applyNumberFormat="1"/>
    <xf numFmtId="0" fontId="0" fillId="2" borderId="0" xfId="0" applyFill="1"/>
    <xf numFmtId="10" fontId="0" fillId="0" borderId="0" xfId="0" applyNumberFormat="1"/>
    <xf numFmtId="2" fontId="1" fillId="0" borderId="1" xfId="0" applyNumberFormat="1" applyFont="1" applyBorder="1"/>
    <xf numFmtId="0" fontId="1" fillId="0" borderId="0" xfId="0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57588-9639-4B1A-8CF5-DBC8F0C3998B}">
  <dimension ref="A1:AH2836"/>
  <sheetViews>
    <sheetView tabSelected="1" workbookViewId="0">
      <pane xSplit="1" ySplit="1" topLeftCell="S2810" activePane="bottomRight" state="frozen"/>
      <selection pane="topRight" activeCell="B1" sqref="B1"/>
      <selection pane="bottomLeft" activeCell="A2" sqref="A2"/>
      <selection pane="bottomRight" activeCell="AG2832" sqref="AG2832"/>
    </sheetView>
  </sheetViews>
  <sheetFormatPr defaultRowHeight="14.4" x14ac:dyDescent="0.55000000000000004"/>
  <cols>
    <col min="22" max="22" width="10.41796875" bestFit="1" customWidth="1"/>
    <col min="23" max="23" width="3.68359375" bestFit="1" customWidth="1"/>
    <col min="28" max="28" width="17.15625" bestFit="1" customWidth="1"/>
    <col min="29" max="29" width="14.68359375" bestFit="1" customWidth="1"/>
    <col min="30" max="30" width="18.3125" bestFit="1" customWidth="1"/>
    <col min="31" max="31" width="16.3125" bestFit="1" customWidth="1"/>
    <col min="32" max="32" width="13.20703125" bestFit="1" customWidth="1"/>
    <col min="33" max="33" width="9.15625" bestFit="1" customWidth="1"/>
    <col min="34" max="34" width="4.15625" bestFit="1" customWidth="1"/>
  </cols>
  <sheetData>
    <row r="1" spans="1:34" x14ac:dyDescent="0.55000000000000004">
      <c r="A1" t="s">
        <v>32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33</v>
      </c>
      <c r="W1" s="3">
        <v>0.5</v>
      </c>
      <c r="X1" t="s">
        <v>20</v>
      </c>
      <c r="Y1" t="s">
        <v>31</v>
      </c>
      <c r="Z1" t="s">
        <v>22</v>
      </c>
      <c r="AA1" t="s">
        <v>26</v>
      </c>
      <c r="AB1" t="s">
        <v>21</v>
      </c>
      <c r="AC1" t="s">
        <v>34</v>
      </c>
      <c r="AD1" t="s">
        <v>24</v>
      </c>
      <c r="AE1" t="s">
        <v>25</v>
      </c>
      <c r="AF1" t="s">
        <v>27</v>
      </c>
      <c r="AG1" t="s">
        <v>23</v>
      </c>
      <c r="AH1" t="s">
        <v>28</v>
      </c>
    </row>
    <row r="2" spans="1:34" x14ac:dyDescent="0.55000000000000004">
      <c r="A2">
        <v>59984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0.10642090222638199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X2" s="2">
        <f>MAX(B2:U2)</f>
        <v>0.10642090222638199</v>
      </c>
      <c r="Y2" s="2">
        <f>IF(X2&gt;$W$1,X2,0)</f>
        <v>0</v>
      </c>
      <c r="Z2" s="2">
        <f>IF(Y2&gt;$W$1,HLOOKUP(Y2,B2:$U$2835,ROW($B$2836)-ROW($A2),FALSE),0)</f>
        <v>0</v>
      </c>
      <c r="AA2" s="2">
        <f t="shared" ref="AA2:AA65" si="0">IF(Z2&gt;0,HLOOKUP(Z2,$B$2835:$U$2836,2,FALSE),0)</f>
        <v>0</v>
      </c>
      <c r="AB2" s="2">
        <f>VLOOKUP(A2,segment3_SB_quantity!$A$2:$B$2834,2,FALSE)</f>
        <v>29</v>
      </c>
      <c r="AC2" s="4">
        <v>0.12820000000000001</v>
      </c>
      <c r="AD2">
        <f>IF(AA2&gt;0,AB2*AC2,0)</f>
        <v>0</v>
      </c>
      <c r="AE2">
        <v>0.83166700000000005</v>
      </c>
      <c r="AF2" s="2">
        <f>AD2*AE2</f>
        <v>0</v>
      </c>
      <c r="AG2" s="2">
        <f>AA2*AE2*AD2</f>
        <v>0</v>
      </c>
      <c r="AH2" s="1">
        <f>IF(AG2&gt;0,AF2/AG2,0)</f>
        <v>0</v>
      </c>
    </row>
    <row r="3" spans="1:34" x14ac:dyDescent="0.55000000000000004">
      <c r="A3">
        <v>109693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0.17081266154005501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X3" s="2">
        <f t="shared" ref="X3:X66" si="1">MAX(B3:U3)</f>
        <v>0.17081266154005501</v>
      </c>
      <c r="Y3" s="2">
        <f t="shared" ref="Y3:Y66" si="2">IF(X3&gt;$W$1,X3,0)</f>
        <v>0</v>
      </c>
      <c r="Z3" s="2">
        <f>IF(Y3&gt;$W$1,HLOOKUP(Y3,B3:$U$2835,ROW($B$2836)-ROW($A3),FALSE),0)</f>
        <v>0</v>
      </c>
      <c r="AA3" s="2">
        <f t="shared" si="0"/>
        <v>0</v>
      </c>
      <c r="AB3" s="2">
        <f>VLOOKUP(A3,segment3_SB_quantity!$A$2:$B$2834,2,FALSE)</f>
        <v>122</v>
      </c>
      <c r="AC3" s="4">
        <f>AC2</f>
        <v>0.12820000000000001</v>
      </c>
      <c r="AD3">
        <f t="shared" ref="AD3:AD66" si="3">IF(AA3&gt;0,AB3*AC3,0)</f>
        <v>0</v>
      </c>
      <c r="AE3">
        <f>AE2</f>
        <v>0.83166700000000005</v>
      </c>
      <c r="AF3" s="2">
        <f t="shared" ref="AF3:AF66" si="4">AD3*AE3</f>
        <v>0</v>
      </c>
      <c r="AG3" s="2">
        <f t="shared" ref="AG3:AG66" si="5">AA3*AE3*AD3</f>
        <v>0</v>
      </c>
      <c r="AH3" s="1">
        <f t="shared" ref="AH3:AH66" si="6">IF(AG3&gt;0,AF3/AG3,0)</f>
        <v>0</v>
      </c>
    </row>
    <row r="4" spans="1:34" x14ac:dyDescent="0.55000000000000004">
      <c r="A4">
        <v>169648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6.2383089769018199E-2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X4" s="2">
        <f t="shared" si="1"/>
        <v>6.2383089769018199E-2</v>
      </c>
      <c r="Y4" s="2">
        <f t="shared" si="2"/>
        <v>0</v>
      </c>
      <c r="Z4" s="2">
        <f>IF(Y4&gt;$W$1,HLOOKUP(Y4,B4:$U$2835,ROW($B$2836)-ROW($A4),FALSE),0)</f>
        <v>0</v>
      </c>
      <c r="AA4" s="2">
        <f t="shared" si="0"/>
        <v>0</v>
      </c>
      <c r="AB4" s="2">
        <f>VLOOKUP(A4,segment3_SB_quantity!$A$2:$B$2834,2,FALSE)</f>
        <v>6</v>
      </c>
      <c r="AC4" s="4">
        <f t="shared" ref="AC4:AC67" si="7">AC3</f>
        <v>0.12820000000000001</v>
      </c>
      <c r="AD4">
        <f t="shared" si="3"/>
        <v>0</v>
      </c>
      <c r="AE4">
        <f t="shared" ref="AE4:AE67" si="8">AE3</f>
        <v>0.83166700000000005</v>
      </c>
      <c r="AF4" s="2">
        <f t="shared" si="4"/>
        <v>0</v>
      </c>
      <c r="AG4" s="2">
        <f t="shared" si="5"/>
        <v>0</v>
      </c>
      <c r="AH4" s="1">
        <f t="shared" si="6"/>
        <v>0</v>
      </c>
    </row>
    <row r="5" spans="1:34" x14ac:dyDescent="0.55000000000000004">
      <c r="A5">
        <v>199950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5.2835006855378397E-2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X5" s="2">
        <f t="shared" si="1"/>
        <v>5.2835006855378397E-2</v>
      </c>
      <c r="Y5" s="2">
        <f t="shared" si="2"/>
        <v>0</v>
      </c>
      <c r="Z5" s="2">
        <f>IF(Y5&gt;$W$1,HLOOKUP(Y5,B5:$U$2835,ROW($B$2836)-ROW($A5),FALSE),0)</f>
        <v>0</v>
      </c>
      <c r="AA5" s="2">
        <f t="shared" si="0"/>
        <v>0</v>
      </c>
      <c r="AB5" s="2">
        <f>VLOOKUP(A5,segment3_SB_quantity!$A$2:$B$2834,2,FALSE)</f>
        <v>127</v>
      </c>
      <c r="AC5" s="4">
        <f t="shared" si="7"/>
        <v>0.12820000000000001</v>
      </c>
      <c r="AD5">
        <f t="shared" si="3"/>
        <v>0</v>
      </c>
      <c r="AE5">
        <f t="shared" si="8"/>
        <v>0.83166700000000005</v>
      </c>
      <c r="AF5" s="2">
        <f t="shared" si="4"/>
        <v>0</v>
      </c>
      <c r="AG5" s="2">
        <f t="shared" si="5"/>
        <v>0</v>
      </c>
      <c r="AH5" s="1">
        <f t="shared" si="6"/>
        <v>0</v>
      </c>
    </row>
    <row r="6" spans="1:34" x14ac:dyDescent="0.55000000000000004">
      <c r="A6">
        <v>289996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X6" s="2">
        <f t="shared" si="1"/>
        <v>0</v>
      </c>
      <c r="Y6" s="2">
        <f t="shared" si="2"/>
        <v>0</v>
      </c>
      <c r="Z6" s="2">
        <f>IF(Y6&gt;$W$1,HLOOKUP(Y6,B6:$U$2835,ROW($B$2836)-ROW($A6),FALSE),0)</f>
        <v>0</v>
      </c>
      <c r="AA6" s="2">
        <f t="shared" si="0"/>
        <v>0</v>
      </c>
      <c r="AB6" s="2">
        <f>VLOOKUP(A6,segment3_SB_quantity!$A$2:$B$2834,2,FALSE)</f>
        <v>3</v>
      </c>
      <c r="AC6" s="4">
        <f t="shared" si="7"/>
        <v>0.12820000000000001</v>
      </c>
      <c r="AD6">
        <f t="shared" si="3"/>
        <v>0</v>
      </c>
      <c r="AE6">
        <f t="shared" si="8"/>
        <v>0.83166700000000005</v>
      </c>
      <c r="AF6" s="2">
        <f t="shared" si="4"/>
        <v>0</v>
      </c>
      <c r="AG6" s="2">
        <f t="shared" si="5"/>
        <v>0</v>
      </c>
      <c r="AH6" s="1">
        <f t="shared" si="6"/>
        <v>0</v>
      </c>
    </row>
    <row r="7" spans="1:34" x14ac:dyDescent="0.55000000000000004">
      <c r="A7">
        <v>309971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4.9500340809787401E-2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X7" s="2">
        <f t="shared" si="1"/>
        <v>4.9500340809787401E-2</v>
      </c>
      <c r="Y7" s="2">
        <f t="shared" si="2"/>
        <v>0</v>
      </c>
      <c r="Z7" s="2">
        <f>IF(Y7&gt;$W$1,HLOOKUP(Y7,B7:$U$2835,ROW($B$2836)-ROW($A7),FALSE),0)</f>
        <v>0</v>
      </c>
      <c r="AA7" s="2">
        <f t="shared" si="0"/>
        <v>0</v>
      </c>
      <c r="AB7" s="2">
        <f>VLOOKUP(A7,segment3_SB_quantity!$A$2:$B$2834,2,FALSE)</f>
        <v>31</v>
      </c>
      <c r="AC7" s="4">
        <f t="shared" si="7"/>
        <v>0.12820000000000001</v>
      </c>
      <c r="AD7">
        <f t="shared" si="3"/>
        <v>0</v>
      </c>
      <c r="AE7">
        <f t="shared" si="8"/>
        <v>0.83166700000000005</v>
      </c>
      <c r="AF7" s="2">
        <f t="shared" si="4"/>
        <v>0</v>
      </c>
      <c r="AG7" s="2">
        <f t="shared" si="5"/>
        <v>0</v>
      </c>
      <c r="AH7" s="1">
        <f t="shared" si="6"/>
        <v>0</v>
      </c>
    </row>
    <row r="8" spans="1:34" x14ac:dyDescent="0.55000000000000004">
      <c r="A8">
        <v>329968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1.21784808874993E-2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X8" s="2">
        <f t="shared" si="1"/>
        <v>1.21784808874993E-2</v>
      </c>
      <c r="Y8" s="2">
        <f t="shared" si="2"/>
        <v>0</v>
      </c>
      <c r="Z8" s="2">
        <f>IF(Y8&gt;$W$1,HLOOKUP(Y8,B8:$U$2835,ROW($B$2836)-ROW($A8),FALSE),0)</f>
        <v>0</v>
      </c>
      <c r="AA8" s="2">
        <f t="shared" si="0"/>
        <v>0</v>
      </c>
      <c r="AB8" s="2">
        <f>VLOOKUP(A8,segment3_SB_quantity!$A$2:$B$2834,2,FALSE)</f>
        <v>8</v>
      </c>
      <c r="AC8" s="4">
        <f t="shared" si="7"/>
        <v>0.12820000000000001</v>
      </c>
      <c r="AD8">
        <f t="shared" si="3"/>
        <v>0</v>
      </c>
      <c r="AE8">
        <f t="shared" si="8"/>
        <v>0.83166700000000005</v>
      </c>
      <c r="AF8" s="2">
        <f t="shared" si="4"/>
        <v>0</v>
      </c>
      <c r="AG8" s="2">
        <f t="shared" si="5"/>
        <v>0</v>
      </c>
      <c r="AH8" s="1">
        <f t="shared" si="6"/>
        <v>0</v>
      </c>
    </row>
    <row r="9" spans="1:34" x14ac:dyDescent="0.55000000000000004">
      <c r="A9">
        <v>339627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6.9416234668180102E-2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X9" s="2">
        <f t="shared" si="1"/>
        <v>6.9416234668180102E-2</v>
      </c>
      <c r="Y9" s="2">
        <f t="shared" si="2"/>
        <v>0</v>
      </c>
      <c r="Z9" s="2">
        <f>IF(Y9&gt;$W$1,HLOOKUP(Y9,B9:$U$2835,ROW($B$2836)-ROW($A9),FALSE),0)</f>
        <v>0</v>
      </c>
      <c r="AA9" s="2">
        <f t="shared" si="0"/>
        <v>0</v>
      </c>
      <c r="AB9" s="2">
        <f>VLOOKUP(A9,segment3_SB_quantity!$A$2:$B$2834,2,FALSE)</f>
        <v>3</v>
      </c>
      <c r="AC9" s="4">
        <f t="shared" si="7"/>
        <v>0.12820000000000001</v>
      </c>
      <c r="AD9">
        <f t="shared" si="3"/>
        <v>0</v>
      </c>
      <c r="AE9">
        <f t="shared" si="8"/>
        <v>0.83166700000000005</v>
      </c>
      <c r="AF9" s="2">
        <f t="shared" si="4"/>
        <v>0</v>
      </c>
      <c r="AG9" s="2">
        <f t="shared" si="5"/>
        <v>0</v>
      </c>
      <c r="AH9" s="1">
        <f t="shared" si="6"/>
        <v>0</v>
      </c>
    </row>
    <row r="10" spans="1:34" x14ac:dyDescent="0.55000000000000004">
      <c r="A10">
        <v>339918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0.164617284153069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X10" s="2">
        <f t="shared" si="1"/>
        <v>0.164617284153069</v>
      </c>
      <c r="Y10" s="2">
        <f t="shared" si="2"/>
        <v>0</v>
      </c>
      <c r="Z10" s="2">
        <f>IF(Y10&gt;$W$1,HLOOKUP(Y10,B10:$U$2835,ROW($B$2836)-ROW($A10),FALSE),0)</f>
        <v>0</v>
      </c>
      <c r="AA10" s="2">
        <f t="shared" si="0"/>
        <v>0</v>
      </c>
      <c r="AB10" s="2">
        <f>VLOOKUP(A10,segment3_SB_quantity!$A$2:$B$2834,2,FALSE)</f>
        <v>6</v>
      </c>
      <c r="AC10" s="4">
        <f t="shared" si="7"/>
        <v>0.12820000000000001</v>
      </c>
      <c r="AD10">
        <f t="shared" si="3"/>
        <v>0</v>
      </c>
      <c r="AE10">
        <f t="shared" si="8"/>
        <v>0.83166700000000005</v>
      </c>
      <c r="AF10" s="2">
        <f t="shared" si="4"/>
        <v>0</v>
      </c>
      <c r="AG10" s="2">
        <f t="shared" si="5"/>
        <v>0</v>
      </c>
      <c r="AH10" s="1">
        <f t="shared" si="6"/>
        <v>0</v>
      </c>
    </row>
    <row r="11" spans="1:34" x14ac:dyDescent="0.55000000000000004">
      <c r="A11">
        <v>340000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0.15058193130358799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X11" s="2">
        <f t="shared" si="1"/>
        <v>0.15058193130358799</v>
      </c>
      <c r="Y11" s="2">
        <f t="shared" si="2"/>
        <v>0</v>
      </c>
      <c r="Z11" s="2">
        <f>IF(Y11&gt;$W$1,HLOOKUP(Y11,B11:$U$2835,ROW($B$2836)-ROW($A11),FALSE),0)</f>
        <v>0</v>
      </c>
      <c r="AA11" s="2">
        <f t="shared" si="0"/>
        <v>0</v>
      </c>
      <c r="AB11" s="2">
        <f>VLOOKUP(A11,segment3_SB_quantity!$A$2:$B$2834,2,FALSE)</f>
        <v>109</v>
      </c>
      <c r="AC11" s="4">
        <f t="shared" si="7"/>
        <v>0.12820000000000001</v>
      </c>
      <c r="AD11">
        <f t="shared" si="3"/>
        <v>0</v>
      </c>
      <c r="AE11">
        <f t="shared" si="8"/>
        <v>0.83166700000000005</v>
      </c>
      <c r="AF11" s="2">
        <f t="shared" si="4"/>
        <v>0</v>
      </c>
      <c r="AG11" s="2">
        <f t="shared" si="5"/>
        <v>0</v>
      </c>
      <c r="AH11" s="1">
        <f t="shared" si="6"/>
        <v>0</v>
      </c>
    </row>
    <row r="12" spans="1:34" x14ac:dyDescent="0.55000000000000004">
      <c r="A12">
        <v>459915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0.12627232613660799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X12" s="2">
        <f t="shared" si="1"/>
        <v>0.12627232613660799</v>
      </c>
      <c r="Y12" s="2">
        <f t="shared" si="2"/>
        <v>0</v>
      </c>
      <c r="Z12" s="2">
        <f>IF(Y12&gt;$W$1,HLOOKUP(Y12,B12:$U$2835,ROW($B$2836)-ROW($A12),FALSE),0)</f>
        <v>0</v>
      </c>
      <c r="AA12" s="2">
        <f t="shared" si="0"/>
        <v>0</v>
      </c>
      <c r="AB12" s="2">
        <f>VLOOKUP(A12,segment3_SB_quantity!$A$2:$B$2834,2,FALSE)</f>
        <v>14</v>
      </c>
      <c r="AC12" s="4">
        <f t="shared" si="7"/>
        <v>0.12820000000000001</v>
      </c>
      <c r="AD12">
        <f t="shared" si="3"/>
        <v>0</v>
      </c>
      <c r="AE12">
        <f t="shared" si="8"/>
        <v>0.83166700000000005</v>
      </c>
      <c r="AF12" s="2">
        <f t="shared" si="4"/>
        <v>0</v>
      </c>
      <c r="AG12" s="2">
        <f t="shared" si="5"/>
        <v>0</v>
      </c>
      <c r="AH12" s="1">
        <f t="shared" si="6"/>
        <v>0</v>
      </c>
    </row>
    <row r="13" spans="1:34" x14ac:dyDescent="0.55000000000000004">
      <c r="A13">
        <v>559804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2.97687181501551E-2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X13" s="2">
        <f t="shared" si="1"/>
        <v>2.97687181501551E-2</v>
      </c>
      <c r="Y13" s="2">
        <f t="shared" si="2"/>
        <v>0</v>
      </c>
      <c r="Z13" s="2">
        <f>IF(Y13&gt;$W$1,HLOOKUP(Y13,B13:$U$2835,ROW($B$2836)-ROW($A13),FALSE),0)</f>
        <v>0</v>
      </c>
      <c r="AA13" s="2">
        <f t="shared" si="0"/>
        <v>0</v>
      </c>
      <c r="AB13" s="2">
        <f>VLOOKUP(A13,segment3_SB_quantity!$A$2:$B$2834,2,FALSE)</f>
        <v>165</v>
      </c>
      <c r="AC13" s="4">
        <f t="shared" si="7"/>
        <v>0.12820000000000001</v>
      </c>
      <c r="AD13">
        <f t="shared" si="3"/>
        <v>0</v>
      </c>
      <c r="AE13">
        <f t="shared" si="8"/>
        <v>0.83166700000000005</v>
      </c>
      <c r="AF13" s="2">
        <f t="shared" si="4"/>
        <v>0</v>
      </c>
      <c r="AG13" s="2">
        <f t="shared" si="5"/>
        <v>0</v>
      </c>
      <c r="AH13" s="1">
        <f t="shared" si="6"/>
        <v>0</v>
      </c>
    </row>
    <row r="14" spans="1:34" x14ac:dyDescent="0.55000000000000004">
      <c r="A14">
        <v>579990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0.120800569297681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X14" s="2">
        <f t="shared" si="1"/>
        <v>0.120800569297681</v>
      </c>
      <c r="Y14" s="2">
        <f t="shared" si="2"/>
        <v>0</v>
      </c>
      <c r="Z14" s="2">
        <f>IF(Y14&gt;$W$1,HLOOKUP(Y14,B14:$U$2835,ROW($B$2836)-ROW($A14),FALSE),0)</f>
        <v>0</v>
      </c>
      <c r="AA14" s="2">
        <f t="shared" si="0"/>
        <v>0</v>
      </c>
      <c r="AB14" s="2">
        <f>VLOOKUP(A14,segment3_SB_quantity!$A$2:$B$2834,2,FALSE)</f>
        <v>36</v>
      </c>
      <c r="AC14" s="4">
        <f t="shared" si="7"/>
        <v>0.12820000000000001</v>
      </c>
      <c r="AD14">
        <f t="shared" si="3"/>
        <v>0</v>
      </c>
      <c r="AE14">
        <f t="shared" si="8"/>
        <v>0.83166700000000005</v>
      </c>
      <c r="AF14" s="2">
        <f t="shared" si="4"/>
        <v>0</v>
      </c>
      <c r="AG14" s="2">
        <f t="shared" si="5"/>
        <v>0</v>
      </c>
      <c r="AH14" s="1">
        <f t="shared" si="6"/>
        <v>0</v>
      </c>
    </row>
    <row r="15" spans="1:34" x14ac:dyDescent="0.55000000000000004">
      <c r="A15">
        <v>589766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6.6187222929326203E-2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X15" s="2">
        <f t="shared" si="1"/>
        <v>6.6187222929326203E-2</v>
      </c>
      <c r="Y15" s="2">
        <f t="shared" si="2"/>
        <v>0</v>
      </c>
      <c r="Z15" s="2">
        <f>IF(Y15&gt;$W$1,HLOOKUP(Y15,B15:$U$2835,ROW($B$2836)-ROW($A15),FALSE),0)</f>
        <v>0</v>
      </c>
      <c r="AA15" s="2">
        <f t="shared" si="0"/>
        <v>0</v>
      </c>
      <c r="AB15" s="2">
        <f>VLOOKUP(A15,segment3_SB_quantity!$A$2:$B$2834,2,FALSE)</f>
        <v>7</v>
      </c>
      <c r="AC15" s="4">
        <f t="shared" si="7"/>
        <v>0.12820000000000001</v>
      </c>
      <c r="AD15">
        <f t="shared" si="3"/>
        <v>0</v>
      </c>
      <c r="AE15">
        <f t="shared" si="8"/>
        <v>0.83166700000000005</v>
      </c>
      <c r="AF15" s="2">
        <f t="shared" si="4"/>
        <v>0</v>
      </c>
      <c r="AG15" s="2">
        <f t="shared" si="5"/>
        <v>0</v>
      </c>
      <c r="AH15" s="1">
        <f t="shared" si="6"/>
        <v>0</v>
      </c>
    </row>
    <row r="16" spans="1:34" x14ac:dyDescent="0.55000000000000004">
      <c r="A16">
        <v>609815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2.3672210353950701E-2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X16" s="2">
        <f t="shared" si="1"/>
        <v>2.3672210353950701E-2</v>
      </c>
      <c r="Y16" s="2">
        <f t="shared" si="2"/>
        <v>0</v>
      </c>
      <c r="Z16" s="2">
        <f>IF(Y16&gt;$W$1,HLOOKUP(Y16,B16:$U$2835,ROW($B$2836)-ROW($A16),FALSE),0)</f>
        <v>0</v>
      </c>
      <c r="AA16" s="2">
        <f t="shared" si="0"/>
        <v>0</v>
      </c>
      <c r="AB16" s="2">
        <f>VLOOKUP(A16,segment3_SB_quantity!$A$2:$B$2834,2,FALSE)</f>
        <v>4</v>
      </c>
      <c r="AC16" s="4">
        <f t="shared" si="7"/>
        <v>0.12820000000000001</v>
      </c>
      <c r="AD16">
        <f t="shared" si="3"/>
        <v>0</v>
      </c>
      <c r="AE16">
        <f t="shared" si="8"/>
        <v>0.83166700000000005</v>
      </c>
      <c r="AF16" s="2">
        <f t="shared" si="4"/>
        <v>0</v>
      </c>
      <c r="AG16" s="2">
        <f t="shared" si="5"/>
        <v>0</v>
      </c>
      <c r="AH16" s="1">
        <f t="shared" si="6"/>
        <v>0</v>
      </c>
    </row>
    <row r="17" spans="1:34" x14ac:dyDescent="0.55000000000000004">
      <c r="A17">
        <v>609881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2.54486496202759E-2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X17" s="2">
        <f t="shared" si="1"/>
        <v>2.54486496202759E-2</v>
      </c>
      <c r="Y17" s="2">
        <f t="shared" si="2"/>
        <v>0</v>
      </c>
      <c r="Z17" s="2">
        <f>IF(Y17&gt;$W$1,HLOOKUP(Y17,B17:$U$2835,ROW($B$2836)-ROW($A17),FALSE),0)</f>
        <v>0</v>
      </c>
      <c r="AA17" s="2">
        <f t="shared" si="0"/>
        <v>0</v>
      </c>
      <c r="AB17" s="2">
        <f>VLOOKUP(A17,segment3_SB_quantity!$A$2:$B$2834,2,FALSE)</f>
        <v>27</v>
      </c>
      <c r="AC17" s="4">
        <f t="shared" si="7"/>
        <v>0.12820000000000001</v>
      </c>
      <c r="AD17">
        <f t="shared" si="3"/>
        <v>0</v>
      </c>
      <c r="AE17">
        <f t="shared" si="8"/>
        <v>0.83166700000000005</v>
      </c>
      <c r="AF17" s="2">
        <f t="shared" si="4"/>
        <v>0</v>
      </c>
      <c r="AG17" s="2">
        <f t="shared" si="5"/>
        <v>0</v>
      </c>
      <c r="AH17" s="1">
        <f t="shared" si="6"/>
        <v>0</v>
      </c>
    </row>
    <row r="18" spans="1:34" x14ac:dyDescent="0.55000000000000004">
      <c r="A18">
        <v>689894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6.1339083122186402E-2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X18" s="2">
        <f t="shared" si="1"/>
        <v>6.1339083122186402E-2</v>
      </c>
      <c r="Y18" s="2">
        <f t="shared" si="2"/>
        <v>0</v>
      </c>
      <c r="Z18" s="2">
        <f>IF(Y18&gt;$W$1,HLOOKUP(Y18,B18:$U$2835,ROW($B$2836)-ROW($A18),FALSE),0)</f>
        <v>0</v>
      </c>
      <c r="AA18" s="2">
        <f t="shared" si="0"/>
        <v>0</v>
      </c>
      <c r="AB18" s="2">
        <f>VLOOKUP(A18,segment3_SB_quantity!$A$2:$B$2834,2,FALSE)</f>
        <v>6</v>
      </c>
      <c r="AC18" s="4">
        <f t="shared" si="7"/>
        <v>0.12820000000000001</v>
      </c>
      <c r="AD18">
        <f t="shared" si="3"/>
        <v>0</v>
      </c>
      <c r="AE18">
        <f t="shared" si="8"/>
        <v>0.83166700000000005</v>
      </c>
      <c r="AF18" s="2">
        <f t="shared" si="4"/>
        <v>0</v>
      </c>
      <c r="AG18" s="2">
        <f t="shared" si="5"/>
        <v>0</v>
      </c>
      <c r="AH18" s="1">
        <f t="shared" si="6"/>
        <v>0</v>
      </c>
    </row>
    <row r="19" spans="1:34" x14ac:dyDescent="0.55000000000000004">
      <c r="A19">
        <v>709543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X19" s="2">
        <f t="shared" si="1"/>
        <v>0</v>
      </c>
      <c r="Y19" s="2">
        <f t="shared" si="2"/>
        <v>0</v>
      </c>
      <c r="Z19" s="2">
        <f>IF(Y19&gt;$W$1,HLOOKUP(Y19,B19:$U$2835,ROW($B$2836)-ROW($A19),FALSE),0)</f>
        <v>0</v>
      </c>
      <c r="AA19" s="2">
        <f t="shared" si="0"/>
        <v>0</v>
      </c>
      <c r="AB19" s="2">
        <f>VLOOKUP(A19,segment3_SB_quantity!$A$2:$B$2834,2,FALSE)</f>
        <v>4</v>
      </c>
      <c r="AC19" s="4">
        <f t="shared" si="7"/>
        <v>0.12820000000000001</v>
      </c>
      <c r="AD19">
        <f t="shared" si="3"/>
        <v>0</v>
      </c>
      <c r="AE19">
        <f t="shared" si="8"/>
        <v>0.83166700000000005</v>
      </c>
      <c r="AF19" s="2">
        <f t="shared" si="4"/>
        <v>0</v>
      </c>
      <c r="AG19" s="2">
        <f t="shared" si="5"/>
        <v>0</v>
      </c>
      <c r="AH19" s="1">
        <f t="shared" si="6"/>
        <v>0</v>
      </c>
    </row>
    <row r="20" spans="1:34" x14ac:dyDescent="0.55000000000000004">
      <c r="A20">
        <v>799924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0.135161616914587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X20" s="2">
        <f t="shared" si="1"/>
        <v>0.135161616914587</v>
      </c>
      <c r="Y20" s="2">
        <f t="shared" si="2"/>
        <v>0</v>
      </c>
      <c r="Z20" s="2">
        <f>IF(Y20&gt;$W$1,HLOOKUP(Y20,B20:$U$2835,ROW($B$2836)-ROW($A20),FALSE),0)</f>
        <v>0</v>
      </c>
      <c r="AA20" s="2">
        <f t="shared" si="0"/>
        <v>0</v>
      </c>
      <c r="AB20" s="2">
        <f>VLOOKUP(A20,segment3_SB_quantity!$A$2:$B$2834,2,FALSE)</f>
        <v>33</v>
      </c>
      <c r="AC20" s="4">
        <f t="shared" si="7"/>
        <v>0.12820000000000001</v>
      </c>
      <c r="AD20">
        <f t="shared" si="3"/>
        <v>0</v>
      </c>
      <c r="AE20">
        <f t="shared" si="8"/>
        <v>0.83166700000000005</v>
      </c>
      <c r="AF20" s="2">
        <f t="shared" si="4"/>
        <v>0</v>
      </c>
      <c r="AG20" s="2">
        <f t="shared" si="5"/>
        <v>0</v>
      </c>
      <c r="AH20" s="1">
        <f t="shared" si="6"/>
        <v>0</v>
      </c>
    </row>
    <row r="21" spans="1:34" x14ac:dyDescent="0.55000000000000004">
      <c r="A21">
        <v>869947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7.9045482953209994E-3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X21" s="2">
        <f t="shared" si="1"/>
        <v>7.9045482953209994E-3</v>
      </c>
      <c r="Y21" s="2">
        <f t="shared" si="2"/>
        <v>0</v>
      </c>
      <c r="Z21" s="2">
        <f>IF(Y21&gt;$W$1,HLOOKUP(Y21,B21:$U$2835,ROW($B$2836)-ROW($A21),FALSE),0)</f>
        <v>0</v>
      </c>
      <c r="AA21" s="2">
        <f t="shared" si="0"/>
        <v>0</v>
      </c>
      <c r="AB21" s="2">
        <f>VLOOKUP(A21,segment3_SB_quantity!$A$2:$B$2834,2,FALSE)</f>
        <v>3</v>
      </c>
      <c r="AC21" s="4">
        <f t="shared" si="7"/>
        <v>0.12820000000000001</v>
      </c>
      <c r="AD21">
        <f t="shared" si="3"/>
        <v>0</v>
      </c>
      <c r="AE21">
        <f t="shared" si="8"/>
        <v>0.83166700000000005</v>
      </c>
      <c r="AF21" s="2">
        <f t="shared" si="4"/>
        <v>0</v>
      </c>
      <c r="AG21" s="2">
        <f t="shared" si="5"/>
        <v>0</v>
      </c>
      <c r="AH21" s="1">
        <f t="shared" si="6"/>
        <v>0</v>
      </c>
    </row>
    <row r="22" spans="1:34" x14ac:dyDescent="0.55000000000000004">
      <c r="A22">
        <v>879592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X22" s="2">
        <f t="shared" si="1"/>
        <v>0</v>
      </c>
      <c r="Y22" s="2">
        <f t="shared" si="2"/>
        <v>0</v>
      </c>
      <c r="Z22" s="2">
        <f>IF(Y22&gt;$W$1,HLOOKUP(Y22,B22:$U$2835,ROW($B$2836)-ROW($A22),FALSE),0)</f>
        <v>0</v>
      </c>
      <c r="AA22" s="2">
        <f t="shared" si="0"/>
        <v>0</v>
      </c>
      <c r="AB22" s="2">
        <f>VLOOKUP(A22,segment3_SB_quantity!$A$2:$B$2834,2,FALSE)</f>
        <v>3</v>
      </c>
      <c r="AC22" s="4">
        <f t="shared" si="7"/>
        <v>0.12820000000000001</v>
      </c>
      <c r="AD22">
        <f t="shared" si="3"/>
        <v>0</v>
      </c>
      <c r="AE22">
        <f t="shared" si="8"/>
        <v>0.83166700000000005</v>
      </c>
      <c r="AF22" s="2">
        <f t="shared" si="4"/>
        <v>0</v>
      </c>
      <c r="AG22" s="2">
        <f t="shared" si="5"/>
        <v>0</v>
      </c>
      <c r="AH22" s="1">
        <f t="shared" si="6"/>
        <v>0</v>
      </c>
    </row>
    <row r="23" spans="1:34" x14ac:dyDescent="0.55000000000000004">
      <c r="A23">
        <v>879894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0.16922306872170501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X23" s="2">
        <f t="shared" si="1"/>
        <v>0.16922306872170501</v>
      </c>
      <c r="Y23" s="2">
        <f t="shared" si="2"/>
        <v>0</v>
      </c>
      <c r="Z23" s="2">
        <f>IF(Y23&gt;$W$1,HLOOKUP(Y23,B23:$U$2835,ROW($B$2836)-ROW($A23),FALSE),0)</f>
        <v>0</v>
      </c>
      <c r="AA23" s="2">
        <f t="shared" si="0"/>
        <v>0</v>
      </c>
      <c r="AB23" s="2">
        <f>VLOOKUP(A23,segment3_SB_quantity!$A$2:$B$2834,2,FALSE)</f>
        <v>10</v>
      </c>
      <c r="AC23" s="4">
        <f t="shared" si="7"/>
        <v>0.12820000000000001</v>
      </c>
      <c r="AD23">
        <f t="shared" si="3"/>
        <v>0</v>
      </c>
      <c r="AE23">
        <f t="shared" si="8"/>
        <v>0.83166700000000005</v>
      </c>
      <c r="AF23" s="2">
        <f t="shared" si="4"/>
        <v>0</v>
      </c>
      <c r="AG23" s="2">
        <f t="shared" si="5"/>
        <v>0</v>
      </c>
      <c r="AH23" s="1">
        <f t="shared" si="6"/>
        <v>0</v>
      </c>
    </row>
    <row r="24" spans="1:34" x14ac:dyDescent="0.55000000000000004">
      <c r="A24">
        <v>909794</v>
      </c>
      <c r="B24" s="2">
        <v>0</v>
      </c>
      <c r="C24" s="2">
        <v>0</v>
      </c>
      <c r="D24" s="2">
        <v>0</v>
      </c>
      <c r="E24" s="2">
        <v>0.17046386547668099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X24" s="2">
        <f t="shared" si="1"/>
        <v>0.17046386547668099</v>
      </c>
      <c r="Y24" s="2">
        <f t="shared" si="2"/>
        <v>0</v>
      </c>
      <c r="Z24" s="2">
        <f>IF(Y24&gt;$W$1,HLOOKUP(Y24,B24:$U$2835,ROW($B$2836)-ROW($A24),FALSE),0)</f>
        <v>0</v>
      </c>
      <c r="AA24" s="2">
        <f t="shared" si="0"/>
        <v>0</v>
      </c>
      <c r="AB24" s="2">
        <f>VLOOKUP(A24,segment3_SB_quantity!$A$2:$B$2834,2,FALSE)</f>
        <v>1</v>
      </c>
      <c r="AC24" s="4">
        <f t="shared" si="7"/>
        <v>0.12820000000000001</v>
      </c>
      <c r="AD24">
        <f t="shared" si="3"/>
        <v>0</v>
      </c>
      <c r="AE24">
        <f t="shared" si="8"/>
        <v>0.83166700000000005</v>
      </c>
      <c r="AF24" s="2">
        <f t="shared" si="4"/>
        <v>0</v>
      </c>
      <c r="AG24" s="2">
        <f t="shared" si="5"/>
        <v>0</v>
      </c>
      <c r="AH24" s="1">
        <f t="shared" si="6"/>
        <v>0</v>
      </c>
    </row>
    <row r="25" spans="1:34" x14ac:dyDescent="0.55000000000000004">
      <c r="A25">
        <v>909861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2.6672208772221099E-2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X25" s="2">
        <f t="shared" si="1"/>
        <v>2.6672208772221099E-2</v>
      </c>
      <c r="Y25" s="2">
        <f t="shared" si="2"/>
        <v>0</v>
      </c>
      <c r="Z25" s="2">
        <f>IF(Y25&gt;$W$1,HLOOKUP(Y25,B25:$U$2835,ROW($B$2836)-ROW($A25),FALSE),0)</f>
        <v>0</v>
      </c>
      <c r="AA25" s="2">
        <f t="shared" si="0"/>
        <v>0</v>
      </c>
      <c r="AB25" s="2">
        <f>VLOOKUP(A25,segment3_SB_quantity!$A$2:$B$2834,2,FALSE)</f>
        <v>6</v>
      </c>
      <c r="AC25" s="4">
        <f t="shared" si="7"/>
        <v>0.12820000000000001</v>
      </c>
      <c r="AD25">
        <f t="shared" si="3"/>
        <v>0</v>
      </c>
      <c r="AE25">
        <f t="shared" si="8"/>
        <v>0.83166700000000005</v>
      </c>
      <c r="AF25" s="2">
        <f t="shared" si="4"/>
        <v>0</v>
      </c>
      <c r="AG25" s="2">
        <f t="shared" si="5"/>
        <v>0</v>
      </c>
      <c r="AH25" s="1">
        <f t="shared" si="6"/>
        <v>0</v>
      </c>
    </row>
    <row r="26" spans="1:34" x14ac:dyDescent="0.55000000000000004">
      <c r="A26">
        <v>939843</v>
      </c>
      <c r="B26" s="2">
        <v>0</v>
      </c>
      <c r="C26" s="2">
        <v>0</v>
      </c>
      <c r="D26" s="2">
        <v>0</v>
      </c>
      <c r="E26" s="2">
        <v>0</v>
      </c>
      <c r="F26" s="2">
        <v>5.26380255455558E-2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X26" s="2">
        <f t="shared" si="1"/>
        <v>5.26380255455558E-2</v>
      </c>
      <c r="Y26" s="2">
        <f t="shared" si="2"/>
        <v>0</v>
      </c>
      <c r="Z26" s="2">
        <f>IF(Y26&gt;$W$1,HLOOKUP(Y26,B26:$U$2835,ROW($B$2836)-ROW($A26),FALSE),0)</f>
        <v>0</v>
      </c>
      <c r="AA26" s="2">
        <f t="shared" si="0"/>
        <v>0</v>
      </c>
      <c r="AB26" s="2">
        <f>VLOOKUP(A26,segment3_SB_quantity!$A$2:$B$2834,2,FALSE)</f>
        <v>25</v>
      </c>
      <c r="AC26" s="4">
        <f t="shared" si="7"/>
        <v>0.12820000000000001</v>
      </c>
      <c r="AD26">
        <f t="shared" si="3"/>
        <v>0</v>
      </c>
      <c r="AE26">
        <f t="shared" si="8"/>
        <v>0.83166700000000005</v>
      </c>
      <c r="AF26" s="2">
        <f t="shared" si="4"/>
        <v>0</v>
      </c>
      <c r="AG26" s="2">
        <f t="shared" si="5"/>
        <v>0</v>
      </c>
      <c r="AH26" s="1">
        <f t="shared" si="6"/>
        <v>0</v>
      </c>
    </row>
    <row r="27" spans="1:34" x14ac:dyDescent="0.55000000000000004">
      <c r="A27">
        <v>969802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0.119713761989623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X27" s="2">
        <f t="shared" si="1"/>
        <v>0.119713761989623</v>
      </c>
      <c r="Y27" s="2">
        <f t="shared" si="2"/>
        <v>0</v>
      </c>
      <c r="Z27" s="2">
        <f>IF(Y27&gt;$W$1,HLOOKUP(Y27,B27:$U$2835,ROW($B$2836)-ROW($A27),FALSE),0)</f>
        <v>0</v>
      </c>
      <c r="AA27" s="2">
        <f t="shared" si="0"/>
        <v>0</v>
      </c>
      <c r="AB27" s="2">
        <f>VLOOKUP(A27,segment3_SB_quantity!$A$2:$B$2834,2,FALSE)</f>
        <v>1</v>
      </c>
      <c r="AC27" s="4">
        <f t="shared" si="7"/>
        <v>0.12820000000000001</v>
      </c>
      <c r="AD27">
        <f t="shared" si="3"/>
        <v>0</v>
      </c>
      <c r="AE27">
        <f t="shared" si="8"/>
        <v>0.83166700000000005</v>
      </c>
      <c r="AF27" s="2">
        <f t="shared" si="4"/>
        <v>0</v>
      </c>
      <c r="AG27" s="2">
        <f t="shared" si="5"/>
        <v>0</v>
      </c>
      <c r="AH27" s="1">
        <f t="shared" si="6"/>
        <v>0</v>
      </c>
    </row>
    <row r="28" spans="1:34" x14ac:dyDescent="0.55000000000000004">
      <c r="A28">
        <v>969825</v>
      </c>
      <c r="B28" s="2">
        <v>0</v>
      </c>
      <c r="C28" s="2">
        <v>0</v>
      </c>
      <c r="D28" s="2">
        <v>0</v>
      </c>
      <c r="E28" s="2">
        <v>2.2396727250618999E-2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X28" s="2">
        <f t="shared" si="1"/>
        <v>2.2396727250618999E-2</v>
      </c>
      <c r="Y28" s="2">
        <f t="shared" si="2"/>
        <v>0</v>
      </c>
      <c r="Z28" s="2">
        <f>IF(Y28&gt;$W$1,HLOOKUP(Y28,B28:$U$2835,ROW($B$2836)-ROW($A28),FALSE),0)</f>
        <v>0</v>
      </c>
      <c r="AA28" s="2">
        <f t="shared" si="0"/>
        <v>0</v>
      </c>
      <c r="AB28" s="2">
        <f>VLOOKUP(A28,segment3_SB_quantity!$A$2:$B$2834,2,FALSE)</f>
        <v>1</v>
      </c>
      <c r="AC28" s="4">
        <f t="shared" si="7"/>
        <v>0.12820000000000001</v>
      </c>
      <c r="AD28">
        <f t="shared" si="3"/>
        <v>0</v>
      </c>
      <c r="AE28">
        <f t="shared" si="8"/>
        <v>0.83166700000000005</v>
      </c>
      <c r="AF28" s="2">
        <f t="shared" si="4"/>
        <v>0</v>
      </c>
      <c r="AG28" s="2">
        <f t="shared" si="5"/>
        <v>0</v>
      </c>
      <c r="AH28" s="1">
        <f t="shared" si="6"/>
        <v>0</v>
      </c>
    </row>
    <row r="29" spans="1:34" x14ac:dyDescent="0.55000000000000004">
      <c r="A29">
        <v>989713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0.95166454975282799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X29" s="2">
        <f t="shared" si="1"/>
        <v>0.95166454975282799</v>
      </c>
      <c r="Y29" s="2">
        <f t="shared" si="2"/>
        <v>0.95166454975282799</v>
      </c>
      <c r="Z29" s="2" t="str">
        <f>IF(Y29&gt;$W$1,HLOOKUP(Y29,B29:$U$2835,ROW($B$2836)-ROW($A29),FALSE),0)</f>
        <v>P_OL11</v>
      </c>
      <c r="AA29" s="2">
        <f t="shared" si="0"/>
        <v>0.52499999999999991</v>
      </c>
      <c r="AB29" s="2">
        <f>VLOOKUP(A29,segment3_SB_quantity!$A$2:$B$2834,2,FALSE)</f>
        <v>5</v>
      </c>
      <c r="AC29" s="4">
        <f t="shared" si="7"/>
        <v>0.12820000000000001</v>
      </c>
      <c r="AD29">
        <f t="shared" si="3"/>
        <v>0.64100000000000001</v>
      </c>
      <c r="AE29">
        <f t="shared" si="8"/>
        <v>0.83166700000000005</v>
      </c>
      <c r="AF29" s="2">
        <f t="shared" si="4"/>
        <v>0.53309854700000003</v>
      </c>
      <c r="AG29" s="2">
        <f t="shared" si="5"/>
        <v>0.279876737175</v>
      </c>
      <c r="AH29" s="1">
        <f t="shared" si="6"/>
        <v>1.9047619047619049</v>
      </c>
    </row>
    <row r="30" spans="1:34" x14ac:dyDescent="0.55000000000000004">
      <c r="A30">
        <v>1009831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2.3204713154610701E-2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X30" s="2">
        <f t="shared" si="1"/>
        <v>2.3204713154610701E-2</v>
      </c>
      <c r="Y30" s="2">
        <f t="shared" si="2"/>
        <v>0</v>
      </c>
      <c r="Z30" s="2">
        <f>IF(Y30&gt;$W$1,HLOOKUP(Y30,B30:$U$2835,ROW($B$2836)-ROW($A30),FALSE),0)</f>
        <v>0</v>
      </c>
      <c r="AA30" s="2">
        <f t="shared" si="0"/>
        <v>0</v>
      </c>
      <c r="AB30" s="2">
        <f>VLOOKUP(A30,segment3_SB_quantity!$A$2:$B$2834,2,FALSE)</f>
        <v>46</v>
      </c>
      <c r="AC30" s="4">
        <f t="shared" si="7"/>
        <v>0.12820000000000001</v>
      </c>
      <c r="AD30">
        <f t="shared" si="3"/>
        <v>0</v>
      </c>
      <c r="AE30">
        <f t="shared" si="8"/>
        <v>0.83166700000000005</v>
      </c>
      <c r="AF30" s="2">
        <f t="shared" si="4"/>
        <v>0</v>
      </c>
      <c r="AG30" s="2">
        <f t="shared" si="5"/>
        <v>0</v>
      </c>
      <c r="AH30" s="1">
        <f t="shared" si="6"/>
        <v>0</v>
      </c>
    </row>
    <row r="31" spans="1:34" x14ac:dyDescent="0.55000000000000004">
      <c r="A31">
        <v>1009995</v>
      </c>
      <c r="B31" s="2">
        <v>0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X31" s="2">
        <f t="shared" si="1"/>
        <v>0</v>
      </c>
      <c r="Y31" s="2">
        <f t="shared" si="2"/>
        <v>0</v>
      </c>
      <c r="Z31" s="2">
        <f>IF(Y31&gt;$W$1,HLOOKUP(Y31,B31:$U$2835,ROW($B$2836)-ROW($A31),FALSE),0)</f>
        <v>0</v>
      </c>
      <c r="AA31" s="2">
        <f t="shared" si="0"/>
        <v>0</v>
      </c>
      <c r="AB31" s="2">
        <f>VLOOKUP(A31,segment3_SB_quantity!$A$2:$B$2834,2,FALSE)</f>
        <v>2</v>
      </c>
      <c r="AC31" s="4">
        <f t="shared" si="7"/>
        <v>0.12820000000000001</v>
      </c>
      <c r="AD31">
        <f t="shared" si="3"/>
        <v>0</v>
      </c>
      <c r="AE31">
        <f t="shared" si="8"/>
        <v>0.83166700000000005</v>
      </c>
      <c r="AF31" s="2">
        <f t="shared" si="4"/>
        <v>0</v>
      </c>
      <c r="AG31" s="2">
        <f t="shared" si="5"/>
        <v>0</v>
      </c>
      <c r="AH31" s="1">
        <f t="shared" si="6"/>
        <v>0</v>
      </c>
    </row>
    <row r="32" spans="1:34" x14ac:dyDescent="0.55000000000000004">
      <c r="A32">
        <v>1049570</v>
      </c>
      <c r="B32" s="2">
        <v>0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4.73096266456269E-2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X32" s="2">
        <f t="shared" si="1"/>
        <v>4.73096266456269E-2</v>
      </c>
      <c r="Y32" s="2">
        <f t="shared" si="2"/>
        <v>0</v>
      </c>
      <c r="Z32" s="2">
        <f>IF(Y32&gt;$W$1,HLOOKUP(Y32,B32:$U$2835,ROW($B$2836)-ROW($A32),FALSE),0)</f>
        <v>0</v>
      </c>
      <c r="AA32" s="2">
        <f t="shared" si="0"/>
        <v>0</v>
      </c>
      <c r="AB32" s="2">
        <f>VLOOKUP(A32,segment3_SB_quantity!$A$2:$B$2834,2,FALSE)</f>
        <v>181</v>
      </c>
      <c r="AC32" s="4">
        <f t="shared" si="7"/>
        <v>0.12820000000000001</v>
      </c>
      <c r="AD32">
        <f t="shared" si="3"/>
        <v>0</v>
      </c>
      <c r="AE32">
        <f t="shared" si="8"/>
        <v>0.83166700000000005</v>
      </c>
      <c r="AF32" s="2">
        <f t="shared" si="4"/>
        <v>0</v>
      </c>
      <c r="AG32" s="2">
        <f t="shared" si="5"/>
        <v>0</v>
      </c>
      <c r="AH32" s="1">
        <f t="shared" si="6"/>
        <v>0</v>
      </c>
    </row>
    <row r="33" spans="1:34" x14ac:dyDescent="0.55000000000000004">
      <c r="A33">
        <v>1069886</v>
      </c>
      <c r="B33" s="2">
        <v>0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4.5776369633330899E-2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X33" s="2">
        <f t="shared" si="1"/>
        <v>4.5776369633330899E-2</v>
      </c>
      <c r="Y33" s="2">
        <f t="shared" si="2"/>
        <v>0</v>
      </c>
      <c r="Z33" s="2">
        <f>IF(Y33&gt;$W$1,HLOOKUP(Y33,B33:$U$2835,ROW($B$2836)-ROW($A33),FALSE),0)</f>
        <v>0</v>
      </c>
      <c r="AA33" s="2">
        <f t="shared" si="0"/>
        <v>0</v>
      </c>
      <c r="AB33" s="2">
        <f>VLOOKUP(A33,segment3_SB_quantity!$A$2:$B$2834,2,FALSE)</f>
        <v>133</v>
      </c>
      <c r="AC33" s="4">
        <f t="shared" si="7"/>
        <v>0.12820000000000001</v>
      </c>
      <c r="AD33">
        <f t="shared" si="3"/>
        <v>0</v>
      </c>
      <c r="AE33">
        <f t="shared" si="8"/>
        <v>0.83166700000000005</v>
      </c>
      <c r="AF33" s="2">
        <f t="shared" si="4"/>
        <v>0</v>
      </c>
      <c r="AG33" s="2">
        <f t="shared" si="5"/>
        <v>0</v>
      </c>
      <c r="AH33" s="1">
        <f t="shared" si="6"/>
        <v>0</v>
      </c>
    </row>
    <row r="34" spans="1:34" x14ac:dyDescent="0.55000000000000004">
      <c r="A34">
        <v>1079927</v>
      </c>
      <c r="B34" s="2">
        <v>0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0.131753651559465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X34" s="2">
        <f t="shared" si="1"/>
        <v>0.131753651559465</v>
      </c>
      <c r="Y34" s="2">
        <f t="shared" si="2"/>
        <v>0</v>
      </c>
      <c r="Z34" s="2">
        <f>IF(Y34&gt;$W$1,HLOOKUP(Y34,B34:$U$2835,ROW($B$2836)-ROW($A34),FALSE),0)</f>
        <v>0</v>
      </c>
      <c r="AA34" s="2">
        <f t="shared" si="0"/>
        <v>0</v>
      </c>
      <c r="AB34" s="2">
        <f>VLOOKUP(A34,segment3_SB_quantity!$A$2:$B$2834,2,FALSE)</f>
        <v>25</v>
      </c>
      <c r="AC34" s="4">
        <f t="shared" si="7"/>
        <v>0.12820000000000001</v>
      </c>
      <c r="AD34">
        <f t="shared" si="3"/>
        <v>0</v>
      </c>
      <c r="AE34">
        <f t="shared" si="8"/>
        <v>0.83166700000000005</v>
      </c>
      <c r="AF34" s="2">
        <f t="shared" si="4"/>
        <v>0</v>
      </c>
      <c r="AG34" s="2">
        <f t="shared" si="5"/>
        <v>0</v>
      </c>
      <c r="AH34" s="1">
        <f t="shared" si="6"/>
        <v>0</v>
      </c>
    </row>
    <row r="35" spans="1:34" x14ac:dyDescent="0.55000000000000004">
      <c r="A35">
        <v>1129993</v>
      </c>
      <c r="B35" s="2">
        <v>0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4.9640215761337099E-2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X35" s="2">
        <f t="shared" si="1"/>
        <v>4.9640215761337099E-2</v>
      </c>
      <c r="Y35" s="2">
        <f t="shared" si="2"/>
        <v>0</v>
      </c>
      <c r="Z35" s="2">
        <f>IF(Y35&gt;$W$1,HLOOKUP(Y35,B35:$U$2835,ROW($B$2836)-ROW($A35),FALSE),0)</f>
        <v>0</v>
      </c>
      <c r="AA35" s="2">
        <f t="shared" si="0"/>
        <v>0</v>
      </c>
      <c r="AB35" s="2">
        <f>VLOOKUP(A35,segment3_SB_quantity!$A$2:$B$2834,2,FALSE)</f>
        <v>1</v>
      </c>
      <c r="AC35" s="4">
        <f t="shared" si="7"/>
        <v>0.12820000000000001</v>
      </c>
      <c r="AD35">
        <f t="shared" si="3"/>
        <v>0</v>
      </c>
      <c r="AE35">
        <f t="shared" si="8"/>
        <v>0.83166700000000005</v>
      </c>
      <c r="AF35" s="2">
        <f t="shared" si="4"/>
        <v>0</v>
      </c>
      <c r="AG35" s="2">
        <f t="shared" si="5"/>
        <v>0</v>
      </c>
      <c r="AH35" s="1">
        <f t="shared" si="6"/>
        <v>0</v>
      </c>
    </row>
    <row r="36" spans="1:34" x14ac:dyDescent="0.55000000000000004">
      <c r="A36">
        <v>1149770</v>
      </c>
      <c r="B36" s="2">
        <v>0</v>
      </c>
      <c r="C36" s="2">
        <v>0</v>
      </c>
      <c r="D36" s="2">
        <v>2.63102786660083E-2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X36" s="2">
        <f t="shared" si="1"/>
        <v>2.63102786660083E-2</v>
      </c>
      <c r="Y36" s="2">
        <f t="shared" si="2"/>
        <v>0</v>
      </c>
      <c r="Z36" s="2">
        <f>IF(Y36&gt;$W$1,HLOOKUP(Y36,B36:$U$2835,ROW($B$2836)-ROW($A36),FALSE),0)</f>
        <v>0</v>
      </c>
      <c r="AA36" s="2">
        <f t="shared" si="0"/>
        <v>0</v>
      </c>
      <c r="AB36" s="2">
        <f>VLOOKUP(A36,segment3_SB_quantity!$A$2:$B$2834,2,FALSE)</f>
        <v>20</v>
      </c>
      <c r="AC36" s="4">
        <f t="shared" si="7"/>
        <v>0.12820000000000001</v>
      </c>
      <c r="AD36">
        <f t="shared" si="3"/>
        <v>0</v>
      </c>
      <c r="AE36">
        <f t="shared" si="8"/>
        <v>0.83166700000000005</v>
      </c>
      <c r="AF36" s="2">
        <f t="shared" si="4"/>
        <v>0</v>
      </c>
      <c r="AG36" s="2">
        <f t="shared" si="5"/>
        <v>0</v>
      </c>
      <c r="AH36" s="1">
        <f t="shared" si="6"/>
        <v>0</v>
      </c>
    </row>
    <row r="37" spans="1:34" x14ac:dyDescent="0.55000000000000004">
      <c r="A37">
        <v>1179654</v>
      </c>
      <c r="B37" s="2">
        <v>0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3.69404294850861E-8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X37" s="2">
        <f t="shared" si="1"/>
        <v>3.69404294850861E-8</v>
      </c>
      <c r="Y37" s="2">
        <f t="shared" si="2"/>
        <v>0</v>
      </c>
      <c r="Z37" s="2">
        <f>IF(Y37&gt;$W$1,HLOOKUP(Y37,B37:$U$2835,ROW($B$2836)-ROW($A37),FALSE),0)</f>
        <v>0</v>
      </c>
      <c r="AA37" s="2">
        <f t="shared" si="0"/>
        <v>0</v>
      </c>
      <c r="AB37" s="2">
        <f>VLOOKUP(A37,segment3_SB_quantity!$A$2:$B$2834,2,FALSE)</f>
        <v>1</v>
      </c>
      <c r="AC37" s="4">
        <f t="shared" si="7"/>
        <v>0.12820000000000001</v>
      </c>
      <c r="AD37">
        <f t="shared" si="3"/>
        <v>0</v>
      </c>
      <c r="AE37">
        <f t="shared" si="8"/>
        <v>0.83166700000000005</v>
      </c>
      <c r="AF37" s="2">
        <f t="shared" si="4"/>
        <v>0</v>
      </c>
      <c r="AG37" s="2">
        <f t="shared" si="5"/>
        <v>0</v>
      </c>
      <c r="AH37" s="1">
        <f t="shared" si="6"/>
        <v>0</v>
      </c>
    </row>
    <row r="38" spans="1:34" x14ac:dyDescent="0.55000000000000004">
      <c r="A38">
        <v>1249927</v>
      </c>
      <c r="B38" s="2">
        <v>0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X38" s="2">
        <f t="shared" si="1"/>
        <v>0</v>
      </c>
      <c r="Y38" s="2">
        <f t="shared" si="2"/>
        <v>0</v>
      </c>
      <c r="Z38" s="2">
        <f>IF(Y38&gt;$W$1,HLOOKUP(Y38,B38:$U$2835,ROW($B$2836)-ROW($A38),FALSE),0)</f>
        <v>0</v>
      </c>
      <c r="AA38" s="2">
        <f t="shared" si="0"/>
        <v>0</v>
      </c>
      <c r="AB38" s="2">
        <f>VLOOKUP(A38,segment3_SB_quantity!$A$2:$B$2834,2,FALSE)</f>
        <v>2</v>
      </c>
      <c r="AC38" s="4">
        <f t="shared" si="7"/>
        <v>0.12820000000000001</v>
      </c>
      <c r="AD38">
        <f t="shared" si="3"/>
        <v>0</v>
      </c>
      <c r="AE38">
        <f t="shared" si="8"/>
        <v>0.83166700000000005</v>
      </c>
      <c r="AF38" s="2">
        <f t="shared" si="4"/>
        <v>0</v>
      </c>
      <c r="AG38" s="2">
        <f t="shared" si="5"/>
        <v>0</v>
      </c>
      <c r="AH38" s="1">
        <f t="shared" si="6"/>
        <v>0</v>
      </c>
    </row>
    <row r="39" spans="1:34" x14ac:dyDescent="0.55000000000000004">
      <c r="A39">
        <v>1289567</v>
      </c>
      <c r="B39" s="2">
        <v>0</v>
      </c>
      <c r="C39" s="2">
        <v>0</v>
      </c>
      <c r="D39" s="2">
        <v>0</v>
      </c>
      <c r="E39" s="2">
        <v>0</v>
      </c>
      <c r="F39" s="2">
        <v>2.5999701041502099E-4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X39" s="2">
        <f t="shared" si="1"/>
        <v>2.5999701041502099E-4</v>
      </c>
      <c r="Y39" s="2">
        <f t="shared" si="2"/>
        <v>0</v>
      </c>
      <c r="Z39" s="2">
        <f>IF(Y39&gt;$W$1,HLOOKUP(Y39,B39:$U$2835,ROW($B$2836)-ROW($A39),FALSE),0)</f>
        <v>0</v>
      </c>
      <c r="AA39" s="2">
        <f t="shared" si="0"/>
        <v>0</v>
      </c>
      <c r="AB39" s="2">
        <f>VLOOKUP(A39,segment3_SB_quantity!$A$2:$B$2834,2,FALSE)</f>
        <v>3</v>
      </c>
      <c r="AC39" s="4">
        <f t="shared" si="7"/>
        <v>0.12820000000000001</v>
      </c>
      <c r="AD39">
        <f t="shared" si="3"/>
        <v>0</v>
      </c>
      <c r="AE39">
        <f t="shared" si="8"/>
        <v>0.83166700000000005</v>
      </c>
      <c r="AF39" s="2">
        <f t="shared" si="4"/>
        <v>0</v>
      </c>
      <c r="AG39" s="2">
        <f t="shared" si="5"/>
        <v>0</v>
      </c>
      <c r="AH39" s="1">
        <f t="shared" si="6"/>
        <v>0</v>
      </c>
    </row>
    <row r="40" spans="1:34" x14ac:dyDescent="0.55000000000000004">
      <c r="A40">
        <v>1309902</v>
      </c>
      <c r="B40" s="2">
        <v>0</v>
      </c>
      <c r="C40" s="2">
        <v>0</v>
      </c>
      <c r="D40" s="2">
        <v>3.20711285216062E-2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X40" s="2">
        <f t="shared" si="1"/>
        <v>3.20711285216062E-2</v>
      </c>
      <c r="Y40" s="2">
        <f t="shared" si="2"/>
        <v>0</v>
      </c>
      <c r="Z40" s="2">
        <f>IF(Y40&gt;$W$1,HLOOKUP(Y40,B40:$U$2835,ROW($B$2836)-ROW($A40),FALSE),0)</f>
        <v>0</v>
      </c>
      <c r="AA40" s="2">
        <f t="shared" si="0"/>
        <v>0</v>
      </c>
      <c r="AB40" s="2">
        <f>VLOOKUP(A40,segment3_SB_quantity!$A$2:$B$2834,2,FALSE)</f>
        <v>19</v>
      </c>
      <c r="AC40" s="4">
        <f t="shared" si="7"/>
        <v>0.12820000000000001</v>
      </c>
      <c r="AD40">
        <f t="shared" si="3"/>
        <v>0</v>
      </c>
      <c r="AE40">
        <f t="shared" si="8"/>
        <v>0.83166700000000005</v>
      </c>
      <c r="AF40" s="2">
        <f t="shared" si="4"/>
        <v>0</v>
      </c>
      <c r="AG40" s="2">
        <f t="shared" si="5"/>
        <v>0</v>
      </c>
      <c r="AH40" s="1">
        <f t="shared" si="6"/>
        <v>0</v>
      </c>
    </row>
    <row r="41" spans="1:34" x14ac:dyDescent="0.55000000000000004">
      <c r="A41">
        <v>1339981</v>
      </c>
      <c r="B41" s="2">
        <v>0</v>
      </c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9.8673515576394102E-2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X41" s="2">
        <f t="shared" si="1"/>
        <v>9.8673515576394102E-2</v>
      </c>
      <c r="Y41" s="2">
        <f t="shared" si="2"/>
        <v>0</v>
      </c>
      <c r="Z41" s="2">
        <f>IF(Y41&gt;$W$1,HLOOKUP(Y41,B41:$U$2835,ROW($B$2836)-ROW($A41),FALSE),0)</f>
        <v>0</v>
      </c>
      <c r="AA41" s="2">
        <f t="shared" si="0"/>
        <v>0</v>
      </c>
      <c r="AB41" s="2">
        <f>VLOOKUP(A41,segment3_SB_quantity!$A$2:$B$2834,2,FALSE)</f>
        <v>48</v>
      </c>
      <c r="AC41" s="4">
        <f t="shared" si="7"/>
        <v>0.12820000000000001</v>
      </c>
      <c r="AD41">
        <f t="shared" si="3"/>
        <v>0</v>
      </c>
      <c r="AE41">
        <f t="shared" si="8"/>
        <v>0.83166700000000005</v>
      </c>
      <c r="AF41" s="2">
        <f t="shared" si="4"/>
        <v>0</v>
      </c>
      <c r="AG41" s="2">
        <f t="shared" si="5"/>
        <v>0</v>
      </c>
      <c r="AH41" s="1">
        <f t="shared" si="6"/>
        <v>0</v>
      </c>
    </row>
    <row r="42" spans="1:34" x14ac:dyDescent="0.55000000000000004">
      <c r="A42">
        <v>1399898</v>
      </c>
      <c r="B42" s="2">
        <v>0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0.134502732835312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X42" s="2">
        <f t="shared" si="1"/>
        <v>0.134502732835312</v>
      </c>
      <c r="Y42" s="2">
        <f t="shared" si="2"/>
        <v>0</v>
      </c>
      <c r="Z42" s="2">
        <f>IF(Y42&gt;$W$1,HLOOKUP(Y42,B42:$U$2835,ROW($B$2836)-ROW($A42),FALSE),0)</f>
        <v>0</v>
      </c>
      <c r="AA42" s="2">
        <f t="shared" si="0"/>
        <v>0</v>
      </c>
      <c r="AB42" s="2">
        <f>VLOOKUP(A42,segment3_SB_quantity!$A$2:$B$2834,2,FALSE)</f>
        <v>201</v>
      </c>
      <c r="AC42" s="4">
        <f t="shared" si="7"/>
        <v>0.12820000000000001</v>
      </c>
      <c r="AD42">
        <f t="shared" si="3"/>
        <v>0</v>
      </c>
      <c r="AE42">
        <f t="shared" si="8"/>
        <v>0.83166700000000005</v>
      </c>
      <c r="AF42" s="2">
        <f t="shared" si="4"/>
        <v>0</v>
      </c>
      <c r="AG42" s="2">
        <f t="shared" si="5"/>
        <v>0</v>
      </c>
      <c r="AH42" s="1">
        <f t="shared" si="6"/>
        <v>0</v>
      </c>
    </row>
    <row r="43" spans="1:34" x14ac:dyDescent="0.55000000000000004">
      <c r="A43">
        <v>1469591</v>
      </c>
      <c r="B43" s="2">
        <v>0</v>
      </c>
      <c r="C43" s="2">
        <v>2.0442910342933902E-2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X43" s="2">
        <f t="shared" si="1"/>
        <v>2.0442910342933902E-2</v>
      </c>
      <c r="Y43" s="2">
        <f t="shared" si="2"/>
        <v>0</v>
      </c>
      <c r="Z43" s="2">
        <f>IF(Y43&gt;$W$1,HLOOKUP(Y43,B43:$U$2835,ROW($B$2836)-ROW($A43),FALSE),0)</f>
        <v>0</v>
      </c>
      <c r="AA43" s="2">
        <f t="shared" si="0"/>
        <v>0</v>
      </c>
      <c r="AB43" s="2">
        <f>VLOOKUP(A43,segment3_SB_quantity!$A$2:$B$2834,2,FALSE)</f>
        <v>7</v>
      </c>
      <c r="AC43" s="4">
        <f t="shared" si="7"/>
        <v>0.12820000000000001</v>
      </c>
      <c r="AD43">
        <f t="shared" si="3"/>
        <v>0</v>
      </c>
      <c r="AE43">
        <f t="shared" si="8"/>
        <v>0.83166700000000005</v>
      </c>
      <c r="AF43" s="2">
        <f t="shared" si="4"/>
        <v>0</v>
      </c>
      <c r="AG43" s="2">
        <f t="shared" si="5"/>
        <v>0</v>
      </c>
      <c r="AH43" s="1">
        <f t="shared" si="6"/>
        <v>0</v>
      </c>
    </row>
    <row r="44" spans="1:34" x14ac:dyDescent="0.55000000000000004">
      <c r="A44">
        <v>1499761</v>
      </c>
      <c r="B44" s="2">
        <v>0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7.1783675541686298E-2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X44" s="2">
        <f t="shared" si="1"/>
        <v>7.1783675541686298E-2</v>
      </c>
      <c r="Y44" s="2">
        <f t="shared" si="2"/>
        <v>0</v>
      </c>
      <c r="Z44" s="2">
        <f>IF(Y44&gt;$W$1,HLOOKUP(Y44,B44:$U$2835,ROW($B$2836)-ROW($A44),FALSE),0)</f>
        <v>0</v>
      </c>
      <c r="AA44" s="2">
        <f t="shared" si="0"/>
        <v>0</v>
      </c>
      <c r="AB44" s="2">
        <f>VLOOKUP(A44,segment3_SB_quantity!$A$2:$B$2834,2,FALSE)</f>
        <v>55</v>
      </c>
      <c r="AC44" s="4">
        <f t="shared" si="7"/>
        <v>0.12820000000000001</v>
      </c>
      <c r="AD44">
        <f t="shared" si="3"/>
        <v>0</v>
      </c>
      <c r="AE44">
        <f t="shared" si="8"/>
        <v>0.83166700000000005</v>
      </c>
      <c r="AF44" s="2">
        <f t="shared" si="4"/>
        <v>0</v>
      </c>
      <c r="AG44" s="2">
        <f t="shared" si="5"/>
        <v>0</v>
      </c>
      <c r="AH44" s="1">
        <f t="shared" si="6"/>
        <v>0</v>
      </c>
    </row>
    <row r="45" spans="1:34" x14ac:dyDescent="0.55000000000000004">
      <c r="A45">
        <v>1499909</v>
      </c>
      <c r="B45" s="2">
        <v>0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3.8736030059484399E-3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X45" s="2">
        <f t="shared" si="1"/>
        <v>3.8736030059484399E-3</v>
      </c>
      <c r="Y45" s="2">
        <f t="shared" si="2"/>
        <v>0</v>
      </c>
      <c r="Z45" s="2">
        <f>IF(Y45&gt;$W$1,HLOOKUP(Y45,B45:$U$2835,ROW($B$2836)-ROW($A45),FALSE),0)</f>
        <v>0</v>
      </c>
      <c r="AA45" s="2">
        <f t="shared" si="0"/>
        <v>0</v>
      </c>
      <c r="AB45" s="2">
        <f>VLOOKUP(A45,segment3_SB_quantity!$A$2:$B$2834,2,FALSE)</f>
        <v>21</v>
      </c>
      <c r="AC45" s="4">
        <f t="shared" si="7"/>
        <v>0.12820000000000001</v>
      </c>
      <c r="AD45">
        <f t="shared" si="3"/>
        <v>0</v>
      </c>
      <c r="AE45">
        <f t="shared" si="8"/>
        <v>0.83166700000000005</v>
      </c>
      <c r="AF45" s="2">
        <f t="shared" si="4"/>
        <v>0</v>
      </c>
      <c r="AG45" s="2">
        <f t="shared" si="5"/>
        <v>0</v>
      </c>
      <c r="AH45" s="1">
        <f t="shared" si="6"/>
        <v>0</v>
      </c>
    </row>
    <row r="46" spans="1:34" x14ac:dyDescent="0.55000000000000004">
      <c r="A46">
        <v>1569894</v>
      </c>
      <c r="B46" s="2">
        <v>0</v>
      </c>
      <c r="C46" s="2">
        <v>0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0.169739389156084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X46" s="2">
        <f t="shared" si="1"/>
        <v>0.169739389156084</v>
      </c>
      <c r="Y46" s="2">
        <f t="shared" si="2"/>
        <v>0</v>
      </c>
      <c r="Z46" s="2">
        <f>IF(Y46&gt;$W$1,HLOOKUP(Y46,B46:$U$2835,ROW($B$2836)-ROW($A46),FALSE),0)</f>
        <v>0</v>
      </c>
      <c r="AA46" s="2">
        <f t="shared" si="0"/>
        <v>0</v>
      </c>
      <c r="AB46" s="2">
        <f>VLOOKUP(A46,segment3_SB_quantity!$A$2:$B$2834,2,FALSE)</f>
        <v>29</v>
      </c>
      <c r="AC46" s="4">
        <f t="shared" si="7"/>
        <v>0.12820000000000001</v>
      </c>
      <c r="AD46">
        <f t="shared" si="3"/>
        <v>0</v>
      </c>
      <c r="AE46">
        <f t="shared" si="8"/>
        <v>0.83166700000000005</v>
      </c>
      <c r="AF46" s="2">
        <f t="shared" si="4"/>
        <v>0</v>
      </c>
      <c r="AG46" s="2">
        <f t="shared" si="5"/>
        <v>0</v>
      </c>
      <c r="AH46" s="1">
        <f t="shared" si="6"/>
        <v>0</v>
      </c>
    </row>
    <row r="47" spans="1:34" x14ac:dyDescent="0.55000000000000004">
      <c r="A47">
        <v>1579841</v>
      </c>
      <c r="B47" s="2">
        <v>0</v>
      </c>
      <c r="C47" s="2">
        <v>0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4.2867159715655599E-2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X47" s="2">
        <f t="shared" si="1"/>
        <v>4.2867159715655599E-2</v>
      </c>
      <c r="Y47" s="2">
        <f t="shared" si="2"/>
        <v>0</v>
      </c>
      <c r="Z47" s="2">
        <f>IF(Y47&gt;$W$1,HLOOKUP(Y47,B47:$U$2835,ROW($B$2836)-ROW($A47),FALSE),0)</f>
        <v>0</v>
      </c>
      <c r="AA47" s="2">
        <f t="shared" si="0"/>
        <v>0</v>
      </c>
      <c r="AB47" s="2">
        <f>VLOOKUP(A47,segment3_SB_quantity!$A$2:$B$2834,2,FALSE)</f>
        <v>20</v>
      </c>
      <c r="AC47" s="4">
        <f t="shared" si="7"/>
        <v>0.12820000000000001</v>
      </c>
      <c r="AD47">
        <f t="shared" si="3"/>
        <v>0</v>
      </c>
      <c r="AE47">
        <f t="shared" si="8"/>
        <v>0.83166700000000005</v>
      </c>
      <c r="AF47" s="2">
        <f t="shared" si="4"/>
        <v>0</v>
      </c>
      <c r="AG47" s="2">
        <f t="shared" si="5"/>
        <v>0</v>
      </c>
      <c r="AH47" s="1">
        <f t="shared" si="6"/>
        <v>0</v>
      </c>
    </row>
    <row r="48" spans="1:34" x14ac:dyDescent="0.55000000000000004">
      <c r="A48">
        <v>1589813</v>
      </c>
      <c r="B48" s="2">
        <v>0</v>
      </c>
      <c r="C48" s="2">
        <v>0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3.0140636087034999E-2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X48" s="2">
        <f t="shared" si="1"/>
        <v>3.0140636087034999E-2</v>
      </c>
      <c r="Y48" s="2">
        <f t="shared" si="2"/>
        <v>0</v>
      </c>
      <c r="Z48" s="2">
        <f>IF(Y48&gt;$W$1,HLOOKUP(Y48,B48:$U$2835,ROW($B$2836)-ROW($A48),FALSE),0)</f>
        <v>0</v>
      </c>
      <c r="AA48" s="2">
        <f t="shared" si="0"/>
        <v>0</v>
      </c>
      <c r="AB48" s="2">
        <f>VLOOKUP(A48,segment3_SB_quantity!$A$2:$B$2834,2,FALSE)</f>
        <v>150</v>
      </c>
      <c r="AC48" s="4">
        <f t="shared" si="7"/>
        <v>0.12820000000000001</v>
      </c>
      <c r="AD48">
        <f t="shared" si="3"/>
        <v>0</v>
      </c>
      <c r="AE48">
        <f t="shared" si="8"/>
        <v>0.83166700000000005</v>
      </c>
      <c r="AF48" s="2">
        <f t="shared" si="4"/>
        <v>0</v>
      </c>
      <c r="AG48" s="2">
        <f t="shared" si="5"/>
        <v>0</v>
      </c>
      <c r="AH48" s="1">
        <f t="shared" si="6"/>
        <v>0</v>
      </c>
    </row>
    <row r="49" spans="1:34" x14ac:dyDescent="0.55000000000000004">
      <c r="A49">
        <v>1619556</v>
      </c>
      <c r="B49" s="2">
        <v>0</v>
      </c>
      <c r="C49" s="2">
        <v>0</v>
      </c>
      <c r="D49" s="2">
        <v>0</v>
      </c>
      <c r="E49" s="2">
        <v>0</v>
      </c>
      <c r="F49" s="2">
        <v>0</v>
      </c>
      <c r="G49" s="2">
        <v>0</v>
      </c>
      <c r="H49" s="2">
        <v>4.0395816858286901E-2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X49" s="2">
        <f t="shared" si="1"/>
        <v>4.0395816858286901E-2</v>
      </c>
      <c r="Y49" s="2">
        <f t="shared" si="2"/>
        <v>0</v>
      </c>
      <c r="Z49" s="2">
        <f>IF(Y49&gt;$W$1,HLOOKUP(Y49,B49:$U$2835,ROW($B$2836)-ROW($A49),FALSE),0)</f>
        <v>0</v>
      </c>
      <c r="AA49" s="2">
        <f t="shared" si="0"/>
        <v>0</v>
      </c>
      <c r="AB49" s="2">
        <f>VLOOKUP(A49,segment3_SB_quantity!$A$2:$B$2834,2,FALSE)</f>
        <v>79</v>
      </c>
      <c r="AC49" s="4">
        <f t="shared" si="7"/>
        <v>0.12820000000000001</v>
      </c>
      <c r="AD49">
        <f t="shared" si="3"/>
        <v>0</v>
      </c>
      <c r="AE49">
        <f t="shared" si="8"/>
        <v>0.83166700000000005</v>
      </c>
      <c r="AF49" s="2">
        <f t="shared" si="4"/>
        <v>0</v>
      </c>
      <c r="AG49" s="2">
        <f t="shared" si="5"/>
        <v>0</v>
      </c>
      <c r="AH49" s="1">
        <f t="shared" si="6"/>
        <v>0</v>
      </c>
    </row>
    <row r="50" spans="1:34" x14ac:dyDescent="0.55000000000000004">
      <c r="A50">
        <v>1649886</v>
      </c>
      <c r="B50" s="2">
        <v>0</v>
      </c>
      <c r="C50" s="2">
        <v>0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5.58964819297781E-2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X50" s="2">
        <f t="shared" si="1"/>
        <v>5.58964819297781E-2</v>
      </c>
      <c r="Y50" s="2">
        <f t="shared" si="2"/>
        <v>0</v>
      </c>
      <c r="Z50" s="2">
        <f>IF(Y50&gt;$W$1,HLOOKUP(Y50,B50:$U$2835,ROW($B$2836)-ROW($A50),FALSE),0)</f>
        <v>0</v>
      </c>
      <c r="AA50" s="2">
        <f t="shared" si="0"/>
        <v>0</v>
      </c>
      <c r="AB50" s="2">
        <f>VLOOKUP(A50,segment3_SB_quantity!$A$2:$B$2834,2,FALSE)</f>
        <v>5</v>
      </c>
      <c r="AC50" s="4">
        <f t="shared" si="7"/>
        <v>0.12820000000000001</v>
      </c>
      <c r="AD50">
        <f t="shared" si="3"/>
        <v>0</v>
      </c>
      <c r="AE50">
        <f t="shared" si="8"/>
        <v>0.83166700000000005</v>
      </c>
      <c r="AF50" s="2">
        <f t="shared" si="4"/>
        <v>0</v>
      </c>
      <c r="AG50" s="2">
        <f t="shared" si="5"/>
        <v>0</v>
      </c>
      <c r="AH50" s="1">
        <f t="shared" si="6"/>
        <v>0</v>
      </c>
    </row>
    <row r="51" spans="1:34" x14ac:dyDescent="0.55000000000000004">
      <c r="A51">
        <v>1710000</v>
      </c>
      <c r="B51" s="2">
        <v>0</v>
      </c>
      <c r="C51" s="2">
        <v>0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4.3156759607472901E-2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X51" s="2">
        <f t="shared" si="1"/>
        <v>4.3156759607472901E-2</v>
      </c>
      <c r="Y51" s="2">
        <f t="shared" si="2"/>
        <v>0</v>
      </c>
      <c r="Z51" s="2">
        <f>IF(Y51&gt;$W$1,HLOOKUP(Y51,B51:$U$2835,ROW($B$2836)-ROW($A51),FALSE),0)</f>
        <v>0</v>
      </c>
      <c r="AA51" s="2">
        <f t="shared" si="0"/>
        <v>0</v>
      </c>
      <c r="AB51" s="2">
        <f>VLOOKUP(A51,segment3_SB_quantity!$A$2:$B$2834,2,FALSE)</f>
        <v>26</v>
      </c>
      <c r="AC51" s="4">
        <f t="shared" si="7"/>
        <v>0.12820000000000001</v>
      </c>
      <c r="AD51">
        <f t="shared" si="3"/>
        <v>0</v>
      </c>
      <c r="AE51">
        <f t="shared" si="8"/>
        <v>0.83166700000000005</v>
      </c>
      <c r="AF51" s="2">
        <f t="shared" si="4"/>
        <v>0</v>
      </c>
      <c r="AG51" s="2">
        <f t="shared" si="5"/>
        <v>0</v>
      </c>
      <c r="AH51" s="1">
        <f t="shared" si="6"/>
        <v>0</v>
      </c>
    </row>
    <row r="52" spans="1:34" x14ac:dyDescent="0.55000000000000004">
      <c r="A52">
        <v>1799643</v>
      </c>
      <c r="B52" s="2">
        <v>0</v>
      </c>
      <c r="C52" s="2">
        <v>0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X52" s="2">
        <f t="shared" si="1"/>
        <v>0</v>
      </c>
      <c r="Y52" s="2">
        <f t="shared" si="2"/>
        <v>0</v>
      </c>
      <c r="Z52" s="2">
        <f>IF(Y52&gt;$W$1,HLOOKUP(Y52,B52:$U$2835,ROW($B$2836)-ROW($A52),FALSE),0)</f>
        <v>0</v>
      </c>
      <c r="AA52" s="2">
        <f t="shared" si="0"/>
        <v>0</v>
      </c>
      <c r="AB52" s="2">
        <f>VLOOKUP(A52,segment3_SB_quantity!$A$2:$B$2834,2,FALSE)</f>
        <v>4</v>
      </c>
      <c r="AC52" s="4">
        <f t="shared" si="7"/>
        <v>0.12820000000000001</v>
      </c>
      <c r="AD52">
        <f t="shared" si="3"/>
        <v>0</v>
      </c>
      <c r="AE52">
        <f t="shared" si="8"/>
        <v>0.83166700000000005</v>
      </c>
      <c r="AF52" s="2">
        <f t="shared" si="4"/>
        <v>0</v>
      </c>
      <c r="AG52" s="2">
        <f t="shared" si="5"/>
        <v>0</v>
      </c>
      <c r="AH52" s="1">
        <f t="shared" si="6"/>
        <v>0</v>
      </c>
    </row>
    <row r="53" spans="1:34" x14ac:dyDescent="0.55000000000000004">
      <c r="A53">
        <v>1819868</v>
      </c>
      <c r="B53" s="2">
        <v>0</v>
      </c>
      <c r="C53" s="2">
        <v>0</v>
      </c>
      <c r="D53" s="2">
        <v>0</v>
      </c>
      <c r="E53" s="2">
        <v>0</v>
      </c>
      <c r="F53" s="2">
        <v>4.6820846175265701E-4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X53" s="2">
        <f t="shared" si="1"/>
        <v>4.6820846175265701E-4</v>
      </c>
      <c r="Y53" s="2">
        <f t="shared" si="2"/>
        <v>0</v>
      </c>
      <c r="Z53" s="2">
        <f>IF(Y53&gt;$W$1,HLOOKUP(Y53,B53:$U$2835,ROW($B$2836)-ROW($A53),FALSE),0)</f>
        <v>0</v>
      </c>
      <c r="AA53" s="2">
        <f t="shared" si="0"/>
        <v>0</v>
      </c>
      <c r="AB53" s="2">
        <f>VLOOKUP(A53,segment3_SB_quantity!$A$2:$B$2834,2,FALSE)</f>
        <v>55</v>
      </c>
      <c r="AC53" s="4">
        <f t="shared" si="7"/>
        <v>0.12820000000000001</v>
      </c>
      <c r="AD53">
        <f t="shared" si="3"/>
        <v>0</v>
      </c>
      <c r="AE53">
        <f t="shared" si="8"/>
        <v>0.83166700000000005</v>
      </c>
      <c r="AF53" s="2">
        <f t="shared" si="4"/>
        <v>0</v>
      </c>
      <c r="AG53" s="2">
        <f t="shared" si="5"/>
        <v>0</v>
      </c>
      <c r="AH53" s="1">
        <f t="shared" si="6"/>
        <v>0</v>
      </c>
    </row>
    <row r="54" spans="1:34" x14ac:dyDescent="0.55000000000000004">
      <c r="A54">
        <v>1839834</v>
      </c>
      <c r="B54" s="2">
        <v>0</v>
      </c>
      <c r="C54" s="2">
        <v>0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5.9224209621898803E-2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X54" s="2">
        <f t="shared" si="1"/>
        <v>5.9224209621898803E-2</v>
      </c>
      <c r="Y54" s="2">
        <f t="shared" si="2"/>
        <v>0</v>
      </c>
      <c r="Z54" s="2">
        <f>IF(Y54&gt;$W$1,HLOOKUP(Y54,B54:$U$2835,ROW($B$2836)-ROW($A54),FALSE),0)</f>
        <v>0</v>
      </c>
      <c r="AA54" s="2">
        <f t="shared" si="0"/>
        <v>0</v>
      </c>
      <c r="AB54" s="2">
        <f>VLOOKUP(A54,segment3_SB_quantity!$A$2:$B$2834,2,FALSE)</f>
        <v>20</v>
      </c>
      <c r="AC54" s="4">
        <f t="shared" si="7"/>
        <v>0.12820000000000001</v>
      </c>
      <c r="AD54">
        <f t="shared" si="3"/>
        <v>0</v>
      </c>
      <c r="AE54">
        <f t="shared" si="8"/>
        <v>0.83166700000000005</v>
      </c>
      <c r="AF54" s="2">
        <f t="shared" si="4"/>
        <v>0</v>
      </c>
      <c r="AG54" s="2">
        <f t="shared" si="5"/>
        <v>0</v>
      </c>
      <c r="AH54" s="1">
        <f t="shared" si="6"/>
        <v>0</v>
      </c>
    </row>
    <row r="55" spans="1:34" x14ac:dyDescent="0.55000000000000004">
      <c r="A55">
        <v>1849794</v>
      </c>
      <c r="B55" s="2">
        <v>0</v>
      </c>
      <c r="C55" s="2">
        <v>0</v>
      </c>
      <c r="D55" s="2">
        <v>0</v>
      </c>
      <c r="E55" s="2">
        <v>0</v>
      </c>
      <c r="F55" s="2">
        <v>0</v>
      </c>
      <c r="G55" s="2">
        <v>0.111199928410831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X55" s="2">
        <f t="shared" si="1"/>
        <v>0.111199928410831</v>
      </c>
      <c r="Y55" s="2">
        <f t="shared" si="2"/>
        <v>0</v>
      </c>
      <c r="Z55" s="2">
        <f>IF(Y55&gt;$W$1,HLOOKUP(Y55,B55:$U$2835,ROW($B$2836)-ROW($A55),FALSE),0)</f>
        <v>0</v>
      </c>
      <c r="AA55" s="2">
        <f t="shared" si="0"/>
        <v>0</v>
      </c>
      <c r="AB55" s="2">
        <f>VLOOKUP(A55,segment3_SB_quantity!$A$2:$B$2834,2,FALSE)</f>
        <v>183</v>
      </c>
      <c r="AC55" s="4">
        <f t="shared" si="7"/>
        <v>0.12820000000000001</v>
      </c>
      <c r="AD55">
        <f t="shared" si="3"/>
        <v>0</v>
      </c>
      <c r="AE55">
        <f t="shared" si="8"/>
        <v>0.83166700000000005</v>
      </c>
      <c r="AF55" s="2">
        <f t="shared" si="4"/>
        <v>0</v>
      </c>
      <c r="AG55" s="2">
        <f t="shared" si="5"/>
        <v>0</v>
      </c>
      <c r="AH55" s="1">
        <f t="shared" si="6"/>
        <v>0</v>
      </c>
    </row>
    <row r="56" spans="1:34" x14ac:dyDescent="0.55000000000000004">
      <c r="A56">
        <v>1949610</v>
      </c>
      <c r="B56" s="2">
        <v>0</v>
      </c>
      <c r="C56" s="2">
        <v>0</v>
      </c>
      <c r="D56" s="2">
        <v>0</v>
      </c>
      <c r="E56" s="2">
        <v>0</v>
      </c>
      <c r="F56" s="2">
        <v>0</v>
      </c>
      <c r="G56" s="2">
        <v>0.19501315291801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X56" s="2">
        <f t="shared" si="1"/>
        <v>0.19501315291801</v>
      </c>
      <c r="Y56" s="2">
        <f t="shared" si="2"/>
        <v>0</v>
      </c>
      <c r="Z56" s="2">
        <f>IF(Y56&gt;$W$1,HLOOKUP(Y56,B56:$U$2835,ROW($B$2836)-ROW($A56),FALSE),0)</f>
        <v>0</v>
      </c>
      <c r="AA56" s="2">
        <f t="shared" si="0"/>
        <v>0</v>
      </c>
      <c r="AB56" s="2">
        <f>VLOOKUP(A56,segment3_SB_quantity!$A$2:$B$2834,2,FALSE)</f>
        <v>25</v>
      </c>
      <c r="AC56" s="4">
        <f t="shared" si="7"/>
        <v>0.12820000000000001</v>
      </c>
      <c r="AD56">
        <f t="shared" si="3"/>
        <v>0</v>
      </c>
      <c r="AE56">
        <f t="shared" si="8"/>
        <v>0.83166700000000005</v>
      </c>
      <c r="AF56" s="2">
        <f t="shared" si="4"/>
        <v>0</v>
      </c>
      <c r="AG56" s="2">
        <f t="shared" si="5"/>
        <v>0</v>
      </c>
      <c r="AH56" s="1">
        <f t="shared" si="6"/>
        <v>0</v>
      </c>
    </row>
    <row r="57" spans="1:34" x14ac:dyDescent="0.55000000000000004">
      <c r="A57">
        <v>1999671</v>
      </c>
      <c r="B57" s="2">
        <v>0</v>
      </c>
      <c r="C57" s="2">
        <v>0</v>
      </c>
      <c r="D57" s="2">
        <v>0</v>
      </c>
      <c r="E57" s="2">
        <v>2.32541260083353E-11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S57" s="2">
        <v>0</v>
      </c>
      <c r="T57" s="2">
        <v>0</v>
      </c>
      <c r="U57" s="2">
        <v>0</v>
      </c>
      <c r="X57" s="2">
        <f t="shared" si="1"/>
        <v>2.32541260083353E-11</v>
      </c>
      <c r="Y57" s="2">
        <f t="shared" si="2"/>
        <v>0</v>
      </c>
      <c r="Z57" s="2">
        <f>IF(Y57&gt;$W$1,HLOOKUP(Y57,B57:$U$2835,ROW($B$2836)-ROW($A57),FALSE),0)</f>
        <v>0</v>
      </c>
      <c r="AA57" s="2">
        <f t="shared" si="0"/>
        <v>0</v>
      </c>
      <c r="AB57" s="2">
        <f>VLOOKUP(A57,segment3_SB_quantity!$A$2:$B$2834,2,FALSE)</f>
        <v>6</v>
      </c>
      <c r="AC57" s="4">
        <f t="shared" si="7"/>
        <v>0.12820000000000001</v>
      </c>
      <c r="AD57">
        <f t="shared" si="3"/>
        <v>0</v>
      </c>
      <c r="AE57">
        <f t="shared" si="8"/>
        <v>0.83166700000000005</v>
      </c>
      <c r="AF57" s="2">
        <f t="shared" si="4"/>
        <v>0</v>
      </c>
      <c r="AG57" s="2">
        <f t="shared" si="5"/>
        <v>0</v>
      </c>
      <c r="AH57" s="1">
        <f t="shared" si="6"/>
        <v>0</v>
      </c>
    </row>
    <row r="58" spans="1:34" x14ac:dyDescent="0.55000000000000004">
      <c r="A58">
        <v>2039621</v>
      </c>
      <c r="B58" s="2">
        <v>0</v>
      </c>
      <c r="C58" s="2">
        <v>0</v>
      </c>
      <c r="D58" s="2">
        <v>0</v>
      </c>
      <c r="E58" s="2">
        <v>9.4290876319233996E-2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0</v>
      </c>
      <c r="X58" s="2">
        <f t="shared" si="1"/>
        <v>9.4290876319233996E-2</v>
      </c>
      <c r="Y58" s="2">
        <f t="shared" si="2"/>
        <v>0</v>
      </c>
      <c r="Z58" s="2">
        <f>IF(Y58&gt;$W$1,HLOOKUP(Y58,B58:$U$2835,ROW($B$2836)-ROW($A58),FALSE),0)</f>
        <v>0</v>
      </c>
      <c r="AA58" s="2">
        <f t="shared" si="0"/>
        <v>0</v>
      </c>
      <c r="AB58" s="2">
        <f>VLOOKUP(A58,segment3_SB_quantity!$A$2:$B$2834,2,FALSE)</f>
        <v>45</v>
      </c>
      <c r="AC58" s="4">
        <f t="shared" si="7"/>
        <v>0.12820000000000001</v>
      </c>
      <c r="AD58">
        <f t="shared" si="3"/>
        <v>0</v>
      </c>
      <c r="AE58">
        <f t="shared" si="8"/>
        <v>0.83166700000000005</v>
      </c>
      <c r="AF58" s="2">
        <f t="shared" si="4"/>
        <v>0</v>
      </c>
      <c r="AG58" s="2">
        <f t="shared" si="5"/>
        <v>0</v>
      </c>
      <c r="AH58" s="1">
        <f t="shared" si="6"/>
        <v>0</v>
      </c>
    </row>
    <row r="59" spans="1:34" x14ac:dyDescent="0.55000000000000004">
      <c r="A59">
        <v>2049977</v>
      </c>
      <c r="B59" s="2">
        <v>0</v>
      </c>
      <c r="C59" s="2">
        <v>0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X59" s="2">
        <f t="shared" si="1"/>
        <v>0</v>
      </c>
      <c r="Y59" s="2">
        <f t="shared" si="2"/>
        <v>0</v>
      </c>
      <c r="Z59" s="2">
        <f>IF(Y59&gt;$W$1,HLOOKUP(Y59,B59:$U$2835,ROW($B$2836)-ROW($A59),FALSE),0)</f>
        <v>0</v>
      </c>
      <c r="AA59" s="2">
        <f t="shared" si="0"/>
        <v>0</v>
      </c>
      <c r="AB59" s="2">
        <f>VLOOKUP(A59,segment3_SB_quantity!$A$2:$B$2834,2,FALSE)</f>
        <v>6</v>
      </c>
      <c r="AC59" s="4">
        <f t="shared" si="7"/>
        <v>0.12820000000000001</v>
      </c>
      <c r="AD59">
        <f t="shared" si="3"/>
        <v>0</v>
      </c>
      <c r="AE59">
        <f t="shared" si="8"/>
        <v>0.83166700000000005</v>
      </c>
      <c r="AF59" s="2">
        <f t="shared" si="4"/>
        <v>0</v>
      </c>
      <c r="AG59" s="2">
        <f t="shared" si="5"/>
        <v>0</v>
      </c>
      <c r="AH59" s="1">
        <f t="shared" si="6"/>
        <v>0</v>
      </c>
    </row>
    <row r="60" spans="1:34" x14ac:dyDescent="0.55000000000000004">
      <c r="A60">
        <v>2139816</v>
      </c>
      <c r="B60" s="2">
        <v>0</v>
      </c>
      <c r="C60" s="2">
        <v>0</v>
      </c>
      <c r="D60" s="2">
        <v>0</v>
      </c>
      <c r="E60" s="2">
        <v>0</v>
      </c>
      <c r="F60" s="2">
        <v>0</v>
      </c>
      <c r="G60" s="2">
        <v>7.9960410321153596E-3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X60" s="2">
        <f t="shared" si="1"/>
        <v>7.9960410321153596E-3</v>
      </c>
      <c r="Y60" s="2">
        <f t="shared" si="2"/>
        <v>0</v>
      </c>
      <c r="Z60" s="2">
        <f>IF(Y60&gt;$W$1,HLOOKUP(Y60,B60:$U$2835,ROW($B$2836)-ROW($A60),FALSE),0)</f>
        <v>0</v>
      </c>
      <c r="AA60" s="2">
        <f t="shared" si="0"/>
        <v>0</v>
      </c>
      <c r="AB60" s="2">
        <f>VLOOKUP(A60,segment3_SB_quantity!$A$2:$B$2834,2,FALSE)</f>
        <v>114</v>
      </c>
      <c r="AC60" s="4">
        <f t="shared" si="7"/>
        <v>0.12820000000000001</v>
      </c>
      <c r="AD60">
        <f t="shared" si="3"/>
        <v>0</v>
      </c>
      <c r="AE60">
        <f t="shared" si="8"/>
        <v>0.83166700000000005</v>
      </c>
      <c r="AF60" s="2">
        <f t="shared" si="4"/>
        <v>0</v>
      </c>
      <c r="AG60" s="2">
        <f t="shared" si="5"/>
        <v>0</v>
      </c>
      <c r="AH60" s="1">
        <f t="shared" si="6"/>
        <v>0</v>
      </c>
    </row>
    <row r="61" spans="1:34" x14ac:dyDescent="0.55000000000000004">
      <c r="A61">
        <v>2199975</v>
      </c>
      <c r="B61" s="2">
        <v>0</v>
      </c>
      <c r="C61" s="2">
        <v>0</v>
      </c>
      <c r="D61" s="2">
        <v>0</v>
      </c>
      <c r="E61" s="2">
        <v>7.1549943921018697E-2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X61" s="2">
        <f t="shared" si="1"/>
        <v>7.1549943921018697E-2</v>
      </c>
      <c r="Y61" s="2">
        <f t="shared" si="2"/>
        <v>0</v>
      </c>
      <c r="Z61" s="2">
        <f>IF(Y61&gt;$W$1,HLOOKUP(Y61,B61:$U$2835,ROW($B$2836)-ROW($A61),FALSE),0)</f>
        <v>0</v>
      </c>
      <c r="AA61" s="2">
        <f t="shared" si="0"/>
        <v>0</v>
      </c>
      <c r="AB61" s="2">
        <f>VLOOKUP(A61,segment3_SB_quantity!$A$2:$B$2834,2,FALSE)</f>
        <v>24</v>
      </c>
      <c r="AC61" s="4">
        <f t="shared" si="7"/>
        <v>0.12820000000000001</v>
      </c>
      <c r="AD61">
        <f t="shared" si="3"/>
        <v>0</v>
      </c>
      <c r="AE61">
        <f t="shared" si="8"/>
        <v>0.83166700000000005</v>
      </c>
      <c r="AF61" s="2">
        <f t="shared" si="4"/>
        <v>0</v>
      </c>
      <c r="AG61" s="2">
        <f t="shared" si="5"/>
        <v>0</v>
      </c>
      <c r="AH61" s="1">
        <f t="shared" si="6"/>
        <v>0</v>
      </c>
    </row>
    <row r="62" spans="1:34" x14ac:dyDescent="0.55000000000000004">
      <c r="A62">
        <v>2209804</v>
      </c>
      <c r="B62" s="2">
        <v>0</v>
      </c>
      <c r="C62" s="2">
        <v>0</v>
      </c>
      <c r="D62" s="2">
        <v>0</v>
      </c>
      <c r="E62" s="2">
        <v>0</v>
      </c>
      <c r="F62" s="2">
        <v>0</v>
      </c>
      <c r="G62" s="2">
        <v>0</v>
      </c>
      <c r="H62" s="2">
        <v>0.151858289241072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  <c r="X62" s="2">
        <f t="shared" si="1"/>
        <v>0.151858289241072</v>
      </c>
      <c r="Y62" s="2">
        <f t="shared" si="2"/>
        <v>0</v>
      </c>
      <c r="Z62" s="2">
        <f>IF(Y62&gt;$W$1,HLOOKUP(Y62,B62:$U$2835,ROW($B$2836)-ROW($A62),FALSE),0)</f>
        <v>0</v>
      </c>
      <c r="AA62" s="2">
        <f t="shared" si="0"/>
        <v>0</v>
      </c>
      <c r="AB62" s="2">
        <f>VLOOKUP(A62,segment3_SB_quantity!$A$2:$B$2834,2,FALSE)</f>
        <v>52</v>
      </c>
      <c r="AC62" s="4">
        <f t="shared" si="7"/>
        <v>0.12820000000000001</v>
      </c>
      <c r="AD62">
        <f t="shared" si="3"/>
        <v>0</v>
      </c>
      <c r="AE62">
        <f t="shared" si="8"/>
        <v>0.83166700000000005</v>
      </c>
      <c r="AF62" s="2">
        <f t="shared" si="4"/>
        <v>0</v>
      </c>
      <c r="AG62" s="2">
        <f t="shared" si="5"/>
        <v>0</v>
      </c>
      <c r="AH62" s="1">
        <f t="shared" si="6"/>
        <v>0</v>
      </c>
    </row>
    <row r="63" spans="1:34" x14ac:dyDescent="0.55000000000000004">
      <c r="A63">
        <v>2249699</v>
      </c>
      <c r="B63" s="2">
        <v>0</v>
      </c>
      <c r="C63" s="2">
        <v>0</v>
      </c>
      <c r="D63" s="2">
        <v>0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2">
        <v>0</v>
      </c>
      <c r="U63" s="2">
        <v>0</v>
      </c>
      <c r="X63" s="2">
        <f t="shared" si="1"/>
        <v>0</v>
      </c>
      <c r="Y63" s="2">
        <f t="shared" si="2"/>
        <v>0</v>
      </c>
      <c r="Z63" s="2">
        <f>IF(Y63&gt;$W$1,HLOOKUP(Y63,B63:$U$2835,ROW($B$2836)-ROW($A63),FALSE),0)</f>
        <v>0</v>
      </c>
      <c r="AA63" s="2">
        <f t="shared" si="0"/>
        <v>0</v>
      </c>
      <c r="AB63" s="2">
        <f>VLOOKUP(A63,segment3_SB_quantity!$A$2:$B$2834,2,FALSE)</f>
        <v>2</v>
      </c>
      <c r="AC63" s="4">
        <f t="shared" si="7"/>
        <v>0.12820000000000001</v>
      </c>
      <c r="AD63">
        <f t="shared" si="3"/>
        <v>0</v>
      </c>
      <c r="AE63">
        <f t="shared" si="8"/>
        <v>0.83166700000000005</v>
      </c>
      <c r="AF63" s="2">
        <f t="shared" si="4"/>
        <v>0</v>
      </c>
      <c r="AG63" s="2">
        <f t="shared" si="5"/>
        <v>0</v>
      </c>
      <c r="AH63" s="1">
        <f t="shared" si="6"/>
        <v>0</v>
      </c>
    </row>
    <row r="64" spans="1:34" x14ac:dyDescent="0.55000000000000004">
      <c r="A64">
        <v>2259776</v>
      </c>
      <c r="B64" s="2">
        <v>0</v>
      </c>
      <c r="C64" s="2">
        <v>0</v>
      </c>
      <c r="D64" s="2">
        <v>0</v>
      </c>
      <c r="E64" s="2">
        <v>0</v>
      </c>
      <c r="F64" s="2">
        <v>0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2">
        <v>0</v>
      </c>
      <c r="U64" s="2">
        <v>0</v>
      </c>
      <c r="X64" s="2">
        <f t="shared" si="1"/>
        <v>0</v>
      </c>
      <c r="Y64" s="2">
        <f t="shared" si="2"/>
        <v>0</v>
      </c>
      <c r="Z64" s="2">
        <f>IF(Y64&gt;$W$1,HLOOKUP(Y64,B64:$U$2835,ROW($B$2836)-ROW($A64),FALSE),0)</f>
        <v>0</v>
      </c>
      <c r="AA64" s="2">
        <f t="shared" si="0"/>
        <v>0</v>
      </c>
      <c r="AB64" s="2">
        <f>VLOOKUP(A64,segment3_SB_quantity!$A$2:$B$2834,2,FALSE)</f>
        <v>5</v>
      </c>
      <c r="AC64" s="4">
        <f t="shared" si="7"/>
        <v>0.12820000000000001</v>
      </c>
      <c r="AD64">
        <f t="shared" si="3"/>
        <v>0</v>
      </c>
      <c r="AE64">
        <f t="shared" si="8"/>
        <v>0.83166700000000005</v>
      </c>
      <c r="AF64" s="2">
        <f t="shared" si="4"/>
        <v>0</v>
      </c>
      <c r="AG64" s="2">
        <f t="shared" si="5"/>
        <v>0</v>
      </c>
      <c r="AH64" s="1">
        <f t="shared" si="6"/>
        <v>0</v>
      </c>
    </row>
    <row r="65" spans="1:34" x14ac:dyDescent="0.55000000000000004">
      <c r="A65">
        <v>2269534</v>
      </c>
      <c r="B65" s="2">
        <v>0</v>
      </c>
      <c r="C65" s="2">
        <v>0</v>
      </c>
      <c r="D65" s="2">
        <v>0</v>
      </c>
      <c r="E65" s="2">
        <v>0</v>
      </c>
      <c r="F65" s="2">
        <v>7.2748841959287505E-2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X65" s="2">
        <f t="shared" si="1"/>
        <v>7.2748841959287505E-2</v>
      </c>
      <c r="Y65" s="2">
        <f t="shared" si="2"/>
        <v>0</v>
      </c>
      <c r="Z65" s="2">
        <f>IF(Y65&gt;$W$1,HLOOKUP(Y65,B65:$U$2835,ROW($B$2836)-ROW($A65),FALSE),0)</f>
        <v>0</v>
      </c>
      <c r="AA65" s="2">
        <f t="shared" si="0"/>
        <v>0</v>
      </c>
      <c r="AB65" s="2">
        <f>VLOOKUP(A65,segment3_SB_quantity!$A$2:$B$2834,2,FALSE)</f>
        <v>45</v>
      </c>
      <c r="AC65" s="4">
        <f t="shared" si="7"/>
        <v>0.12820000000000001</v>
      </c>
      <c r="AD65">
        <f t="shared" si="3"/>
        <v>0</v>
      </c>
      <c r="AE65">
        <f t="shared" si="8"/>
        <v>0.83166700000000005</v>
      </c>
      <c r="AF65" s="2">
        <f t="shared" si="4"/>
        <v>0</v>
      </c>
      <c r="AG65" s="2">
        <f t="shared" si="5"/>
        <v>0</v>
      </c>
      <c r="AH65" s="1">
        <f t="shared" si="6"/>
        <v>0</v>
      </c>
    </row>
    <row r="66" spans="1:34" x14ac:dyDescent="0.55000000000000004">
      <c r="A66">
        <v>2269804</v>
      </c>
      <c r="B66" s="2">
        <v>0</v>
      </c>
      <c r="C66" s="2">
        <v>0</v>
      </c>
      <c r="D66" s="2">
        <v>0</v>
      </c>
      <c r="E66" s="2">
        <v>0</v>
      </c>
      <c r="F66" s="2">
        <v>0</v>
      </c>
      <c r="G66" s="2">
        <v>0</v>
      </c>
      <c r="H66" s="2">
        <v>0</v>
      </c>
      <c r="I66" s="2">
        <v>0</v>
      </c>
      <c r="J66" s="2">
        <v>6.3232941704329595E-2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>
        <v>0</v>
      </c>
      <c r="X66" s="2">
        <f t="shared" si="1"/>
        <v>6.3232941704329595E-2</v>
      </c>
      <c r="Y66" s="2">
        <f t="shared" si="2"/>
        <v>0</v>
      </c>
      <c r="Z66" s="2">
        <f>IF(Y66&gt;$W$1,HLOOKUP(Y66,B66:$U$2835,ROW($B$2836)-ROW($A66),FALSE),0)</f>
        <v>0</v>
      </c>
      <c r="AA66" s="2">
        <f t="shared" ref="AA66:AA129" si="9">IF(Z66&gt;0,HLOOKUP(Z66,$B$2835:$U$2836,2,FALSE),0)</f>
        <v>0</v>
      </c>
      <c r="AB66" s="2">
        <f>VLOOKUP(A66,segment3_SB_quantity!$A$2:$B$2834,2,FALSE)</f>
        <v>74</v>
      </c>
      <c r="AC66" s="4">
        <f t="shared" si="7"/>
        <v>0.12820000000000001</v>
      </c>
      <c r="AD66">
        <f t="shared" si="3"/>
        <v>0</v>
      </c>
      <c r="AE66">
        <f t="shared" si="8"/>
        <v>0.83166700000000005</v>
      </c>
      <c r="AF66" s="2">
        <f t="shared" si="4"/>
        <v>0</v>
      </c>
      <c r="AG66" s="2">
        <f t="shared" si="5"/>
        <v>0</v>
      </c>
      <c r="AH66" s="1">
        <f t="shared" si="6"/>
        <v>0</v>
      </c>
    </row>
    <row r="67" spans="1:34" x14ac:dyDescent="0.55000000000000004">
      <c r="A67">
        <v>2339637</v>
      </c>
      <c r="B67" s="2">
        <v>0</v>
      </c>
      <c r="C67" s="2">
        <v>0</v>
      </c>
      <c r="D67" s="2">
        <v>0</v>
      </c>
      <c r="E67" s="2">
        <v>0</v>
      </c>
      <c r="F67" s="2">
        <v>0</v>
      </c>
      <c r="G67" s="2">
        <v>0</v>
      </c>
      <c r="H67" s="2">
        <v>0</v>
      </c>
      <c r="I67" s="2">
        <v>5.1821903733074E-2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2">
        <v>0</v>
      </c>
      <c r="U67" s="2">
        <v>0</v>
      </c>
      <c r="X67" s="2">
        <f t="shared" ref="X67:X130" si="10">MAX(B67:U67)</f>
        <v>5.1821903733074E-2</v>
      </c>
      <c r="Y67" s="2">
        <f t="shared" ref="Y67:Y130" si="11">IF(X67&gt;$W$1,X67,0)</f>
        <v>0</v>
      </c>
      <c r="Z67" s="2">
        <f>IF(Y67&gt;$W$1,HLOOKUP(Y67,B67:$U$2835,ROW($B$2836)-ROW($A67),FALSE),0)</f>
        <v>0</v>
      </c>
      <c r="AA67" s="2">
        <f t="shared" si="9"/>
        <v>0</v>
      </c>
      <c r="AB67" s="2">
        <f>VLOOKUP(A67,segment3_SB_quantity!$A$2:$B$2834,2,FALSE)</f>
        <v>2</v>
      </c>
      <c r="AC67" s="4">
        <f t="shared" si="7"/>
        <v>0.12820000000000001</v>
      </c>
      <c r="AD67">
        <f t="shared" ref="AD67:AD130" si="12">IF(AA67&gt;0,AB67*AC67,0)</f>
        <v>0</v>
      </c>
      <c r="AE67">
        <f t="shared" si="8"/>
        <v>0.83166700000000005</v>
      </c>
      <c r="AF67" s="2">
        <f t="shared" ref="AF67:AF130" si="13">AD67*AE67</f>
        <v>0</v>
      </c>
      <c r="AG67" s="2">
        <f t="shared" ref="AG67:AG130" si="14">AA67*AE67*AD67</f>
        <v>0</v>
      </c>
      <c r="AH67" s="1">
        <f t="shared" ref="AH67:AH130" si="15">IF(AG67&gt;0,AF67/AG67,0)</f>
        <v>0</v>
      </c>
    </row>
    <row r="68" spans="1:34" x14ac:dyDescent="0.55000000000000004">
      <c r="A68">
        <v>2389794</v>
      </c>
      <c r="B68" s="2">
        <v>0</v>
      </c>
      <c r="C68" s="2">
        <v>0</v>
      </c>
      <c r="D68" s="2">
        <v>0</v>
      </c>
      <c r="E68" s="2">
        <v>0</v>
      </c>
      <c r="F68" s="2">
        <v>0</v>
      </c>
      <c r="G68" s="2">
        <v>0</v>
      </c>
      <c r="H68" s="2">
        <v>0</v>
      </c>
      <c r="I68" s="2">
        <v>0</v>
      </c>
      <c r="J68" s="2">
        <v>5.17329089340283E-2</v>
      </c>
      <c r="K68" s="2">
        <v>0</v>
      </c>
      <c r="L68" s="2">
        <v>0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2">
        <v>0</v>
      </c>
      <c r="U68" s="2">
        <v>0</v>
      </c>
      <c r="X68" s="2">
        <f t="shared" si="10"/>
        <v>5.17329089340283E-2</v>
      </c>
      <c r="Y68" s="2">
        <f t="shared" si="11"/>
        <v>0</v>
      </c>
      <c r="Z68" s="2">
        <f>IF(Y68&gt;$W$1,HLOOKUP(Y68,B68:$U$2835,ROW($B$2836)-ROW($A68),FALSE),0)</f>
        <v>0</v>
      </c>
      <c r="AA68" s="2">
        <f t="shared" si="9"/>
        <v>0</v>
      </c>
      <c r="AB68" s="2">
        <f>VLOOKUP(A68,segment3_SB_quantity!$A$2:$B$2834,2,FALSE)</f>
        <v>11</v>
      </c>
      <c r="AC68" s="4">
        <f t="shared" ref="AC68:AC131" si="16">AC67</f>
        <v>0.12820000000000001</v>
      </c>
      <c r="AD68">
        <f t="shared" si="12"/>
        <v>0</v>
      </c>
      <c r="AE68">
        <f t="shared" ref="AE68:AE131" si="17">AE67</f>
        <v>0.83166700000000005</v>
      </c>
      <c r="AF68" s="2">
        <f t="shared" si="13"/>
        <v>0</v>
      </c>
      <c r="AG68" s="2">
        <f t="shared" si="14"/>
        <v>0</v>
      </c>
      <c r="AH68" s="1">
        <f t="shared" si="15"/>
        <v>0</v>
      </c>
    </row>
    <row r="69" spans="1:34" x14ac:dyDescent="0.55000000000000004">
      <c r="A69">
        <v>2389837</v>
      </c>
      <c r="B69" s="2">
        <v>0</v>
      </c>
      <c r="C69" s="2">
        <v>0</v>
      </c>
      <c r="D69" s="2">
        <v>0</v>
      </c>
      <c r="E69" s="2">
        <v>0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  <c r="K69" s="2">
        <v>7.8943528276186503E-2</v>
      </c>
      <c r="L69" s="2">
        <v>0</v>
      </c>
      <c r="M69" s="2">
        <v>0</v>
      </c>
      <c r="N69" s="2">
        <v>0</v>
      </c>
      <c r="O69" s="2">
        <v>0</v>
      </c>
      <c r="P69" s="2">
        <v>0</v>
      </c>
      <c r="Q69" s="2">
        <v>0</v>
      </c>
      <c r="R69" s="2">
        <v>0</v>
      </c>
      <c r="S69" s="2">
        <v>0</v>
      </c>
      <c r="T69" s="2">
        <v>0</v>
      </c>
      <c r="U69" s="2">
        <v>0</v>
      </c>
      <c r="X69" s="2">
        <f t="shared" si="10"/>
        <v>7.8943528276186503E-2</v>
      </c>
      <c r="Y69" s="2">
        <f t="shared" si="11"/>
        <v>0</v>
      </c>
      <c r="Z69" s="2">
        <f>IF(Y69&gt;$W$1,HLOOKUP(Y69,B69:$U$2835,ROW($B$2836)-ROW($A69),FALSE),0)</f>
        <v>0</v>
      </c>
      <c r="AA69" s="2">
        <f t="shared" si="9"/>
        <v>0</v>
      </c>
      <c r="AB69" s="2">
        <f>VLOOKUP(A69,segment3_SB_quantity!$A$2:$B$2834,2,FALSE)</f>
        <v>15</v>
      </c>
      <c r="AC69" s="4">
        <f t="shared" si="16"/>
        <v>0.12820000000000001</v>
      </c>
      <c r="AD69">
        <f t="shared" si="12"/>
        <v>0</v>
      </c>
      <c r="AE69">
        <f t="shared" si="17"/>
        <v>0.83166700000000005</v>
      </c>
      <c r="AF69" s="2">
        <f t="shared" si="13"/>
        <v>0</v>
      </c>
      <c r="AG69" s="2">
        <f t="shared" si="14"/>
        <v>0</v>
      </c>
      <c r="AH69" s="1">
        <f t="shared" si="15"/>
        <v>0</v>
      </c>
    </row>
    <row r="70" spans="1:34" x14ac:dyDescent="0.55000000000000004">
      <c r="A70">
        <v>2389981</v>
      </c>
      <c r="B70" s="2">
        <v>0</v>
      </c>
      <c r="C70" s="2">
        <v>0</v>
      </c>
      <c r="D70" s="2">
        <v>0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  <c r="R70" s="2">
        <v>0</v>
      </c>
      <c r="S70" s="2">
        <v>0</v>
      </c>
      <c r="T70" s="2">
        <v>0</v>
      </c>
      <c r="U70" s="2">
        <v>0</v>
      </c>
      <c r="X70" s="2">
        <f t="shared" si="10"/>
        <v>0</v>
      </c>
      <c r="Y70" s="2">
        <f t="shared" si="11"/>
        <v>0</v>
      </c>
      <c r="Z70" s="2">
        <f>IF(Y70&gt;$W$1,HLOOKUP(Y70,B70:$U$2835,ROW($B$2836)-ROW($A70),FALSE),0)</f>
        <v>0</v>
      </c>
      <c r="AA70" s="2">
        <f t="shared" si="9"/>
        <v>0</v>
      </c>
      <c r="AB70" s="2">
        <f>VLOOKUP(A70,segment3_SB_quantity!$A$2:$B$2834,2,FALSE)</f>
        <v>3</v>
      </c>
      <c r="AC70" s="4">
        <f t="shared" si="16"/>
        <v>0.12820000000000001</v>
      </c>
      <c r="AD70">
        <f t="shared" si="12"/>
        <v>0</v>
      </c>
      <c r="AE70">
        <f t="shared" si="17"/>
        <v>0.83166700000000005</v>
      </c>
      <c r="AF70" s="2">
        <f t="shared" si="13"/>
        <v>0</v>
      </c>
      <c r="AG70" s="2">
        <f t="shared" si="14"/>
        <v>0</v>
      </c>
      <c r="AH70" s="1">
        <f t="shared" si="15"/>
        <v>0</v>
      </c>
    </row>
    <row r="71" spans="1:34" x14ac:dyDescent="0.55000000000000004">
      <c r="A71">
        <v>2539599</v>
      </c>
      <c r="B71" s="2">
        <v>0</v>
      </c>
      <c r="C71" s="2">
        <v>0</v>
      </c>
      <c r="D71" s="2">
        <v>0</v>
      </c>
      <c r="E71" s="2">
        <v>0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N71" s="2">
        <v>0</v>
      </c>
      <c r="O71" s="2">
        <v>0</v>
      </c>
      <c r="P71" s="2">
        <v>0</v>
      </c>
      <c r="Q71" s="2">
        <v>0</v>
      </c>
      <c r="R71" s="2">
        <v>0</v>
      </c>
      <c r="S71" s="2">
        <v>0</v>
      </c>
      <c r="T71" s="2">
        <v>0</v>
      </c>
      <c r="U71" s="2">
        <v>0</v>
      </c>
      <c r="X71" s="2">
        <f t="shared" si="10"/>
        <v>0</v>
      </c>
      <c r="Y71" s="2">
        <f t="shared" si="11"/>
        <v>0</v>
      </c>
      <c r="Z71" s="2">
        <f>IF(Y71&gt;$W$1,HLOOKUP(Y71,B71:$U$2835,ROW($B$2836)-ROW($A71),FALSE),0)</f>
        <v>0</v>
      </c>
      <c r="AA71" s="2">
        <f t="shared" si="9"/>
        <v>0</v>
      </c>
      <c r="AB71" s="2">
        <f>VLOOKUP(A71,segment3_SB_quantity!$A$2:$B$2834,2,FALSE)</f>
        <v>9</v>
      </c>
      <c r="AC71" s="4">
        <f t="shared" si="16"/>
        <v>0.12820000000000001</v>
      </c>
      <c r="AD71">
        <f t="shared" si="12"/>
        <v>0</v>
      </c>
      <c r="AE71">
        <f t="shared" si="17"/>
        <v>0.83166700000000005</v>
      </c>
      <c r="AF71" s="2">
        <f t="shared" si="13"/>
        <v>0</v>
      </c>
      <c r="AG71" s="2">
        <f t="shared" si="14"/>
        <v>0</v>
      </c>
      <c r="AH71" s="1">
        <f t="shared" si="15"/>
        <v>0</v>
      </c>
    </row>
    <row r="72" spans="1:34" x14ac:dyDescent="0.55000000000000004">
      <c r="A72">
        <v>2539850</v>
      </c>
      <c r="B72" s="2">
        <v>0</v>
      </c>
      <c r="C72" s="2">
        <v>0</v>
      </c>
      <c r="D72" s="2">
        <v>0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0.14050179427457701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X72" s="2">
        <f t="shared" si="10"/>
        <v>0.14050179427457701</v>
      </c>
      <c r="Y72" s="2">
        <f t="shared" si="11"/>
        <v>0</v>
      </c>
      <c r="Z72" s="2">
        <f>IF(Y72&gt;$W$1,HLOOKUP(Y72,B72:$U$2835,ROW($B$2836)-ROW($A72),FALSE),0)</f>
        <v>0</v>
      </c>
      <c r="AA72" s="2">
        <f t="shared" si="9"/>
        <v>0</v>
      </c>
      <c r="AB72" s="2">
        <f>VLOOKUP(A72,segment3_SB_quantity!$A$2:$B$2834,2,FALSE)</f>
        <v>2</v>
      </c>
      <c r="AC72" s="4">
        <f t="shared" si="16"/>
        <v>0.12820000000000001</v>
      </c>
      <c r="AD72">
        <f t="shared" si="12"/>
        <v>0</v>
      </c>
      <c r="AE72">
        <f t="shared" si="17"/>
        <v>0.83166700000000005</v>
      </c>
      <c r="AF72" s="2">
        <f t="shared" si="13"/>
        <v>0</v>
      </c>
      <c r="AG72" s="2">
        <f t="shared" si="14"/>
        <v>0</v>
      </c>
      <c r="AH72" s="1">
        <f t="shared" si="15"/>
        <v>0</v>
      </c>
    </row>
    <row r="73" spans="1:34" x14ac:dyDescent="0.55000000000000004">
      <c r="A73">
        <v>2569933</v>
      </c>
      <c r="B73" s="2">
        <v>0</v>
      </c>
      <c r="C73" s="2">
        <v>0</v>
      </c>
      <c r="D73" s="2">
        <v>0</v>
      </c>
      <c r="E73" s="2">
        <v>0</v>
      </c>
      <c r="F73" s="2">
        <v>0</v>
      </c>
      <c r="G73" s="2">
        <v>0</v>
      </c>
      <c r="H73" s="2">
        <v>0</v>
      </c>
      <c r="I73" s="2">
        <v>0</v>
      </c>
      <c r="J73" s="2">
        <v>0.159263146340099</v>
      </c>
      <c r="K73" s="2">
        <v>0</v>
      </c>
      <c r="L73" s="2">
        <v>0</v>
      </c>
      <c r="M73" s="2">
        <v>0</v>
      </c>
      <c r="N73" s="2">
        <v>0</v>
      </c>
      <c r="O73" s="2">
        <v>0</v>
      </c>
      <c r="P73" s="2">
        <v>0</v>
      </c>
      <c r="Q73" s="2">
        <v>0</v>
      </c>
      <c r="R73" s="2">
        <v>0</v>
      </c>
      <c r="S73" s="2">
        <v>0</v>
      </c>
      <c r="T73" s="2">
        <v>0</v>
      </c>
      <c r="U73" s="2">
        <v>0</v>
      </c>
      <c r="X73" s="2">
        <f t="shared" si="10"/>
        <v>0.159263146340099</v>
      </c>
      <c r="Y73" s="2">
        <f t="shared" si="11"/>
        <v>0</v>
      </c>
      <c r="Z73" s="2">
        <f>IF(Y73&gt;$W$1,HLOOKUP(Y73,B73:$U$2835,ROW($B$2836)-ROW($A73),FALSE),0)</f>
        <v>0</v>
      </c>
      <c r="AA73" s="2">
        <f t="shared" si="9"/>
        <v>0</v>
      </c>
      <c r="AB73" s="2">
        <f>VLOOKUP(A73,segment3_SB_quantity!$A$2:$B$2834,2,FALSE)</f>
        <v>13</v>
      </c>
      <c r="AC73" s="4">
        <f t="shared" si="16"/>
        <v>0.12820000000000001</v>
      </c>
      <c r="AD73">
        <f t="shared" si="12"/>
        <v>0</v>
      </c>
      <c r="AE73">
        <f t="shared" si="17"/>
        <v>0.83166700000000005</v>
      </c>
      <c r="AF73" s="2">
        <f t="shared" si="13"/>
        <v>0</v>
      </c>
      <c r="AG73" s="2">
        <f t="shared" si="14"/>
        <v>0</v>
      </c>
      <c r="AH73" s="1">
        <f t="shared" si="15"/>
        <v>0</v>
      </c>
    </row>
    <row r="74" spans="1:34" x14ac:dyDescent="0.55000000000000004">
      <c r="A74">
        <v>2639965</v>
      </c>
      <c r="B74" s="2">
        <v>0</v>
      </c>
      <c r="C74" s="2">
        <v>0</v>
      </c>
      <c r="D74" s="2">
        <v>0</v>
      </c>
      <c r="E74" s="2">
        <v>0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2">
        <v>0</v>
      </c>
      <c r="O74" s="2">
        <v>0</v>
      </c>
      <c r="P74" s="2">
        <v>0</v>
      </c>
      <c r="Q74" s="2">
        <v>0</v>
      </c>
      <c r="R74" s="2">
        <v>0</v>
      </c>
      <c r="S74" s="2">
        <v>0</v>
      </c>
      <c r="T74" s="2">
        <v>0</v>
      </c>
      <c r="U74" s="2">
        <v>0</v>
      </c>
      <c r="X74" s="2">
        <f t="shared" si="10"/>
        <v>0</v>
      </c>
      <c r="Y74" s="2">
        <f t="shared" si="11"/>
        <v>0</v>
      </c>
      <c r="Z74" s="2">
        <f>IF(Y74&gt;$W$1,HLOOKUP(Y74,B74:$U$2835,ROW($B$2836)-ROW($A74),FALSE),0)</f>
        <v>0</v>
      </c>
      <c r="AA74" s="2">
        <f t="shared" si="9"/>
        <v>0</v>
      </c>
      <c r="AB74" s="2">
        <f>VLOOKUP(A74,segment3_SB_quantity!$A$2:$B$2834,2,FALSE)</f>
        <v>1</v>
      </c>
      <c r="AC74" s="4">
        <f t="shared" si="16"/>
        <v>0.12820000000000001</v>
      </c>
      <c r="AD74">
        <f t="shared" si="12"/>
        <v>0</v>
      </c>
      <c r="AE74">
        <f t="shared" si="17"/>
        <v>0.83166700000000005</v>
      </c>
      <c r="AF74" s="2">
        <f t="shared" si="13"/>
        <v>0</v>
      </c>
      <c r="AG74" s="2">
        <f t="shared" si="14"/>
        <v>0</v>
      </c>
      <c r="AH74" s="1">
        <f t="shared" si="15"/>
        <v>0</v>
      </c>
    </row>
    <row r="75" spans="1:34" x14ac:dyDescent="0.55000000000000004">
      <c r="A75">
        <v>2679888</v>
      </c>
      <c r="B75" s="2">
        <v>0</v>
      </c>
      <c r="C75" s="2">
        <v>0</v>
      </c>
      <c r="D75" s="2">
        <v>0</v>
      </c>
      <c r="E75" s="2">
        <v>0</v>
      </c>
      <c r="F75" s="2">
        <v>0</v>
      </c>
      <c r="G75" s="2">
        <v>0</v>
      </c>
      <c r="H75" s="2">
        <v>0</v>
      </c>
      <c r="I75" s="2">
        <v>0</v>
      </c>
      <c r="J75" s="2">
        <v>5.6619629679674599E-2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X75" s="2">
        <f t="shared" si="10"/>
        <v>5.6619629679674599E-2</v>
      </c>
      <c r="Y75" s="2">
        <f t="shared" si="11"/>
        <v>0</v>
      </c>
      <c r="Z75" s="2">
        <f>IF(Y75&gt;$W$1,HLOOKUP(Y75,B75:$U$2835,ROW($B$2836)-ROW($A75),FALSE),0)</f>
        <v>0</v>
      </c>
      <c r="AA75" s="2">
        <f t="shared" si="9"/>
        <v>0</v>
      </c>
      <c r="AB75" s="2">
        <f>VLOOKUP(A75,segment3_SB_quantity!$A$2:$B$2834,2,FALSE)</f>
        <v>209</v>
      </c>
      <c r="AC75" s="4">
        <f t="shared" si="16"/>
        <v>0.12820000000000001</v>
      </c>
      <c r="AD75">
        <f t="shared" si="12"/>
        <v>0</v>
      </c>
      <c r="AE75">
        <f t="shared" si="17"/>
        <v>0.83166700000000005</v>
      </c>
      <c r="AF75" s="2">
        <f t="shared" si="13"/>
        <v>0</v>
      </c>
      <c r="AG75" s="2">
        <f t="shared" si="14"/>
        <v>0</v>
      </c>
      <c r="AH75" s="1">
        <f t="shared" si="15"/>
        <v>0</v>
      </c>
    </row>
    <row r="76" spans="1:34" x14ac:dyDescent="0.55000000000000004">
      <c r="A76">
        <v>2679893</v>
      </c>
      <c r="B76" s="2">
        <v>0</v>
      </c>
      <c r="C76" s="2">
        <v>0</v>
      </c>
      <c r="D76" s="2">
        <v>0</v>
      </c>
      <c r="E76" s="2">
        <v>0</v>
      </c>
      <c r="F76" s="2">
        <v>0</v>
      </c>
      <c r="G76" s="2">
        <v>0</v>
      </c>
      <c r="H76" s="2">
        <v>2.2043676838341901E-2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">
        <v>0</v>
      </c>
      <c r="X76" s="2">
        <f t="shared" si="10"/>
        <v>2.2043676838341901E-2</v>
      </c>
      <c r="Y76" s="2">
        <f t="shared" si="11"/>
        <v>0</v>
      </c>
      <c r="Z76" s="2">
        <f>IF(Y76&gt;$W$1,HLOOKUP(Y76,B76:$U$2835,ROW($B$2836)-ROW($A76),FALSE),0)</f>
        <v>0</v>
      </c>
      <c r="AA76" s="2">
        <f t="shared" si="9"/>
        <v>0</v>
      </c>
      <c r="AB76" s="2">
        <f>VLOOKUP(A76,segment3_SB_quantity!$A$2:$B$2834,2,FALSE)</f>
        <v>13</v>
      </c>
      <c r="AC76" s="4">
        <f t="shared" si="16"/>
        <v>0.12820000000000001</v>
      </c>
      <c r="AD76">
        <f t="shared" si="12"/>
        <v>0</v>
      </c>
      <c r="AE76">
        <f t="shared" si="17"/>
        <v>0.83166700000000005</v>
      </c>
      <c r="AF76" s="2">
        <f t="shared" si="13"/>
        <v>0</v>
      </c>
      <c r="AG76" s="2">
        <f t="shared" si="14"/>
        <v>0</v>
      </c>
      <c r="AH76" s="1">
        <f t="shared" si="15"/>
        <v>0</v>
      </c>
    </row>
    <row r="77" spans="1:34" x14ac:dyDescent="0.55000000000000004">
      <c r="A77">
        <v>2689758</v>
      </c>
      <c r="B77" s="2">
        <v>0</v>
      </c>
      <c r="C77" s="2">
        <v>5.5871407360595003E-2</v>
      </c>
      <c r="D77" s="2">
        <v>0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>
        <v>0</v>
      </c>
      <c r="P77" s="2">
        <v>0</v>
      </c>
      <c r="Q77" s="2">
        <v>0</v>
      </c>
      <c r="R77" s="2">
        <v>0</v>
      </c>
      <c r="S77" s="2">
        <v>0</v>
      </c>
      <c r="T77" s="2">
        <v>0</v>
      </c>
      <c r="U77" s="2">
        <v>0</v>
      </c>
      <c r="X77" s="2">
        <f t="shared" si="10"/>
        <v>5.5871407360595003E-2</v>
      </c>
      <c r="Y77" s="2">
        <f t="shared" si="11"/>
        <v>0</v>
      </c>
      <c r="Z77" s="2">
        <f>IF(Y77&gt;$W$1,HLOOKUP(Y77,B77:$U$2835,ROW($B$2836)-ROW($A77),FALSE),0)</f>
        <v>0</v>
      </c>
      <c r="AA77" s="2">
        <f t="shared" si="9"/>
        <v>0</v>
      </c>
      <c r="AB77" s="2">
        <f>VLOOKUP(A77,segment3_SB_quantity!$A$2:$B$2834,2,FALSE)</f>
        <v>10</v>
      </c>
      <c r="AC77" s="4">
        <f t="shared" si="16"/>
        <v>0.12820000000000001</v>
      </c>
      <c r="AD77">
        <f t="shared" si="12"/>
        <v>0</v>
      </c>
      <c r="AE77">
        <f t="shared" si="17"/>
        <v>0.83166700000000005</v>
      </c>
      <c r="AF77" s="2">
        <f t="shared" si="13"/>
        <v>0</v>
      </c>
      <c r="AG77" s="2">
        <f t="shared" si="14"/>
        <v>0</v>
      </c>
      <c r="AH77" s="1">
        <f t="shared" si="15"/>
        <v>0</v>
      </c>
    </row>
    <row r="78" spans="1:34" x14ac:dyDescent="0.55000000000000004">
      <c r="A78">
        <v>2709959</v>
      </c>
      <c r="B78" s="2">
        <v>0</v>
      </c>
      <c r="C78" s="2">
        <v>0</v>
      </c>
      <c r="D78" s="2">
        <v>0</v>
      </c>
      <c r="E78" s="2">
        <v>0</v>
      </c>
      <c r="F78" s="2">
        <v>0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0</v>
      </c>
      <c r="M78" s="2">
        <v>0</v>
      </c>
      <c r="N78" s="2">
        <v>0</v>
      </c>
      <c r="O78" s="2">
        <v>0</v>
      </c>
      <c r="P78" s="2">
        <v>0</v>
      </c>
      <c r="Q78" s="2">
        <v>0</v>
      </c>
      <c r="R78" s="2">
        <v>0</v>
      </c>
      <c r="S78" s="2">
        <v>0</v>
      </c>
      <c r="T78" s="2">
        <v>0</v>
      </c>
      <c r="U78" s="2">
        <v>0</v>
      </c>
      <c r="X78" s="2">
        <f t="shared" si="10"/>
        <v>0</v>
      </c>
      <c r="Y78" s="2">
        <f t="shared" si="11"/>
        <v>0</v>
      </c>
      <c r="Z78" s="2">
        <f>IF(Y78&gt;$W$1,HLOOKUP(Y78,B78:$U$2835,ROW($B$2836)-ROW($A78),FALSE),0)</f>
        <v>0</v>
      </c>
      <c r="AA78" s="2">
        <f t="shared" si="9"/>
        <v>0</v>
      </c>
      <c r="AB78" s="2">
        <f>VLOOKUP(A78,segment3_SB_quantity!$A$2:$B$2834,2,FALSE)</f>
        <v>6</v>
      </c>
      <c r="AC78" s="4">
        <f t="shared" si="16"/>
        <v>0.12820000000000001</v>
      </c>
      <c r="AD78">
        <f t="shared" si="12"/>
        <v>0</v>
      </c>
      <c r="AE78">
        <f t="shared" si="17"/>
        <v>0.83166700000000005</v>
      </c>
      <c r="AF78" s="2">
        <f t="shared" si="13"/>
        <v>0</v>
      </c>
      <c r="AG78" s="2">
        <f t="shared" si="14"/>
        <v>0</v>
      </c>
      <c r="AH78" s="1">
        <f t="shared" si="15"/>
        <v>0</v>
      </c>
    </row>
    <row r="79" spans="1:34" x14ac:dyDescent="0.55000000000000004">
      <c r="A79">
        <v>2719577</v>
      </c>
      <c r="B79" s="2">
        <v>0</v>
      </c>
      <c r="C79" s="2">
        <v>0</v>
      </c>
      <c r="D79" s="2">
        <v>0</v>
      </c>
      <c r="E79" s="2">
        <v>0</v>
      </c>
      <c r="F79" s="2">
        <v>0</v>
      </c>
      <c r="G79" s="2">
        <v>0</v>
      </c>
      <c r="H79" s="2">
        <v>0</v>
      </c>
      <c r="I79" s="2">
        <v>0</v>
      </c>
      <c r="J79" s="2">
        <v>0.216392894759008</v>
      </c>
      <c r="K79" s="2">
        <v>0</v>
      </c>
      <c r="L79" s="2">
        <v>0</v>
      </c>
      <c r="M79" s="2">
        <v>0</v>
      </c>
      <c r="N79" s="2">
        <v>0</v>
      </c>
      <c r="O79" s="2">
        <v>0</v>
      </c>
      <c r="P79" s="2">
        <v>0</v>
      </c>
      <c r="Q79" s="2">
        <v>0</v>
      </c>
      <c r="R79" s="2">
        <v>0</v>
      </c>
      <c r="S79" s="2">
        <v>0</v>
      </c>
      <c r="T79" s="2">
        <v>0</v>
      </c>
      <c r="U79" s="2">
        <v>0</v>
      </c>
      <c r="X79" s="2">
        <f t="shared" si="10"/>
        <v>0.216392894759008</v>
      </c>
      <c r="Y79" s="2">
        <f t="shared" si="11"/>
        <v>0</v>
      </c>
      <c r="Z79" s="2">
        <f>IF(Y79&gt;$W$1,HLOOKUP(Y79,B79:$U$2835,ROW($B$2836)-ROW($A79),FALSE),0)</f>
        <v>0</v>
      </c>
      <c r="AA79" s="2">
        <f t="shared" si="9"/>
        <v>0</v>
      </c>
      <c r="AB79" s="2">
        <f>VLOOKUP(A79,segment3_SB_quantity!$A$2:$B$2834,2,FALSE)</f>
        <v>155</v>
      </c>
      <c r="AC79" s="4">
        <f t="shared" si="16"/>
        <v>0.12820000000000001</v>
      </c>
      <c r="AD79">
        <f t="shared" si="12"/>
        <v>0</v>
      </c>
      <c r="AE79">
        <f t="shared" si="17"/>
        <v>0.83166700000000005</v>
      </c>
      <c r="AF79" s="2">
        <f t="shared" si="13"/>
        <v>0</v>
      </c>
      <c r="AG79" s="2">
        <f t="shared" si="14"/>
        <v>0</v>
      </c>
      <c r="AH79" s="1">
        <f t="shared" si="15"/>
        <v>0</v>
      </c>
    </row>
    <row r="80" spans="1:34" x14ac:dyDescent="0.55000000000000004">
      <c r="A80">
        <v>2749922</v>
      </c>
      <c r="B80" s="2">
        <v>0</v>
      </c>
      <c r="C80" s="2">
        <v>0</v>
      </c>
      <c r="D80" s="2">
        <v>0</v>
      </c>
      <c r="E80" s="2">
        <v>0</v>
      </c>
      <c r="F80" s="2">
        <v>0.46087065198924798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2">
        <v>0</v>
      </c>
      <c r="N80" s="2">
        <v>0</v>
      </c>
      <c r="O80" s="2">
        <v>0</v>
      </c>
      <c r="P80" s="2">
        <v>0</v>
      </c>
      <c r="Q80" s="2">
        <v>0</v>
      </c>
      <c r="R80" s="2">
        <v>0</v>
      </c>
      <c r="S80" s="2">
        <v>0</v>
      </c>
      <c r="T80" s="2">
        <v>0</v>
      </c>
      <c r="U80" s="2">
        <v>0</v>
      </c>
      <c r="X80" s="2">
        <f t="shared" si="10"/>
        <v>0.46087065198924798</v>
      </c>
      <c r="Y80" s="2">
        <f t="shared" si="11"/>
        <v>0</v>
      </c>
      <c r="Z80" s="2">
        <f>IF(Y80&gt;$W$1,HLOOKUP(Y80,B80:$U$2835,ROW($B$2836)-ROW($A80),FALSE),0)</f>
        <v>0</v>
      </c>
      <c r="AA80" s="2">
        <f t="shared" si="9"/>
        <v>0</v>
      </c>
      <c r="AB80" s="2">
        <f>VLOOKUP(A80,segment3_SB_quantity!$A$2:$B$2834,2,FALSE)</f>
        <v>3</v>
      </c>
      <c r="AC80" s="4">
        <f t="shared" si="16"/>
        <v>0.12820000000000001</v>
      </c>
      <c r="AD80">
        <f t="shared" si="12"/>
        <v>0</v>
      </c>
      <c r="AE80">
        <f t="shared" si="17"/>
        <v>0.83166700000000005</v>
      </c>
      <c r="AF80" s="2">
        <f t="shared" si="13"/>
        <v>0</v>
      </c>
      <c r="AG80" s="2">
        <f t="shared" si="14"/>
        <v>0</v>
      </c>
      <c r="AH80" s="1">
        <f t="shared" si="15"/>
        <v>0</v>
      </c>
    </row>
    <row r="81" spans="1:34" x14ac:dyDescent="0.55000000000000004">
      <c r="A81">
        <v>2779799</v>
      </c>
      <c r="B81" s="2">
        <v>0</v>
      </c>
      <c r="C81" s="2">
        <v>0</v>
      </c>
      <c r="D81" s="2">
        <v>0</v>
      </c>
      <c r="E81" s="2">
        <v>0</v>
      </c>
      <c r="F81" s="2">
        <v>5.5219717663817601E-11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0</v>
      </c>
      <c r="N81" s="2">
        <v>0</v>
      </c>
      <c r="O81" s="2">
        <v>0</v>
      </c>
      <c r="P81" s="2">
        <v>0</v>
      </c>
      <c r="Q81" s="2">
        <v>0</v>
      </c>
      <c r="R81" s="2">
        <v>0</v>
      </c>
      <c r="S81" s="2">
        <v>0</v>
      </c>
      <c r="T81" s="2">
        <v>0</v>
      </c>
      <c r="U81" s="2">
        <v>0</v>
      </c>
      <c r="X81" s="2">
        <f t="shared" si="10"/>
        <v>5.5219717663817601E-11</v>
      </c>
      <c r="Y81" s="2">
        <f t="shared" si="11"/>
        <v>0</v>
      </c>
      <c r="Z81" s="2">
        <f>IF(Y81&gt;$W$1,HLOOKUP(Y81,B81:$U$2835,ROW($B$2836)-ROW($A81),FALSE),0)</f>
        <v>0</v>
      </c>
      <c r="AA81" s="2">
        <f t="shared" si="9"/>
        <v>0</v>
      </c>
      <c r="AB81" s="2">
        <f>VLOOKUP(A81,segment3_SB_quantity!$A$2:$B$2834,2,FALSE)</f>
        <v>7</v>
      </c>
      <c r="AC81" s="4">
        <f t="shared" si="16"/>
        <v>0.12820000000000001</v>
      </c>
      <c r="AD81">
        <f t="shared" si="12"/>
        <v>0</v>
      </c>
      <c r="AE81">
        <f t="shared" si="17"/>
        <v>0.83166700000000005</v>
      </c>
      <c r="AF81" s="2">
        <f t="shared" si="13"/>
        <v>0</v>
      </c>
      <c r="AG81" s="2">
        <f t="shared" si="14"/>
        <v>0</v>
      </c>
      <c r="AH81" s="1">
        <f t="shared" si="15"/>
        <v>0</v>
      </c>
    </row>
    <row r="82" spans="1:34" x14ac:dyDescent="0.55000000000000004">
      <c r="A82">
        <v>2789804</v>
      </c>
      <c r="B82" s="2">
        <v>0</v>
      </c>
      <c r="C82" s="2">
        <v>0</v>
      </c>
      <c r="D82" s="2">
        <v>0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  <c r="J82" s="2">
        <v>4.3464001714066398E-2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P82" s="2">
        <v>0</v>
      </c>
      <c r="Q82" s="2">
        <v>0</v>
      </c>
      <c r="R82" s="2">
        <v>0</v>
      </c>
      <c r="S82" s="2">
        <v>0</v>
      </c>
      <c r="T82" s="2">
        <v>0</v>
      </c>
      <c r="U82" s="2">
        <v>0</v>
      </c>
      <c r="X82" s="2">
        <f t="shared" si="10"/>
        <v>4.3464001714066398E-2</v>
      </c>
      <c r="Y82" s="2">
        <f t="shared" si="11"/>
        <v>0</v>
      </c>
      <c r="Z82" s="2">
        <f>IF(Y82&gt;$W$1,HLOOKUP(Y82,B82:$U$2835,ROW($B$2836)-ROW($A82),FALSE),0)</f>
        <v>0</v>
      </c>
      <c r="AA82" s="2">
        <f t="shared" si="9"/>
        <v>0</v>
      </c>
      <c r="AB82" s="2">
        <f>VLOOKUP(A82,segment3_SB_quantity!$A$2:$B$2834,2,FALSE)</f>
        <v>892</v>
      </c>
      <c r="AC82" s="4">
        <f t="shared" si="16"/>
        <v>0.12820000000000001</v>
      </c>
      <c r="AD82">
        <f t="shared" si="12"/>
        <v>0</v>
      </c>
      <c r="AE82">
        <f t="shared" si="17"/>
        <v>0.83166700000000005</v>
      </c>
      <c r="AF82" s="2">
        <f t="shared" si="13"/>
        <v>0</v>
      </c>
      <c r="AG82" s="2">
        <f t="shared" si="14"/>
        <v>0</v>
      </c>
      <c r="AH82" s="1">
        <f t="shared" si="15"/>
        <v>0</v>
      </c>
    </row>
    <row r="83" spans="1:34" x14ac:dyDescent="0.55000000000000004">
      <c r="A83">
        <v>2799943</v>
      </c>
      <c r="B83" s="2">
        <v>0</v>
      </c>
      <c r="C83" s="2">
        <v>0</v>
      </c>
      <c r="D83" s="2">
        <v>0</v>
      </c>
      <c r="E83" s="2">
        <v>0</v>
      </c>
      <c r="F83" s="2">
        <v>0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S83" s="2">
        <v>0</v>
      </c>
      <c r="T83" s="2">
        <v>0</v>
      </c>
      <c r="U83" s="2">
        <v>0</v>
      </c>
      <c r="X83" s="2">
        <f t="shared" si="10"/>
        <v>0</v>
      </c>
      <c r="Y83" s="2">
        <f t="shared" si="11"/>
        <v>0</v>
      </c>
      <c r="Z83" s="2">
        <f>IF(Y83&gt;$W$1,HLOOKUP(Y83,B83:$U$2835,ROW($B$2836)-ROW($A83),FALSE),0)</f>
        <v>0</v>
      </c>
      <c r="AA83" s="2">
        <f t="shared" si="9"/>
        <v>0</v>
      </c>
      <c r="AB83" s="2">
        <f>VLOOKUP(A83,segment3_SB_quantity!$A$2:$B$2834,2,FALSE)</f>
        <v>5</v>
      </c>
      <c r="AC83" s="4">
        <f t="shared" si="16"/>
        <v>0.12820000000000001</v>
      </c>
      <c r="AD83">
        <f t="shared" si="12"/>
        <v>0</v>
      </c>
      <c r="AE83">
        <f t="shared" si="17"/>
        <v>0.83166700000000005</v>
      </c>
      <c r="AF83" s="2">
        <f t="shared" si="13"/>
        <v>0</v>
      </c>
      <c r="AG83" s="2">
        <f t="shared" si="14"/>
        <v>0</v>
      </c>
      <c r="AH83" s="1">
        <f t="shared" si="15"/>
        <v>0</v>
      </c>
    </row>
    <row r="84" spans="1:34" x14ac:dyDescent="0.55000000000000004">
      <c r="A84">
        <v>2809801</v>
      </c>
      <c r="B84" s="2">
        <v>0</v>
      </c>
      <c r="C84" s="2">
        <v>0</v>
      </c>
      <c r="D84" s="2">
        <v>0</v>
      </c>
      <c r="E84" s="2">
        <v>0</v>
      </c>
      <c r="F84" s="2">
        <v>0</v>
      </c>
      <c r="G84" s="2">
        <v>0</v>
      </c>
      <c r="H84" s="2">
        <v>0</v>
      </c>
      <c r="I84" s="2">
        <v>0.99997526043235496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O84" s="2">
        <v>0</v>
      </c>
      <c r="P84" s="2">
        <v>0</v>
      </c>
      <c r="Q84" s="2">
        <v>0</v>
      </c>
      <c r="R84" s="2">
        <v>0</v>
      </c>
      <c r="S84" s="2">
        <v>0</v>
      </c>
      <c r="T84" s="2">
        <v>0</v>
      </c>
      <c r="U84" s="2">
        <v>0</v>
      </c>
      <c r="X84" s="2">
        <f t="shared" si="10"/>
        <v>0.99997526043235496</v>
      </c>
      <c r="Y84" s="2">
        <f t="shared" si="11"/>
        <v>0.99997526043235496</v>
      </c>
      <c r="Z84" s="2" t="str">
        <f>IF(Y84&gt;$W$1,HLOOKUP(Y84,B84:$U$2835,ROW($B$2836)-ROW($A84),FALSE),0)</f>
        <v>P_OL8</v>
      </c>
      <c r="AA84" s="2">
        <f t="shared" si="9"/>
        <v>0.37499999999999994</v>
      </c>
      <c r="AB84" s="2">
        <f>VLOOKUP(A84,segment3_SB_quantity!$A$2:$B$2834,2,FALSE)</f>
        <v>77</v>
      </c>
      <c r="AC84" s="4">
        <f t="shared" si="16"/>
        <v>0.12820000000000001</v>
      </c>
      <c r="AD84">
        <f t="shared" si="12"/>
        <v>9.8714000000000013</v>
      </c>
      <c r="AE84">
        <f t="shared" si="17"/>
        <v>0.83166700000000005</v>
      </c>
      <c r="AF84" s="2">
        <f t="shared" si="13"/>
        <v>8.2097176238000014</v>
      </c>
      <c r="AG84" s="2">
        <f t="shared" si="14"/>
        <v>3.0786441089250003</v>
      </c>
      <c r="AH84" s="1">
        <f t="shared" si="15"/>
        <v>2.666666666666667</v>
      </c>
    </row>
    <row r="85" spans="1:34" x14ac:dyDescent="0.55000000000000004">
      <c r="A85">
        <v>2829752</v>
      </c>
      <c r="B85" s="2">
        <v>0</v>
      </c>
      <c r="C85" s="2">
        <v>0</v>
      </c>
      <c r="D85" s="2">
        <v>0</v>
      </c>
      <c r="E85" s="2">
        <v>6.1151525464747801E-2</v>
      </c>
      <c r="F85" s="2">
        <v>0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  <c r="N85" s="2">
        <v>0</v>
      </c>
      <c r="O85" s="2">
        <v>0</v>
      </c>
      <c r="P85" s="2">
        <v>0</v>
      </c>
      <c r="Q85" s="2">
        <v>0</v>
      </c>
      <c r="R85" s="2">
        <v>0</v>
      </c>
      <c r="S85" s="2">
        <v>0</v>
      </c>
      <c r="T85" s="2">
        <v>0</v>
      </c>
      <c r="U85" s="2">
        <v>0</v>
      </c>
      <c r="X85" s="2">
        <f t="shared" si="10"/>
        <v>6.1151525464747801E-2</v>
      </c>
      <c r="Y85" s="2">
        <f t="shared" si="11"/>
        <v>0</v>
      </c>
      <c r="Z85" s="2">
        <f>IF(Y85&gt;$W$1,HLOOKUP(Y85,B85:$U$2835,ROW($B$2836)-ROW($A85),FALSE),0)</f>
        <v>0</v>
      </c>
      <c r="AA85" s="2">
        <f t="shared" si="9"/>
        <v>0</v>
      </c>
      <c r="AB85" s="2">
        <f>VLOOKUP(A85,segment3_SB_quantity!$A$2:$B$2834,2,FALSE)</f>
        <v>13</v>
      </c>
      <c r="AC85" s="4">
        <f t="shared" si="16"/>
        <v>0.12820000000000001</v>
      </c>
      <c r="AD85">
        <f t="shared" si="12"/>
        <v>0</v>
      </c>
      <c r="AE85">
        <f t="shared" si="17"/>
        <v>0.83166700000000005</v>
      </c>
      <c r="AF85" s="2">
        <f t="shared" si="13"/>
        <v>0</v>
      </c>
      <c r="AG85" s="2">
        <f t="shared" si="14"/>
        <v>0</v>
      </c>
      <c r="AH85" s="1">
        <f t="shared" si="15"/>
        <v>0</v>
      </c>
    </row>
    <row r="86" spans="1:34" x14ac:dyDescent="0.55000000000000004">
      <c r="A86">
        <v>2869943</v>
      </c>
      <c r="B86" s="2">
        <v>0</v>
      </c>
      <c r="C86" s="2">
        <v>0</v>
      </c>
      <c r="D86" s="2">
        <v>0</v>
      </c>
      <c r="E86" s="2">
        <v>0</v>
      </c>
      <c r="F86" s="2">
        <v>0</v>
      </c>
      <c r="G86" s="2">
        <v>0.143427540446362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>
        <v>0</v>
      </c>
      <c r="P86" s="2">
        <v>0</v>
      </c>
      <c r="Q86" s="2">
        <v>0</v>
      </c>
      <c r="R86" s="2">
        <v>0</v>
      </c>
      <c r="S86" s="2">
        <v>0</v>
      </c>
      <c r="T86" s="2">
        <v>0</v>
      </c>
      <c r="U86" s="2">
        <v>0</v>
      </c>
      <c r="X86" s="2">
        <f t="shared" si="10"/>
        <v>0.143427540446362</v>
      </c>
      <c r="Y86" s="2">
        <f t="shared" si="11"/>
        <v>0</v>
      </c>
      <c r="Z86" s="2">
        <f>IF(Y86&gt;$W$1,HLOOKUP(Y86,B86:$U$2835,ROW($B$2836)-ROW($A86),FALSE),0)</f>
        <v>0</v>
      </c>
      <c r="AA86" s="2">
        <f t="shared" si="9"/>
        <v>0</v>
      </c>
      <c r="AB86" s="2">
        <f>VLOOKUP(A86,segment3_SB_quantity!$A$2:$B$2834,2,FALSE)</f>
        <v>7</v>
      </c>
      <c r="AC86" s="4">
        <f t="shared" si="16"/>
        <v>0.12820000000000001</v>
      </c>
      <c r="AD86">
        <f t="shared" si="12"/>
        <v>0</v>
      </c>
      <c r="AE86">
        <f t="shared" si="17"/>
        <v>0.83166700000000005</v>
      </c>
      <c r="AF86" s="2">
        <f t="shared" si="13"/>
        <v>0</v>
      </c>
      <c r="AG86" s="2">
        <f t="shared" si="14"/>
        <v>0</v>
      </c>
      <c r="AH86" s="1">
        <f t="shared" si="15"/>
        <v>0</v>
      </c>
    </row>
    <row r="87" spans="1:34" x14ac:dyDescent="0.55000000000000004">
      <c r="A87">
        <v>2939799</v>
      </c>
      <c r="B87" s="2">
        <v>0</v>
      </c>
      <c r="C87" s="2">
        <v>0</v>
      </c>
      <c r="D87" s="2">
        <v>0</v>
      </c>
      <c r="E87" s="2">
        <v>0</v>
      </c>
      <c r="F87" s="2">
        <v>0</v>
      </c>
      <c r="G87" s="2">
        <v>0</v>
      </c>
      <c r="H87" s="2">
        <v>0</v>
      </c>
      <c r="I87" s="2">
        <v>4.8689136110296398E-2</v>
      </c>
      <c r="J87" s="2">
        <v>0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  <c r="P87" s="2">
        <v>0</v>
      </c>
      <c r="Q87" s="2">
        <v>0</v>
      </c>
      <c r="R87" s="2">
        <v>0</v>
      </c>
      <c r="S87" s="2">
        <v>0</v>
      </c>
      <c r="T87" s="2">
        <v>0</v>
      </c>
      <c r="U87" s="2">
        <v>0</v>
      </c>
      <c r="X87" s="2">
        <f t="shared" si="10"/>
        <v>4.8689136110296398E-2</v>
      </c>
      <c r="Y87" s="2">
        <f t="shared" si="11"/>
        <v>0</v>
      </c>
      <c r="Z87" s="2">
        <f>IF(Y87&gt;$W$1,HLOOKUP(Y87,B87:$U$2835,ROW($B$2836)-ROW($A87),FALSE),0)</f>
        <v>0</v>
      </c>
      <c r="AA87" s="2">
        <f t="shared" si="9"/>
        <v>0</v>
      </c>
      <c r="AB87" s="2">
        <f>VLOOKUP(A87,segment3_SB_quantity!$A$2:$B$2834,2,FALSE)</f>
        <v>116</v>
      </c>
      <c r="AC87" s="4">
        <f t="shared" si="16"/>
        <v>0.12820000000000001</v>
      </c>
      <c r="AD87">
        <f t="shared" si="12"/>
        <v>0</v>
      </c>
      <c r="AE87">
        <f t="shared" si="17"/>
        <v>0.83166700000000005</v>
      </c>
      <c r="AF87" s="2">
        <f t="shared" si="13"/>
        <v>0</v>
      </c>
      <c r="AG87" s="2">
        <f t="shared" si="14"/>
        <v>0</v>
      </c>
      <c r="AH87" s="1">
        <f t="shared" si="15"/>
        <v>0</v>
      </c>
    </row>
    <row r="88" spans="1:34" x14ac:dyDescent="0.55000000000000004">
      <c r="A88">
        <v>2969695</v>
      </c>
      <c r="B88" s="2">
        <v>0</v>
      </c>
      <c r="C88" s="2">
        <v>0</v>
      </c>
      <c r="D88" s="2">
        <v>0</v>
      </c>
      <c r="E88" s="2">
        <v>0</v>
      </c>
      <c r="F88" s="2">
        <v>0</v>
      </c>
      <c r="G88" s="2">
        <v>0</v>
      </c>
      <c r="H88" s="2">
        <v>0</v>
      </c>
      <c r="I88" s="2">
        <v>4.9113250447358203E-3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  <c r="O88" s="2">
        <v>0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  <c r="U88" s="2">
        <v>0</v>
      </c>
      <c r="X88" s="2">
        <f t="shared" si="10"/>
        <v>4.9113250447358203E-3</v>
      </c>
      <c r="Y88" s="2">
        <f t="shared" si="11"/>
        <v>0</v>
      </c>
      <c r="Z88" s="2">
        <f>IF(Y88&gt;$W$1,HLOOKUP(Y88,B88:$U$2835,ROW($B$2836)-ROW($A88),FALSE),0)</f>
        <v>0</v>
      </c>
      <c r="AA88" s="2">
        <f t="shared" si="9"/>
        <v>0</v>
      </c>
      <c r="AB88" s="2">
        <f>VLOOKUP(A88,segment3_SB_quantity!$A$2:$B$2834,2,FALSE)</f>
        <v>487</v>
      </c>
      <c r="AC88" s="4">
        <f t="shared" si="16"/>
        <v>0.12820000000000001</v>
      </c>
      <c r="AD88">
        <f t="shared" si="12"/>
        <v>0</v>
      </c>
      <c r="AE88">
        <f t="shared" si="17"/>
        <v>0.83166700000000005</v>
      </c>
      <c r="AF88" s="2">
        <f t="shared" si="13"/>
        <v>0</v>
      </c>
      <c r="AG88" s="2">
        <f t="shared" si="14"/>
        <v>0</v>
      </c>
      <c r="AH88" s="1">
        <f t="shared" si="15"/>
        <v>0</v>
      </c>
    </row>
    <row r="89" spans="1:34" x14ac:dyDescent="0.55000000000000004">
      <c r="A89">
        <v>2989796</v>
      </c>
      <c r="B89" s="2">
        <v>0</v>
      </c>
      <c r="C89" s="2">
        <v>0</v>
      </c>
      <c r="D89" s="2">
        <v>0</v>
      </c>
      <c r="E89" s="2">
        <v>0</v>
      </c>
      <c r="F89" s="2">
        <v>0</v>
      </c>
      <c r="G89" s="2">
        <v>0</v>
      </c>
      <c r="H89" s="2">
        <v>0</v>
      </c>
      <c r="I89" s="2">
        <v>4.8907594697242499E-2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  <c r="P89" s="2">
        <v>0</v>
      </c>
      <c r="Q89" s="2">
        <v>0</v>
      </c>
      <c r="R89" s="2">
        <v>0</v>
      </c>
      <c r="S89" s="2">
        <v>0</v>
      </c>
      <c r="T89" s="2">
        <v>0</v>
      </c>
      <c r="U89" s="2">
        <v>0</v>
      </c>
      <c r="X89" s="2">
        <f t="shared" si="10"/>
        <v>4.8907594697242499E-2</v>
      </c>
      <c r="Y89" s="2">
        <f t="shared" si="11"/>
        <v>0</v>
      </c>
      <c r="Z89" s="2">
        <f>IF(Y89&gt;$W$1,HLOOKUP(Y89,B89:$U$2835,ROW($B$2836)-ROW($A89),FALSE),0)</f>
        <v>0</v>
      </c>
      <c r="AA89" s="2">
        <f t="shared" si="9"/>
        <v>0</v>
      </c>
      <c r="AB89" s="2">
        <f>VLOOKUP(A89,segment3_SB_quantity!$A$2:$B$2834,2,FALSE)</f>
        <v>63</v>
      </c>
      <c r="AC89" s="4">
        <f t="shared" si="16"/>
        <v>0.12820000000000001</v>
      </c>
      <c r="AD89">
        <f t="shared" si="12"/>
        <v>0</v>
      </c>
      <c r="AE89">
        <f t="shared" si="17"/>
        <v>0.83166700000000005</v>
      </c>
      <c r="AF89" s="2">
        <f t="shared" si="13"/>
        <v>0</v>
      </c>
      <c r="AG89" s="2">
        <f t="shared" si="14"/>
        <v>0</v>
      </c>
      <c r="AH89" s="1">
        <f t="shared" si="15"/>
        <v>0</v>
      </c>
    </row>
    <row r="90" spans="1:34" x14ac:dyDescent="0.55000000000000004">
      <c r="A90">
        <v>3009958</v>
      </c>
      <c r="B90" s="2">
        <v>0</v>
      </c>
      <c r="C90" s="2">
        <v>0</v>
      </c>
      <c r="D90" s="2">
        <v>0</v>
      </c>
      <c r="E90" s="2">
        <v>0</v>
      </c>
      <c r="F90" s="2">
        <v>0</v>
      </c>
      <c r="G90" s="2">
        <v>0</v>
      </c>
      <c r="H90" s="2">
        <v>0</v>
      </c>
      <c r="I90" s="2">
        <v>4.68420269435178E-2</v>
      </c>
      <c r="J90" s="2">
        <v>0</v>
      </c>
      <c r="K90" s="2">
        <v>0</v>
      </c>
      <c r="L90" s="2">
        <v>0</v>
      </c>
      <c r="M90" s="2">
        <v>0</v>
      </c>
      <c r="N90" s="2">
        <v>0</v>
      </c>
      <c r="O90" s="2">
        <v>0</v>
      </c>
      <c r="P90" s="2">
        <v>0</v>
      </c>
      <c r="Q90" s="2">
        <v>0</v>
      </c>
      <c r="R90" s="2">
        <v>0</v>
      </c>
      <c r="S90" s="2">
        <v>0</v>
      </c>
      <c r="T90" s="2">
        <v>0</v>
      </c>
      <c r="U90" s="2">
        <v>0</v>
      </c>
      <c r="X90" s="2">
        <f t="shared" si="10"/>
        <v>4.68420269435178E-2</v>
      </c>
      <c r="Y90" s="2">
        <f t="shared" si="11"/>
        <v>0</v>
      </c>
      <c r="Z90" s="2">
        <f>IF(Y90&gt;$W$1,HLOOKUP(Y90,B90:$U$2835,ROW($B$2836)-ROW($A90),FALSE),0)</f>
        <v>0</v>
      </c>
      <c r="AA90" s="2">
        <f t="shared" si="9"/>
        <v>0</v>
      </c>
      <c r="AB90" s="2">
        <f>VLOOKUP(A90,segment3_SB_quantity!$A$2:$B$2834,2,FALSE)</f>
        <v>53</v>
      </c>
      <c r="AC90" s="4">
        <f t="shared" si="16"/>
        <v>0.12820000000000001</v>
      </c>
      <c r="AD90">
        <f t="shared" si="12"/>
        <v>0</v>
      </c>
      <c r="AE90">
        <f t="shared" si="17"/>
        <v>0.83166700000000005</v>
      </c>
      <c r="AF90" s="2">
        <f t="shared" si="13"/>
        <v>0</v>
      </c>
      <c r="AG90" s="2">
        <f t="shared" si="14"/>
        <v>0</v>
      </c>
      <c r="AH90" s="1">
        <f t="shared" si="15"/>
        <v>0</v>
      </c>
    </row>
    <row r="91" spans="1:34" x14ac:dyDescent="0.55000000000000004">
      <c r="A91">
        <v>3089929</v>
      </c>
      <c r="B91" s="2">
        <v>0</v>
      </c>
      <c r="C91" s="2">
        <v>0</v>
      </c>
      <c r="D91" s="2">
        <v>0.106725831320948</v>
      </c>
      <c r="E91" s="2">
        <v>0</v>
      </c>
      <c r="F91" s="2">
        <v>0</v>
      </c>
      <c r="G91" s="2">
        <v>0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  <c r="N91" s="2">
        <v>0</v>
      </c>
      <c r="O91" s="2">
        <v>0</v>
      </c>
      <c r="P91" s="2">
        <v>0</v>
      </c>
      <c r="Q91" s="2">
        <v>0</v>
      </c>
      <c r="R91" s="2">
        <v>0</v>
      </c>
      <c r="S91" s="2">
        <v>0</v>
      </c>
      <c r="T91" s="2">
        <v>0</v>
      </c>
      <c r="U91" s="2">
        <v>0</v>
      </c>
      <c r="X91" s="2">
        <f t="shared" si="10"/>
        <v>0.106725831320948</v>
      </c>
      <c r="Y91" s="2">
        <f t="shared" si="11"/>
        <v>0</v>
      </c>
      <c r="Z91" s="2">
        <f>IF(Y91&gt;$W$1,HLOOKUP(Y91,B91:$U$2835,ROW($B$2836)-ROW($A91),FALSE),0)</f>
        <v>0</v>
      </c>
      <c r="AA91" s="2">
        <f t="shared" si="9"/>
        <v>0</v>
      </c>
      <c r="AB91" s="2">
        <f>VLOOKUP(A91,segment3_SB_quantity!$A$2:$B$2834,2,FALSE)</f>
        <v>4</v>
      </c>
      <c r="AC91" s="4">
        <f t="shared" si="16"/>
        <v>0.12820000000000001</v>
      </c>
      <c r="AD91">
        <f t="shared" si="12"/>
        <v>0</v>
      </c>
      <c r="AE91">
        <f t="shared" si="17"/>
        <v>0.83166700000000005</v>
      </c>
      <c r="AF91" s="2">
        <f t="shared" si="13"/>
        <v>0</v>
      </c>
      <c r="AG91" s="2">
        <f t="shared" si="14"/>
        <v>0</v>
      </c>
      <c r="AH91" s="1">
        <f t="shared" si="15"/>
        <v>0</v>
      </c>
    </row>
    <row r="92" spans="1:34" x14ac:dyDescent="0.55000000000000004">
      <c r="A92">
        <v>3109806</v>
      </c>
      <c r="B92" s="2">
        <v>0</v>
      </c>
      <c r="C92" s="2">
        <v>0</v>
      </c>
      <c r="D92" s="2">
        <v>0</v>
      </c>
      <c r="E92" s="2">
        <v>0</v>
      </c>
      <c r="F92" s="2">
        <v>0</v>
      </c>
      <c r="G92" s="2">
        <v>0</v>
      </c>
      <c r="H92" s="2">
        <v>0</v>
      </c>
      <c r="I92" s="2">
        <v>2.06548370420074E-2</v>
      </c>
      <c r="J92" s="2">
        <v>0</v>
      </c>
      <c r="K92" s="2">
        <v>0</v>
      </c>
      <c r="L92" s="2">
        <v>0</v>
      </c>
      <c r="M92" s="2">
        <v>0</v>
      </c>
      <c r="N92" s="2">
        <v>0</v>
      </c>
      <c r="O92" s="2">
        <v>0</v>
      </c>
      <c r="P92" s="2">
        <v>0</v>
      </c>
      <c r="Q92" s="2">
        <v>0</v>
      </c>
      <c r="R92" s="2">
        <v>0</v>
      </c>
      <c r="S92" s="2">
        <v>0</v>
      </c>
      <c r="T92" s="2">
        <v>0</v>
      </c>
      <c r="U92" s="2">
        <v>0</v>
      </c>
      <c r="X92" s="2">
        <f t="shared" si="10"/>
        <v>2.06548370420074E-2</v>
      </c>
      <c r="Y92" s="2">
        <f t="shared" si="11"/>
        <v>0</v>
      </c>
      <c r="Z92" s="2">
        <f>IF(Y92&gt;$W$1,HLOOKUP(Y92,B92:$U$2835,ROW($B$2836)-ROW($A92),FALSE),0)</f>
        <v>0</v>
      </c>
      <c r="AA92" s="2">
        <f t="shared" si="9"/>
        <v>0</v>
      </c>
      <c r="AB92" s="2">
        <f>VLOOKUP(A92,segment3_SB_quantity!$A$2:$B$2834,2,FALSE)</f>
        <v>255</v>
      </c>
      <c r="AC92" s="4">
        <f t="shared" si="16"/>
        <v>0.12820000000000001</v>
      </c>
      <c r="AD92">
        <f t="shared" si="12"/>
        <v>0</v>
      </c>
      <c r="AE92">
        <f t="shared" si="17"/>
        <v>0.83166700000000005</v>
      </c>
      <c r="AF92" s="2">
        <f t="shared" si="13"/>
        <v>0</v>
      </c>
      <c r="AG92" s="2">
        <f t="shared" si="14"/>
        <v>0</v>
      </c>
      <c r="AH92" s="1">
        <f t="shared" si="15"/>
        <v>0</v>
      </c>
    </row>
    <row r="93" spans="1:34" x14ac:dyDescent="0.55000000000000004">
      <c r="A93">
        <v>3169944</v>
      </c>
      <c r="B93" s="2">
        <v>0</v>
      </c>
      <c r="C93" s="2">
        <v>0</v>
      </c>
      <c r="D93" s="2">
        <v>0</v>
      </c>
      <c r="E93" s="2">
        <v>0</v>
      </c>
      <c r="F93" s="2">
        <v>0</v>
      </c>
      <c r="G93" s="2">
        <v>0</v>
      </c>
      <c r="H93" s="2">
        <v>0</v>
      </c>
      <c r="I93" s="2">
        <v>6.8992588064131805E-2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O93" s="2">
        <v>0</v>
      </c>
      <c r="P93" s="2">
        <v>0</v>
      </c>
      <c r="Q93" s="2">
        <v>0</v>
      </c>
      <c r="R93" s="2">
        <v>0</v>
      </c>
      <c r="S93" s="2">
        <v>0</v>
      </c>
      <c r="T93" s="2">
        <v>0</v>
      </c>
      <c r="U93" s="2">
        <v>0</v>
      </c>
      <c r="X93" s="2">
        <f t="shared" si="10"/>
        <v>6.8992588064131805E-2</v>
      </c>
      <c r="Y93" s="2">
        <f t="shared" si="11"/>
        <v>0</v>
      </c>
      <c r="Z93" s="2">
        <f>IF(Y93&gt;$W$1,HLOOKUP(Y93,B93:$U$2835,ROW($B$2836)-ROW($A93),FALSE),0)</f>
        <v>0</v>
      </c>
      <c r="AA93" s="2">
        <f t="shared" si="9"/>
        <v>0</v>
      </c>
      <c r="AB93" s="2">
        <f>VLOOKUP(A93,segment3_SB_quantity!$A$2:$B$2834,2,FALSE)</f>
        <v>77</v>
      </c>
      <c r="AC93" s="4">
        <f t="shared" si="16"/>
        <v>0.12820000000000001</v>
      </c>
      <c r="AD93">
        <f t="shared" si="12"/>
        <v>0</v>
      </c>
      <c r="AE93">
        <f t="shared" si="17"/>
        <v>0.83166700000000005</v>
      </c>
      <c r="AF93" s="2">
        <f t="shared" si="13"/>
        <v>0</v>
      </c>
      <c r="AG93" s="2">
        <f t="shared" si="14"/>
        <v>0</v>
      </c>
      <c r="AH93" s="1">
        <f t="shared" si="15"/>
        <v>0</v>
      </c>
    </row>
    <row r="94" spans="1:34" x14ac:dyDescent="0.55000000000000004">
      <c r="A94">
        <v>3229801</v>
      </c>
      <c r="B94" s="2">
        <v>0</v>
      </c>
      <c r="C94" s="2">
        <v>0</v>
      </c>
      <c r="D94" s="2">
        <v>0</v>
      </c>
      <c r="E94" s="2">
        <v>0</v>
      </c>
      <c r="F94" s="2">
        <v>0</v>
      </c>
      <c r="G94" s="2">
        <v>0.11902534510016601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  <c r="N94" s="2">
        <v>0</v>
      </c>
      <c r="O94" s="2">
        <v>0</v>
      </c>
      <c r="P94" s="2">
        <v>0</v>
      </c>
      <c r="Q94" s="2">
        <v>0</v>
      </c>
      <c r="R94" s="2">
        <v>0</v>
      </c>
      <c r="S94" s="2">
        <v>0</v>
      </c>
      <c r="T94" s="2">
        <v>0</v>
      </c>
      <c r="U94" s="2">
        <v>0</v>
      </c>
      <c r="X94" s="2">
        <f t="shared" si="10"/>
        <v>0.11902534510016601</v>
      </c>
      <c r="Y94" s="2">
        <f t="shared" si="11"/>
        <v>0</v>
      </c>
      <c r="Z94" s="2">
        <f>IF(Y94&gt;$W$1,HLOOKUP(Y94,B94:$U$2835,ROW($B$2836)-ROW($A94),FALSE),0)</f>
        <v>0</v>
      </c>
      <c r="AA94" s="2">
        <f t="shared" si="9"/>
        <v>0</v>
      </c>
      <c r="AB94" s="2">
        <f>VLOOKUP(A94,segment3_SB_quantity!$A$2:$B$2834,2,FALSE)</f>
        <v>82</v>
      </c>
      <c r="AC94" s="4">
        <f t="shared" si="16"/>
        <v>0.12820000000000001</v>
      </c>
      <c r="AD94">
        <f t="shared" si="12"/>
        <v>0</v>
      </c>
      <c r="AE94">
        <f t="shared" si="17"/>
        <v>0.83166700000000005</v>
      </c>
      <c r="AF94" s="2">
        <f t="shared" si="13"/>
        <v>0</v>
      </c>
      <c r="AG94" s="2">
        <f t="shared" si="14"/>
        <v>0</v>
      </c>
      <c r="AH94" s="1">
        <f t="shared" si="15"/>
        <v>0</v>
      </c>
    </row>
    <row r="95" spans="1:34" x14ac:dyDescent="0.55000000000000004">
      <c r="A95">
        <v>3239920</v>
      </c>
      <c r="B95" s="2">
        <v>0</v>
      </c>
      <c r="C95" s="2">
        <v>0</v>
      </c>
      <c r="D95" s="2">
        <v>0</v>
      </c>
      <c r="E95" s="2">
        <v>0</v>
      </c>
      <c r="F95" s="2">
        <v>0</v>
      </c>
      <c r="G95" s="2">
        <v>0</v>
      </c>
      <c r="H95" s="2">
        <v>0</v>
      </c>
      <c r="I95" s="2">
        <v>6.2609931782756201E-2</v>
      </c>
      <c r="J95" s="2">
        <v>0</v>
      </c>
      <c r="K95" s="2">
        <v>0</v>
      </c>
      <c r="L95" s="2">
        <v>0</v>
      </c>
      <c r="M95" s="2">
        <v>0</v>
      </c>
      <c r="N95" s="2">
        <v>0</v>
      </c>
      <c r="O95" s="2">
        <v>0</v>
      </c>
      <c r="P95" s="2">
        <v>0</v>
      </c>
      <c r="Q95" s="2">
        <v>0</v>
      </c>
      <c r="R95" s="2">
        <v>0</v>
      </c>
      <c r="S95" s="2">
        <v>0</v>
      </c>
      <c r="T95" s="2">
        <v>0</v>
      </c>
      <c r="U95" s="2">
        <v>0</v>
      </c>
      <c r="X95" s="2">
        <f t="shared" si="10"/>
        <v>6.2609931782756201E-2</v>
      </c>
      <c r="Y95" s="2">
        <f t="shared" si="11"/>
        <v>0</v>
      </c>
      <c r="Z95" s="2">
        <f>IF(Y95&gt;$W$1,HLOOKUP(Y95,B95:$U$2835,ROW($B$2836)-ROW($A95),FALSE),0)</f>
        <v>0</v>
      </c>
      <c r="AA95" s="2">
        <f t="shared" si="9"/>
        <v>0</v>
      </c>
      <c r="AB95" s="2">
        <f>VLOOKUP(A95,segment3_SB_quantity!$A$2:$B$2834,2,FALSE)</f>
        <v>58</v>
      </c>
      <c r="AC95" s="4">
        <f t="shared" si="16"/>
        <v>0.12820000000000001</v>
      </c>
      <c r="AD95">
        <f t="shared" si="12"/>
        <v>0</v>
      </c>
      <c r="AE95">
        <f t="shared" si="17"/>
        <v>0.83166700000000005</v>
      </c>
      <c r="AF95" s="2">
        <f t="shared" si="13"/>
        <v>0</v>
      </c>
      <c r="AG95" s="2">
        <f t="shared" si="14"/>
        <v>0</v>
      </c>
      <c r="AH95" s="1">
        <f t="shared" si="15"/>
        <v>0</v>
      </c>
    </row>
    <row r="96" spans="1:34" x14ac:dyDescent="0.55000000000000004">
      <c r="A96">
        <v>3239931</v>
      </c>
      <c r="B96" s="2">
        <v>0</v>
      </c>
      <c r="C96" s="2">
        <v>0</v>
      </c>
      <c r="D96" s="2">
        <v>0</v>
      </c>
      <c r="E96" s="2">
        <v>0</v>
      </c>
      <c r="F96" s="2">
        <v>0</v>
      </c>
      <c r="G96" s="2">
        <v>0</v>
      </c>
      <c r="H96" s="2">
        <v>0</v>
      </c>
      <c r="I96" s="2">
        <v>0</v>
      </c>
      <c r="J96" s="2">
        <v>4.63376901147892E-2</v>
      </c>
      <c r="K96" s="2">
        <v>0</v>
      </c>
      <c r="L96" s="2">
        <v>0</v>
      </c>
      <c r="M96" s="2">
        <v>0</v>
      </c>
      <c r="N96" s="2">
        <v>0</v>
      </c>
      <c r="O96" s="2">
        <v>0</v>
      </c>
      <c r="P96" s="2">
        <v>0</v>
      </c>
      <c r="Q96" s="2">
        <v>0</v>
      </c>
      <c r="R96" s="2">
        <v>0</v>
      </c>
      <c r="S96" s="2">
        <v>0</v>
      </c>
      <c r="T96" s="2">
        <v>0</v>
      </c>
      <c r="U96" s="2">
        <v>0</v>
      </c>
      <c r="X96" s="2">
        <f t="shared" si="10"/>
        <v>4.63376901147892E-2</v>
      </c>
      <c r="Y96" s="2">
        <f t="shared" si="11"/>
        <v>0</v>
      </c>
      <c r="Z96" s="2">
        <f>IF(Y96&gt;$W$1,HLOOKUP(Y96,B96:$U$2835,ROW($B$2836)-ROW($A96),FALSE),0)</f>
        <v>0</v>
      </c>
      <c r="AA96" s="2">
        <f t="shared" si="9"/>
        <v>0</v>
      </c>
      <c r="AB96" s="2">
        <f>VLOOKUP(A96,segment3_SB_quantity!$A$2:$B$2834,2,FALSE)</f>
        <v>5</v>
      </c>
      <c r="AC96" s="4">
        <f t="shared" si="16"/>
        <v>0.12820000000000001</v>
      </c>
      <c r="AD96">
        <f t="shared" si="12"/>
        <v>0</v>
      </c>
      <c r="AE96">
        <f t="shared" si="17"/>
        <v>0.83166700000000005</v>
      </c>
      <c r="AF96" s="2">
        <f t="shared" si="13"/>
        <v>0</v>
      </c>
      <c r="AG96" s="2">
        <f t="shared" si="14"/>
        <v>0</v>
      </c>
      <c r="AH96" s="1">
        <f t="shared" si="15"/>
        <v>0</v>
      </c>
    </row>
    <row r="97" spans="1:34" x14ac:dyDescent="0.55000000000000004">
      <c r="A97">
        <v>3249808</v>
      </c>
      <c r="B97" s="2">
        <v>0</v>
      </c>
      <c r="C97" s="2">
        <v>0</v>
      </c>
      <c r="D97" s="2">
        <v>0</v>
      </c>
      <c r="E97" s="2">
        <v>0</v>
      </c>
      <c r="F97" s="2">
        <v>0</v>
      </c>
      <c r="G97" s="2">
        <v>0</v>
      </c>
      <c r="H97" s="2">
        <v>0</v>
      </c>
      <c r="I97" s="2">
        <v>0</v>
      </c>
      <c r="J97" s="2">
        <v>4.0147535227389002E-2</v>
      </c>
      <c r="K97" s="2">
        <v>0</v>
      </c>
      <c r="L97" s="2">
        <v>0</v>
      </c>
      <c r="M97" s="2">
        <v>0</v>
      </c>
      <c r="N97" s="2">
        <v>0</v>
      </c>
      <c r="O97" s="2">
        <v>0</v>
      </c>
      <c r="P97" s="2">
        <v>0</v>
      </c>
      <c r="Q97" s="2">
        <v>0</v>
      </c>
      <c r="R97" s="2">
        <v>0</v>
      </c>
      <c r="S97" s="2">
        <v>0</v>
      </c>
      <c r="T97" s="2">
        <v>0</v>
      </c>
      <c r="U97" s="2">
        <v>0</v>
      </c>
      <c r="X97" s="2">
        <f t="shared" si="10"/>
        <v>4.0147535227389002E-2</v>
      </c>
      <c r="Y97" s="2">
        <f t="shared" si="11"/>
        <v>0</v>
      </c>
      <c r="Z97" s="2">
        <f>IF(Y97&gt;$W$1,HLOOKUP(Y97,B97:$U$2835,ROW($B$2836)-ROW($A97),FALSE),0)</f>
        <v>0</v>
      </c>
      <c r="AA97" s="2">
        <f t="shared" si="9"/>
        <v>0</v>
      </c>
      <c r="AB97" s="2">
        <f>VLOOKUP(A97,segment3_SB_quantity!$A$2:$B$2834,2,FALSE)</f>
        <v>163</v>
      </c>
      <c r="AC97" s="4">
        <f t="shared" si="16"/>
        <v>0.12820000000000001</v>
      </c>
      <c r="AD97">
        <f t="shared" si="12"/>
        <v>0</v>
      </c>
      <c r="AE97">
        <f t="shared" si="17"/>
        <v>0.83166700000000005</v>
      </c>
      <c r="AF97" s="2">
        <f t="shared" si="13"/>
        <v>0</v>
      </c>
      <c r="AG97" s="2">
        <f t="shared" si="14"/>
        <v>0</v>
      </c>
      <c r="AH97" s="1">
        <f t="shared" si="15"/>
        <v>0</v>
      </c>
    </row>
    <row r="98" spans="1:34" x14ac:dyDescent="0.55000000000000004">
      <c r="A98">
        <v>3259822</v>
      </c>
      <c r="B98" s="2">
        <v>0</v>
      </c>
      <c r="C98" s="2">
        <v>0</v>
      </c>
      <c r="D98" s="2">
        <v>0</v>
      </c>
      <c r="E98" s="2">
        <v>0</v>
      </c>
      <c r="F98" s="2">
        <v>1.8387496372232799E-18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2">
        <v>0</v>
      </c>
      <c r="M98" s="2">
        <v>0</v>
      </c>
      <c r="N98" s="2">
        <v>0</v>
      </c>
      <c r="O98" s="2">
        <v>0</v>
      </c>
      <c r="P98" s="2">
        <v>0</v>
      </c>
      <c r="Q98" s="2">
        <v>0</v>
      </c>
      <c r="R98" s="2">
        <v>0</v>
      </c>
      <c r="S98" s="2">
        <v>0</v>
      </c>
      <c r="T98" s="2">
        <v>0</v>
      </c>
      <c r="U98" s="2">
        <v>0</v>
      </c>
      <c r="X98" s="2">
        <f t="shared" si="10"/>
        <v>1.8387496372232799E-18</v>
      </c>
      <c r="Y98" s="2">
        <f t="shared" si="11"/>
        <v>0</v>
      </c>
      <c r="Z98" s="2">
        <f>IF(Y98&gt;$W$1,HLOOKUP(Y98,B98:$U$2835,ROW($B$2836)-ROW($A98),FALSE),0)</f>
        <v>0</v>
      </c>
      <c r="AA98" s="2">
        <f t="shared" si="9"/>
        <v>0</v>
      </c>
      <c r="AB98" s="2">
        <f>VLOOKUP(A98,segment3_SB_quantity!$A$2:$B$2834,2,FALSE)</f>
        <v>232</v>
      </c>
      <c r="AC98" s="4">
        <f t="shared" si="16"/>
        <v>0.12820000000000001</v>
      </c>
      <c r="AD98">
        <f t="shared" si="12"/>
        <v>0</v>
      </c>
      <c r="AE98">
        <f t="shared" si="17"/>
        <v>0.83166700000000005</v>
      </c>
      <c r="AF98" s="2">
        <f t="shared" si="13"/>
        <v>0</v>
      </c>
      <c r="AG98" s="2">
        <f t="shared" si="14"/>
        <v>0</v>
      </c>
      <c r="AH98" s="1">
        <f t="shared" si="15"/>
        <v>0</v>
      </c>
    </row>
    <row r="99" spans="1:34" x14ac:dyDescent="0.55000000000000004">
      <c r="A99">
        <v>3269902</v>
      </c>
      <c r="B99" s="2">
        <v>0</v>
      </c>
      <c r="C99" s="2">
        <v>0</v>
      </c>
      <c r="D99" s="2">
        <v>0</v>
      </c>
      <c r="E99" s="2">
        <v>0</v>
      </c>
      <c r="F99" s="2">
        <v>0</v>
      </c>
      <c r="G99" s="2">
        <v>0</v>
      </c>
      <c r="H99" s="2">
        <v>8.5685944861579599E-3</v>
      </c>
      <c r="I99" s="2">
        <v>0</v>
      </c>
      <c r="J99" s="2">
        <v>0</v>
      </c>
      <c r="K99" s="2">
        <v>0</v>
      </c>
      <c r="L99" s="2">
        <v>0</v>
      </c>
      <c r="M99" s="2">
        <v>0</v>
      </c>
      <c r="N99" s="2">
        <v>0</v>
      </c>
      <c r="O99" s="2">
        <v>0</v>
      </c>
      <c r="P99" s="2">
        <v>0</v>
      </c>
      <c r="Q99" s="2">
        <v>0</v>
      </c>
      <c r="R99" s="2">
        <v>0</v>
      </c>
      <c r="S99" s="2">
        <v>0</v>
      </c>
      <c r="T99" s="2">
        <v>0</v>
      </c>
      <c r="U99" s="2">
        <v>0</v>
      </c>
      <c r="X99" s="2">
        <f t="shared" si="10"/>
        <v>8.5685944861579599E-3</v>
      </c>
      <c r="Y99" s="2">
        <f t="shared" si="11"/>
        <v>0</v>
      </c>
      <c r="Z99" s="2">
        <f>IF(Y99&gt;$W$1,HLOOKUP(Y99,B99:$U$2835,ROW($B$2836)-ROW($A99),FALSE),0)</f>
        <v>0</v>
      </c>
      <c r="AA99" s="2">
        <f t="shared" si="9"/>
        <v>0</v>
      </c>
      <c r="AB99" s="2">
        <f>VLOOKUP(A99,segment3_SB_quantity!$A$2:$B$2834,2,FALSE)</f>
        <v>51</v>
      </c>
      <c r="AC99" s="4">
        <f t="shared" si="16"/>
        <v>0.12820000000000001</v>
      </c>
      <c r="AD99">
        <f t="shared" si="12"/>
        <v>0</v>
      </c>
      <c r="AE99">
        <f t="shared" si="17"/>
        <v>0.83166700000000005</v>
      </c>
      <c r="AF99" s="2">
        <f t="shared" si="13"/>
        <v>0</v>
      </c>
      <c r="AG99" s="2">
        <f t="shared" si="14"/>
        <v>0</v>
      </c>
      <c r="AH99" s="1">
        <f t="shared" si="15"/>
        <v>0</v>
      </c>
    </row>
    <row r="100" spans="1:34" x14ac:dyDescent="0.55000000000000004">
      <c r="A100">
        <v>3279689</v>
      </c>
      <c r="B100" s="2">
        <v>0</v>
      </c>
      <c r="C100" s="2">
        <v>0</v>
      </c>
      <c r="D100" s="2">
        <v>0</v>
      </c>
      <c r="E100" s="2">
        <v>0</v>
      </c>
      <c r="F100" s="2">
        <v>0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  <c r="N100" s="2">
        <v>0</v>
      </c>
      <c r="O100" s="2">
        <v>0</v>
      </c>
      <c r="P100" s="2">
        <v>0</v>
      </c>
      <c r="Q100" s="2">
        <v>0</v>
      </c>
      <c r="R100" s="2">
        <v>0</v>
      </c>
      <c r="S100" s="2">
        <v>0</v>
      </c>
      <c r="T100" s="2">
        <v>0</v>
      </c>
      <c r="U100" s="2">
        <v>0</v>
      </c>
      <c r="X100" s="2">
        <f t="shared" si="10"/>
        <v>0</v>
      </c>
      <c r="Y100" s="2">
        <f t="shared" si="11"/>
        <v>0</v>
      </c>
      <c r="Z100" s="2">
        <f>IF(Y100&gt;$W$1,HLOOKUP(Y100,B100:$U$2835,ROW($B$2836)-ROW($A100),FALSE),0)</f>
        <v>0</v>
      </c>
      <c r="AA100" s="2">
        <f t="shared" si="9"/>
        <v>0</v>
      </c>
      <c r="AB100" s="2">
        <f>VLOOKUP(A100,segment3_SB_quantity!$A$2:$B$2834,2,FALSE)</f>
        <v>1</v>
      </c>
      <c r="AC100" s="4">
        <f t="shared" si="16"/>
        <v>0.12820000000000001</v>
      </c>
      <c r="AD100">
        <f t="shared" si="12"/>
        <v>0</v>
      </c>
      <c r="AE100">
        <f t="shared" si="17"/>
        <v>0.83166700000000005</v>
      </c>
      <c r="AF100" s="2">
        <f t="shared" si="13"/>
        <v>0</v>
      </c>
      <c r="AG100" s="2">
        <f t="shared" si="14"/>
        <v>0</v>
      </c>
      <c r="AH100" s="1">
        <f t="shared" si="15"/>
        <v>0</v>
      </c>
    </row>
    <row r="101" spans="1:34" x14ac:dyDescent="0.55000000000000004">
      <c r="A101">
        <v>3299585</v>
      </c>
      <c r="B101" s="2">
        <v>0</v>
      </c>
      <c r="C101" s="2">
        <v>0</v>
      </c>
      <c r="D101" s="2">
        <v>0</v>
      </c>
      <c r="E101" s="2">
        <v>0</v>
      </c>
      <c r="F101" s="2">
        <v>0</v>
      </c>
      <c r="G101" s="2">
        <v>0</v>
      </c>
      <c r="H101" s="2">
        <v>0</v>
      </c>
      <c r="I101" s="2">
        <v>0</v>
      </c>
      <c r="J101" s="2">
        <v>0</v>
      </c>
      <c r="K101" s="2">
        <v>0.120524545905333</v>
      </c>
      <c r="L101" s="2">
        <v>0</v>
      </c>
      <c r="M101" s="2">
        <v>0</v>
      </c>
      <c r="N101" s="2">
        <v>0</v>
      </c>
      <c r="O101" s="2">
        <v>0</v>
      </c>
      <c r="P101" s="2">
        <v>0</v>
      </c>
      <c r="Q101" s="2">
        <v>0</v>
      </c>
      <c r="R101" s="2">
        <v>0</v>
      </c>
      <c r="S101" s="2">
        <v>0</v>
      </c>
      <c r="T101" s="2">
        <v>0</v>
      </c>
      <c r="U101" s="2">
        <v>0</v>
      </c>
      <c r="X101" s="2">
        <f t="shared" si="10"/>
        <v>0.120524545905333</v>
      </c>
      <c r="Y101" s="2">
        <f t="shared" si="11"/>
        <v>0</v>
      </c>
      <c r="Z101" s="2">
        <f>IF(Y101&gt;$W$1,HLOOKUP(Y101,B101:$U$2835,ROW($B$2836)-ROW($A101),FALSE),0)</f>
        <v>0</v>
      </c>
      <c r="AA101" s="2">
        <f t="shared" si="9"/>
        <v>0</v>
      </c>
      <c r="AB101" s="2">
        <f>VLOOKUP(A101,segment3_SB_quantity!$A$2:$B$2834,2,FALSE)</f>
        <v>230</v>
      </c>
      <c r="AC101" s="4">
        <f t="shared" si="16"/>
        <v>0.12820000000000001</v>
      </c>
      <c r="AD101">
        <f t="shared" si="12"/>
        <v>0</v>
      </c>
      <c r="AE101">
        <f t="shared" si="17"/>
        <v>0.83166700000000005</v>
      </c>
      <c r="AF101" s="2">
        <f t="shared" si="13"/>
        <v>0</v>
      </c>
      <c r="AG101" s="2">
        <f t="shared" si="14"/>
        <v>0</v>
      </c>
      <c r="AH101" s="1">
        <f t="shared" si="15"/>
        <v>0</v>
      </c>
    </row>
    <row r="102" spans="1:34" x14ac:dyDescent="0.55000000000000004">
      <c r="A102">
        <v>3299914</v>
      </c>
      <c r="B102" s="2">
        <v>0</v>
      </c>
      <c r="C102" s="2">
        <v>0</v>
      </c>
      <c r="D102" s="2">
        <v>0</v>
      </c>
      <c r="E102" s="2">
        <v>0</v>
      </c>
      <c r="F102" s="2">
        <v>0</v>
      </c>
      <c r="G102" s="2">
        <v>0.17557228249593201</v>
      </c>
      <c r="H102" s="2">
        <v>0</v>
      </c>
      <c r="I102" s="2">
        <v>0</v>
      </c>
      <c r="J102" s="2">
        <v>0</v>
      </c>
      <c r="K102" s="2">
        <v>0</v>
      </c>
      <c r="L102" s="2">
        <v>0</v>
      </c>
      <c r="M102" s="2">
        <v>0</v>
      </c>
      <c r="N102" s="2">
        <v>0</v>
      </c>
      <c r="O102" s="2">
        <v>0</v>
      </c>
      <c r="P102" s="2">
        <v>0</v>
      </c>
      <c r="Q102" s="2">
        <v>0</v>
      </c>
      <c r="R102" s="2">
        <v>0</v>
      </c>
      <c r="S102" s="2">
        <v>0</v>
      </c>
      <c r="T102" s="2">
        <v>0</v>
      </c>
      <c r="U102" s="2">
        <v>0</v>
      </c>
      <c r="X102" s="2">
        <f t="shared" si="10"/>
        <v>0.17557228249593201</v>
      </c>
      <c r="Y102" s="2">
        <f t="shared" si="11"/>
        <v>0</v>
      </c>
      <c r="Z102" s="2">
        <f>IF(Y102&gt;$W$1,HLOOKUP(Y102,B102:$U$2835,ROW($B$2836)-ROW($A102),FALSE),0)</f>
        <v>0</v>
      </c>
      <c r="AA102" s="2">
        <f t="shared" si="9"/>
        <v>0</v>
      </c>
      <c r="AB102" s="2">
        <f>VLOOKUP(A102,segment3_SB_quantity!$A$2:$B$2834,2,FALSE)</f>
        <v>19</v>
      </c>
      <c r="AC102" s="4">
        <f t="shared" si="16"/>
        <v>0.12820000000000001</v>
      </c>
      <c r="AD102">
        <f t="shared" si="12"/>
        <v>0</v>
      </c>
      <c r="AE102">
        <f t="shared" si="17"/>
        <v>0.83166700000000005</v>
      </c>
      <c r="AF102" s="2">
        <f t="shared" si="13"/>
        <v>0</v>
      </c>
      <c r="AG102" s="2">
        <f t="shared" si="14"/>
        <v>0</v>
      </c>
      <c r="AH102" s="1">
        <f t="shared" si="15"/>
        <v>0</v>
      </c>
    </row>
    <row r="103" spans="1:34" x14ac:dyDescent="0.55000000000000004">
      <c r="A103">
        <v>3349780</v>
      </c>
      <c r="B103" s="2">
        <v>0</v>
      </c>
      <c r="C103" s="2">
        <v>0</v>
      </c>
      <c r="D103" s="2">
        <v>0</v>
      </c>
      <c r="E103" s="2">
        <v>0</v>
      </c>
      <c r="F103" s="2">
        <v>0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0</v>
      </c>
      <c r="N103" s="2">
        <v>0</v>
      </c>
      <c r="O103" s="2">
        <v>0</v>
      </c>
      <c r="P103" s="2">
        <v>0</v>
      </c>
      <c r="Q103" s="2">
        <v>0</v>
      </c>
      <c r="R103" s="2">
        <v>0</v>
      </c>
      <c r="S103" s="2">
        <v>0</v>
      </c>
      <c r="T103" s="2">
        <v>0</v>
      </c>
      <c r="U103" s="2">
        <v>0</v>
      </c>
      <c r="X103" s="2">
        <f t="shared" si="10"/>
        <v>0</v>
      </c>
      <c r="Y103" s="2">
        <f t="shared" si="11"/>
        <v>0</v>
      </c>
      <c r="Z103" s="2">
        <f>IF(Y103&gt;$W$1,HLOOKUP(Y103,B103:$U$2835,ROW($B$2836)-ROW($A103),FALSE),0)</f>
        <v>0</v>
      </c>
      <c r="AA103" s="2">
        <f t="shared" si="9"/>
        <v>0</v>
      </c>
      <c r="AB103" s="2">
        <f>VLOOKUP(A103,segment3_SB_quantity!$A$2:$B$2834,2,FALSE)</f>
        <v>1</v>
      </c>
      <c r="AC103" s="4">
        <f t="shared" si="16"/>
        <v>0.12820000000000001</v>
      </c>
      <c r="AD103">
        <f t="shared" si="12"/>
        <v>0</v>
      </c>
      <c r="AE103">
        <f t="shared" si="17"/>
        <v>0.83166700000000005</v>
      </c>
      <c r="AF103" s="2">
        <f t="shared" si="13"/>
        <v>0</v>
      </c>
      <c r="AG103" s="2">
        <f t="shared" si="14"/>
        <v>0</v>
      </c>
      <c r="AH103" s="1">
        <f t="shared" si="15"/>
        <v>0</v>
      </c>
    </row>
    <row r="104" spans="1:34" x14ac:dyDescent="0.55000000000000004">
      <c r="A104">
        <v>3349804</v>
      </c>
      <c r="B104" s="2">
        <v>0</v>
      </c>
      <c r="C104" s="2">
        <v>0</v>
      </c>
      <c r="D104" s="2">
        <v>0</v>
      </c>
      <c r="E104" s="2">
        <v>0</v>
      </c>
      <c r="F104" s="2">
        <v>0</v>
      </c>
      <c r="G104" s="2">
        <v>3.6376194238952303E-2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0</v>
      </c>
      <c r="N104" s="2">
        <v>0</v>
      </c>
      <c r="O104" s="2">
        <v>0</v>
      </c>
      <c r="P104" s="2">
        <v>0</v>
      </c>
      <c r="Q104" s="2">
        <v>0</v>
      </c>
      <c r="R104" s="2">
        <v>0</v>
      </c>
      <c r="S104" s="2">
        <v>0</v>
      </c>
      <c r="T104" s="2">
        <v>0</v>
      </c>
      <c r="U104" s="2">
        <v>0</v>
      </c>
      <c r="X104" s="2">
        <f t="shared" si="10"/>
        <v>3.6376194238952303E-2</v>
      </c>
      <c r="Y104" s="2">
        <f t="shared" si="11"/>
        <v>0</v>
      </c>
      <c r="Z104" s="2">
        <f>IF(Y104&gt;$W$1,HLOOKUP(Y104,B104:$U$2835,ROW($B$2836)-ROW($A104),FALSE),0)</f>
        <v>0</v>
      </c>
      <c r="AA104" s="2">
        <f t="shared" si="9"/>
        <v>0</v>
      </c>
      <c r="AB104" s="2">
        <f>VLOOKUP(A104,segment3_SB_quantity!$A$2:$B$2834,2,FALSE)</f>
        <v>62</v>
      </c>
      <c r="AC104" s="4">
        <f t="shared" si="16"/>
        <v>0.12820000000000001</v>
      </c>
      <c r="AD104">
        <f t="shared" si="12"/>
        <v>0</v>
      </c>
      <c r="AE104">
        <f t="shared" si="17"/>
        <v>0.83166700000000005</v>
      </c>
      <c r="AF104" s="2">
        <f t="shared" si="13"/>
        <v>0</v>
      </c>
      <c r="AG104" s="2">
        <f t="shared" si="14"/>
        <v>0</v>
      </c>
      <c r="AH104" s="1">
        <f t="shared" si="15"/>
        <v>0</v>
      </c>
    </row>
    <row r="105" spans="1:34" x14ac:dyDescent="0.55000000000000004">
      <c r="A105">
        <v>3409828</v>
      </c>
      <c r="B105" s="2">
        <v>0</v>
      </c>
      <c r="C105" s="2">
        <v>0</v>
      </c>
      <c r="D105" s="2">
        <v>0</v>
      </c>
      <c r="E105" s="2">
        <v>0</v>
      </c>
      <c r="F105" s="2">
        <v>0</v>
      </c>
      <c r="G105" s="2">
        <v>0</v>
      </c>
      <c r="H105" s="2">
        <v>0</v>
      </c>
      <c r="I105" s="2">
        <v>0</v>
      </c>
      <c r="J105" s="2">
        <v>7.15581410499962E-3</v>
      </c>
      <c r="K105" s="2">
        <v>0</v>
      </c>
      <c r="L105" s="2">
        <v>0</v>
      </c>
      <c r="M105" s="2">
        <v>0</v>
      </c>
      <c r="N105" s="2">
        <v>0</v>
      </c>
      <c r="O105" s="2">
        <v>0</v>
      </c>
      <c r="P105" s="2">
        <v>0</v>
      </c>
      <c r="Q105" s="2">
        <v>0</v>
      </c>
      <c r="R105" s="2">
        <v>0</v>
      </c>
      <c r="S105" s="2">
        <v>0</v>
      </c>
      <c r="T105" s="2">
        <v>0</v>
      </c>
      <c r="U105" s="2">
        <v>0</v>
      </c>
      <c r="X105" s="2">
        <f t="shared" si="10"/>
        <v>7.15581410499962E-3</v>
      </c>
      <c r="Y105" s="2">
        <f t="shared" si="11"/>
        <v>0</v>
      </c>
      <c r="Z105" s="2">
        <f>IF(Y105&gt;$W$1,HLOOKUP(Y105,B105:$U$2835,ROW($B$2836)-ROW($A105),FALSE),0)</f>
        <v>0</v>
      </c>
      <c r="AA105" s="2">
        <f t="shared" si="9"/>
        <v>0</v>
      </c>
      <c r="AB105" s="2">
        <f>VLOOKUP(A105,segment3_SB_quantity!$A$2:$B$2834,2,FALSE)</f>
        <v>12</v>
      </c>
      <c r="AC105" s="4">
        <f t="shared" si="16"/>
        <v>0.12820000000000001</v>
      </c>
      <c r="AD105">
        <f t="shared" si="12"/>
        <v>0</v>
      </c>
      <c r="AE105">
        <f t="shared" si="17"/>
        <v>0.83166700000000005</v>
      </c>
      <c r="AF105" s="2">
        <f t="shared" si="13"/>
        <v>0</v>
      </c>
      <c r="AG105" s="2">
        <f t="shared" si="14"/>
        <v>0</v>
      </c>
      <c r="AH105" s="1">
        <f t="shared" si="15"/>
        <v>0</v>
      </c>
    </row>
    <row r="106" spans="1:34" x14ac:dyDescent="0.55000000000000004">
      <c r="A106">
        <v>3409832</v>
      </c>
      <c r="B106" s="2">
        <v>0</v>
      </c>
      <c r="C106" s="2">
        <v>0</v>
      </c>
      <c r="D106" s="2">
        <v>0</v>
      </c>
      <c r="E106" s="2">
        <v>0</v>
      </c>
      <c r="F106" s="2">
        <v>0</v>
      </c>
      <c r="G106" s="2">
        <v>0</v>
      </c>
      <c r="H106" s="2">
        <v>0</v>
      </c>
      <c r="I106" s="2">
        <v>0</v>
      </c>
      <c r="J106" s="2">
        <v>0</v>
      </c>
      <c r="K106" s="2">
        <v>6.4344323148330995E-2</v>
      </c>
      <c r="L106" s="2">
        <v>0</v>
      </c>
      <c r="M106" s="2">
        <v>0</v>
      </c>
      <c r="N106" s="2">
        <v>0</v>
      </c>
      <c r="O106" s="2">
        <v>0</v>
      </c>
      <c r="P106" s="2">
        <v>0</v>
      </c>
      <c r="Q106" s="2">
        <v>0</v>
      </c>
      <c r="R106" s="2">
        <v>0</v>
      </c>
      <c r="S106" s="2">
        <v>0</v>
      </c>
      <c r="T106" s="2">
        <v>0</v>
      </c>
      <c r="U106" s="2">
        <v>0</v>
      </c>
      <c r="X106" s="2">
        <f t="shared" si="10"/>
        <v>6.4344323148330995E-2</v>
      </c>
      <c r="Y106" s="2">
        <f t="shared" si="11"/>
        <v>0</v>
      </c>
      <c r="Z106" s="2">
        <f>IF(Y106&gt;$W$1,HLOOKUP(Y106,B106:$U$2835,ROW($B$2836)-ROW($A106),FALSE),0)</f>
        <v>0</v>
      </c>
      <c r="AA106" s="2">
        <f t="shared" si="9"/>
        <v>0</v>
      </c>
      <c r="AB106" s="2">
        <f>VLOOKUP(A106,segment3_SB_quantity!$A$2:$B$2834,2,FALSE)</f>
        <v>2</v>
      </c>
      <c r="AC106" s="4">
        <f t="shared" si="16"/>
        <v>0.12820000000000001</v>
      </c>
      <c r="AD106">
        <f t="shared" si="12"/>
        <v>0</v>
      </c>
      <c r="AE106">
        <f t="shared" si="17"/>
        <v>0.83166700000000005</v>
      </c>
      <c r="AF106" s="2">
        <f t="shared" si="13"/>
        <v>0</v>
      </c>
      <c r="AG106" s="2">
        <f t="shared" si="14"/>
        <v>0</v>
      </c>
      <c r="AH106" s="1">
        <f t="shared" si="15"/>
        <v>0</v>
      </c>
    </row>
    <row r="107" spans="1:34" x14ac:dyDescent="0.55000000000000004">
      <c r="A107">
        <v>3419797</v>
      </c>
      <c r="B107" s="2">
        <v>0</v>
      </c>
      <c r="C107" s="2">
        <v>0</v>
      </c>
      <c r="D107" s="2">
        <v>0</v>
      </c>
      <c r="E107" s="2">
        <v>0</v>
      </c>
      <c r="F107" s="2">
        <v>0</v>
      </c>
      <c r="G107" s="2">
        <v>0</v>
      </c>
      <c r="H107" s="2">
        <v>0</v>
      </c>
      <c r="I107" s="2">
        <v>0</v>
      </c>
      <c r="J107" s="2">
        <v>0</v>
      </c>
      <c r="K107" s="2">
        <v>0.10359973970799601</v>
      </c>
      <c r="L107" s="2">
        <v>0</v>
      </c>
      <c r="M107" s="2">
        <v>0</v>
      </c>
      <c r="N107" s="2">
        <v>0</v>
      </c>
      <c r="O107" s="2">
        <v>0</v>
      </c>
      <c r="P107" s="2">
        <v>0</v>
      </c>
      <c r="Q107" s="2">
        <v>0</v>
      </c>
      <c r="R107" s="2">
        <v>0</v>
      </c>
      <c r="S107" s="2">
        <v>0</v>
      </c>
      <c r="T107" s="2">
        <v>0</v>
      </c>
      <c r="U107" s="2">
        <v>0</v>
      </c>
      <c r="X107" s="2">
        <f t="shared" si="10"/>
        <v>0.10359973970799601</v>
      </c>
      <c r="Y107" s="2">
        <f t="shared" si="11"/>
        <v>0</v>
      </c>
      <c r="Z107" s="2">
        <f>IF(Y107&gt;$W$1,HLOOKUP(Y107,B107:$U$2835,ROW($B$2836)-ROW($A107),FALSE),0)</f>
        <v>0</v>
      </c>
      <c r="AA107" s="2">
        <f t="shared" si="9"/>
        <v>0</v>
      </c>
      <c r="AB107" s="2">
        <f>VLOOKUP(A107,segment3_SB_quantity!$A$2:$B$2834,2,FALSE)</f>
        <v>160</v>
      </c>
      <c r="AC107" s="4">
        <f t="shared" si="16"/>
        <v>0.12820000000000001</v>
      </c>
      <c r="AD107">
        <f t="shared" si="12"/>
        <v>0</v>
      </c>
      <c r="AE107">
        <f t="shared" si="17"/>
        <v>0.83166700000000005</v>
      </c>
      <c r="AF107" s="2">
        <f t="shared" si="13"/>
        <v>0</v>
      </c>
      <c r="AG107" s="2">
        <f t="shared" si="14"/>
        <v>0</v>
      </c>
      <c r="AH107" s="1">
        <f t="shared" si="15"/>
        <v>0</v>
      </c>
    </row>
    <row r="108" spans="1:34" x14ac:dyDescent="0.55000000000000004">
      <c r="A108">
        <v>3449697</v>
      </c>
      <c r="B108" s="2">
        <v>0</v>
      </c>
      <c r="C108" s="2">
        <v>0</v>
      </c>
      <c r="D108" s="2">
        <v>0</v>
      </c>
      <c r="E108" s="2">
        <v>0</v>
      </c>
      <c r="F108" s="2">
        <v>0</v>
      </c>
      <c r="G108" s="2">
        <v>0</v>
      </c>
      <c r="H108" s="2">
        <v>0</v>
      </c>
      <c r="I108" s="2">
        <v>0</v>
      </c>
      <c r="J108" s="2">
        <v>8.3180339329718994E-2</v>
      </c>
      <c r="K108" s="2">
        <v>0</v>
      </c>
      <c r="L108" s="2">
        <v>0</v>
      </c>
      <c r="M108" s="2">
        <v>0</v>
      </c>
      <c r="N108" s="2">
        <v>0</v>
      </c>
      <c r="O108" s="2">
        <v>0</v>
      </c>
      <c r="P108" s="2">
        <v>0</v>
      </c>
      <c r="Q108" s="2">
        <v>0</v>
      </c>
      <c r="R108" s="2">
        <v>0</v>
      </c>
      <c r="S108" s="2">
        <v>0</v>
      </c>
      <c r="T108" s="2">
        <v>0</v>
      </c>
      <c r="U108" s="2">
        <v>0</v>
      </c>
      <c r="X108" s="2">
        <f t="shared" si="10"/>
        <v>8.3180339329718994E-2</v>
      </c>
      <c r="Y108" s="2">
        <f t="shared" si="11"/>
        <v>0</v>
      </c>
      <c r="Z108" s="2">
        <f>IF(Y108&gt;$W$1,HLOOKUP(Y108,B108:$U$2835,ROW($B$2836)-ROW($A108),FALSE),0)</f>
        <v>0</v>
      </c>
      <c r="AA108" s="2">
        <f t="shared" si="9"/>
        <v>0</v>
      </c>
      <c r="AB108" s="2">
        <f>VLOOKUP(A108,segment3_SB_quantity!$A$2:$B$2834,2,FALSE)</f>
        <v>29</v>
      </c>
      <c r="AC108" s="4">
        <f t="shared" si="16"/>
        <v>0.12820000000000001</v>
      </c>
      <c r="AD108">
        <f t="shared" si="12"/>
        <v>0</v>
      </c>
      <c r="AE108">
        <f t="shared" si="17"/>
        <v>0.83166700000000005</v>
      </c>
      <c r="AF108" s="2">
        <f t="shared" si="13"/>
        <v>0</v>
      </c>
      <c r="AG108" s="2">
        <f t="shared" si="14"/>
        <v>0</v>
      </c>
      <c r="AH108" s="1">
        <f t="shared" si="15"/>
        <v>0</v>
      </c>
    </row>
    <row r="109" spans="1:34" x14ac:dyDescent="0.55000000000000004">
      <c r="A109">
        <v>3469946</v>
      </c>
      <c r="B109" s="2">
        <v>0</v>
      </c>
      <c r="C109" s="2">
        <v>0</v>
      </c>
      <c r="D109" s="2">
        <v>0</v>
      </c>
      <c r="E109" s="2">
        <v>0</v>
      </c>
      <c r="F109" s="2">
        <v>0</v>
      </c>
      <c r="G109" s="2">
        <v>0</v>
      </c>
      <c r="H109" s="2">
        <v>0</v>
      </c>
      <c r="I109" s="2">
        <v>3.5303022187770497E-2</v>
      </c>
      <c r="J109" s="2">
        <v>0</v>
      </c>
      <c r="K109" s="2">
        <v>0</v>
      </c>
      <c r="L109" s="2">
        <v>0</v>
      </c>
      <c r="M109" s="2">
        <v>0</v>
      </c>
      <c r="N109" s="2">
        <v>0</v>
      </c>
      <c r="O109" s="2">
        <v>0</v>
      </c>
      <c r="P109" s="2">
        <v>0</v>
      </c>
      <c r="Q109" s="2">
        <v>0</v>
      </c>
      <c r="R109" s="2">
        <v>0</v>
      </c>
      <c r="S109" s="2">
        <v>0</v>
      </c>
      <c r="T109" s="2">
        <v>0</v>
      </c>
      <c r="U109" s="2">
        <v>0</v>
      </c>
      <c r="X109" s="2">
        <f t="shared" si="10"/>
        <v>3.5303022187770497E-2</v>
      </c>
      <c r="Y109" s="2">
        <f t="shared" si="11"/>
        <v>0</v>
      </c>
      <c r="Z109" s="2">
        <f>IF(Y109&gt;$W$1,HLOOKUP(Y109,B109:$U$2835,ROW($B$2836)-ROW($A109),FALSE),0)</f>
        <v>0</v>
      </c>
      <c r="AA109" s="2">
        <f t="shared" si="9"/>
        <v>0</v>
      </c>
      <c r="AB109" s="2">
        <f>VLOOKUP(A109,segment3_SB_quantity!$A$2:$B$2834,2,FALSE)</f>
        <v>91</v>
      </c>
      <c r="AC109" s="4">
        <f t="shared" si="16"/>
        <v>0.12820000000000001</v>
      </c>
      <c r="AD109">
        <f t="shared" si="12"/>
        <v>0</v>
      </c>
      <c r="AE109">
        <f t="shared" si="17"/>
        <v>0.83166700000000005</v>
      </c>
      <c r="AF109" s="2">
        <f t="shared" si="13"/>
        <v>0</v>
      </c>
      <c r="AG109" s="2">
        <f t="shared" si="14"/>
        <v>0</v>
      </c>
      <c r="AH109" s="1">
        <f t="shared" si="15"/>
        <v>0</v>
      </c>
    </row>
    <row r="110" spans="1:34" x14ac:dyDescent="0.55000000000000004">
      <c r="A110">
        <v>3489804</v>
      </c>
      <c r="B110" s="2">
        <v>0</v>
      </c>
      <c r="C110" s="2">
        <v>0</v>
      </c>
      <c r="D110" s="2">
        <v>0</v>
      </c>
      <c r="E110" s="2">
        <v>0</v>
      </c>
      <c r="F110" s="2">
        <v>0</v>
      </c>
      <c r="G110" s="2">
        <v>0</v>
      </c>
      <c r="H110" s="2">
        <v>0</v>
      </c>
      <c r="I110" s="2">
        <v>0</v>
      </c>
      <c r="J110" s="2">
        <v>0</v>
      </c>
      <c r="K110" s="2">
        <v>0</v>
      </c>
      <c r="L110" s="2">
        <v>0</v>
      </c>
      <c r="M110" s="2">
        <v>0</v>
      </c>
      <c r="N110" s="2">
        <v>0</v>
      </c>
      <c r="O110" s="2">
        <v>0</v>
      </c>
      <c r="P110" s="2">
        <v>0</v>
      </c>
      <c r="Q110" s="2">
        <v>0</v>
      </c>
      <c r="R110" s="2">
        <v>0</v>
      </c>
      <c r="S110" s="2">
        <v>0</v>
      </c>
      <c r="T110" s="2">
        <v>0</v>
      </c>
      <c r="U110" s="2">
        <v>0</v>
      </c>
      <c r="X110" s="2">
        <f t="shared" si="10"/>
        <v>0</v>
      </c>
      <c r="Y110" s="2">
        <f t="shared" si="11"/>
        <v>0</v>
      </c>
      <c r="Z110" s="2">
        <f>IF(Y110&gt;$W$1,HLOOKUP(Y110,B110:$U$2835,ROW($B$2836)-ROW($A110),FALSE),0)</f>
        <v>0</v>
      </c>
      <c r="AA110" s="2">
        <f t="shared" si="9"/>
        <v>0</v>
      </c>
      <c r="AB110" s="2">
        <f>VLOOKUP(A110,segment3_SB_quantity!$A$2:$B$2834,2,FALSE)</f>
        <v>3</v>
      </c>
      <c r="AC110" s="4">
        <f t="shared" si="16"/>
        <v>0.12820000000000001</v>
      </c>
      <c r="AD110">
        <f t="shared" si="12"/>
        <v>0</v>
      </c>
      <c r="AE110">
        <f t="shared" si="17"/>
        <v>0.83166700000000005</v>
      </c>
      <c r="AF110" s="2">
        <f t="shared" si="13"/>
        <v>0</v>
      </c>
      <c r="AG110" s="2">
        <f t="shared" si="14"/>
        <v>0</v>
      </c>
      <c r="AH110" s="1">
        <f t="shared" si="15"/>
        <v>0</v>
      </c>
    </row>
    <row r="111" spans="1:34" x14ac:dyDescent="0.55000000000000004">
      <c r="A111">
        <v>3489945</v>
      </c>
      <c r="B111" s="2">
        <v>0</v>
      </c>
      <c r="C111" s="2">
        <v>0</v>
      </c>
      <c r="D111" s="2">
        <v>0</v>
      </c>
      <c r="E111" s="2">
        <v>0</v>
      </c>
      <c r="F111" s="2">
        <v>0</v>
      </c>
      <c r="G111" s="2">
        <v>0</v>
      </c>
      <c r="H111" s="2">
        <v>0</v>
      </c>
      <c r="I111" s="2">
        <v>0</v>
      </c>
      <c r="J111" s="2">
        <v>0</v>
      </c>
      <c r="K111" s="2">
        <v>0</v>
      </c>
      <c r="L111" s="2">
        <v>0</v>
      </c>
      <c r="M111" s="2">
        <v>0</v>
      </c>
      <c r="N111" s="2">
        <v>0</v>
      </c>
      <c r="O111" s="2">
        <v>0</v>
      </c>
      <c r="P111" s="2">
        <v>0</v>
      </c>
      <c r="Q111" s="2">
        <v>0</v>
      </c>
      <c r="R111" s="2">
        <v>0</v>
      </c>
      <c r="S111" s="2">
        <v>0</v>
      </c>
      <c r="T111" s="2">
        <v>0</v>
      </c>
      <c r="U111" s="2">
        <v>0</v>
      </c>
      <c r="X111" s="2">
        <f t="shared" si="10"/>
        <v>0</v>
      </c>
      <c r="Y111" s="2">
        <f t="shared" si="11"/>
        <v>0</v>
      </c>
      <c r="Z111" s="2">
        <f>IF(Y111&gt;$W$1,HLOOKUP(Y111,B111:$U$2835,ROW($B$2836)-ROW($A111),FALSE),0)</f>
        <v>0</v>
      </c>
      <c r="AA111" s="2">
        <f t="shared" si="9"/>
        <v>0</v>
      </c>
      <c r="AB111" s="2">
        <f>VLOOKUP(A111,segment3_SB_quantity!$A$2:$B$2834,2,FALSE)</f>
        <v>1</v>
      </c>
      <c r="AC111" s="4">
        <f t="shared" si="16"/>
        <v>0.12820000000000001</v>
      </c>
      <c r="AD111">
        <f t="shared" si="12"/>
        <v>0</v>
      </c>
      <c r="AE111">
        <f t="shared" si="17"/>
        <v>0.83166700000000005</v>
      </c>
      <c r="AF111" s="2">
        <f t="shared" si="13"/>
        <v>0</v>
      </c>
      <c r="AG111" s="2">
        <f t="shared" si="14"/>
        <v>0</v>
      </c>
      <c r="AH111" s="1">
        <f t="shared" si="15"/>
        <v>0</v>
      </c>
    </row>
    <row r="112" spans="1:34" x14ac:dyDescent="0.55000000000000004">
      <c r="A112">
        <v>3509691</v>
      </c>
      <c r="B112" s="2">
        <v>0</v>
      </c>
      <c r="C112" s="2">
        <v>0</v>
      </c>
      <c r="D112" s="2">
        <v>0</v>
      </c>
      <c r="E112" s="2">
        <v>0</v>
      </c>
      <c r="F112" s="2">
        <v>0</v>
      </c>
      <c r="G112" s="2">
        <v>0</v>
      </c>
      <c r="H112" s="2">
        <v>0</v>
      </c>
      <c r="I112" s="2">
        <v>5.0305986191242803E-2</v>
      </c>
      <c r="J112" s="2">
        <v>0</v>
      </c>
      <c r="K112" s="2">
        <v>0</v>
      </c>
      <c r="L112" s="2">
        <v>0</v>
      </c>
      <c r="M112" s="2">
        <v>0</v>
      </c>
      <c r="N112" s="2">
        <v>0</v>
      </c>
      <c r="O112" s="2">
        <v>0</v>
      </c>
      <c r="P112" s="2">
        <v>0</v>
      </c>
      <c r="Q112" s="2">
        <v>0</v>
      </c>
      <c r="R112" s="2">
        <v>0</v>
      </c>
      <c r="S112" s="2">
        <v>0</v>
      </c>
      <c r="T112" s="2">
        <v>0</v>
      </c>
      <c r="U112" s="2">
        <v>0</v>
      </c>
      <c r="X112" s="2">
        <f t="shared" si="10"/>
        <v>5.0305986191242803E-2</v>
      </c>
      <c r="Y112" s="2">
        <f t="shared" si="11"/>
        <v>0</v>
      </c>
      <c r="Z112" s="2">
        <f>IF(Y112&gt;$W$1,HLOOKUP(Y112,B112:$U$2835,ROW($B$2836)-ROW($A112),FALSE),0)</f>
        <v>0</v>
      </c>
      <c r="AA112" s="2">
        <f t="shared" si="9"/>
        <v>0</v>
      </c>
      <c r="AB112" s="2">
        <f>VLOOKUP(A112,segment3_SB_quantity!$A$2:$B$2834,2,FALSE)</f>
        <v>56</v>
      </c>
      <c r="AC112" s="4">
        <f t="shared" si="16"/>
        <v>0.12820000000000001</v>
      </c>
      <c r="AD112">
        <f t="shared" si="12"/>
        <v>0</v>
      </c>
      <c r="AE112">
        <f t="shared" si="17"/>
        <v>0.83166700000000005</v>
      </c>
      <c r="AF112" s="2">
        <f t="shared" si="13"/>
        <v>0</v>
      </c>
      <c r="AG112" s="2">
        <f t="shared" si="14"/>
        <v>0</v>
      </c>
      <c r="AH112" s="1">
        <f t="shared" si="15"/>
        <v>0</v>
      </c>
    </row>
    <row r="113" spans="1:34" x14ac:dyDescent="0.55000000000000004">
      <c r="A113">
        <v>3529748</v>
      </c>
      <c r="B113" s="2">
        <v>0</v>
      </c>
      <c r="C113" s="2">
        <v>0</v>
      </c>
      <c r="D113" s="2">
        <v>0</v>
      </c>
      <c r="E113" s="2">
        <v>0</v>
      </c>
      <c r="F113" s="2">
        <v>0</v>
      </c>
      <c r="G113" s="2">
        <v>0</v>
      </c>
      <c r="H113" s="2">
        <v>0</v>
      </c>
      <c r="I113" s="2">
        <v>0</v>
      </c>
      <c r="J113" s="2">
        <v>3.8048011689266303E-2</v>
      </c>
      <c r="K113" s="2">
        <v>0</v>
      </c>
      <c r="L113" s="2">
        <v>0</v>
      </c>
      <c r="M113" s="2">
        <v>0</v>
      </c>
      <c r="N113" s="2">
        <v>0</v>
      </c>
      <c r="O113" s="2">
        <v>0</v>
      </c>
      <c r="P113" s="2">
        <v>0</v>
      </c>
      <c r="Q113" s="2">
        <v>0</v>
      </c>
      <c r="R113" s="2">
        <v>0</v>
      </c>
      <c r="S113" s="2">
        <v>0</v>
      </c>
      <c r="T113" s="2">
        <v>0</v>
      </c>
      <c r="U113" s="2">
        <v>0</v>
      </c>
      <c r="X113" s="2">
        <f t="shared" si="10"/>
        <v>3.8048011689266303E-2</v>
      </c>
      <c r="Y113" s="2">
        <f t="shared" si="11"/>
        <v>0</v>
      </c>
      <c r="Z113" s="2">
        <f>IF(Y113&gt;$W$1,HLOOKUP(Y113,B113:$U$2835,ROW($B$2836)-ROW($A113),FALSE),0)</f>
        <v>0</v>
      </c>
      <c r="AA113" s="2">
        <f t="shared" si="9"/>
        <v>0</v>
      </c>
      <c r="AB113" s="2">
        <f>VLOOKUP(A113,segment3_SB_quantity!$A$2:$B$2834,2,FALSE)</f>
        <v>245</v>
      </c>
      <c r="AC113" s="4">
        <f t="shared" si="16"/>
        <v>0.12820000000000001</v>
      </c>
      <c r="AD113">
        <f t="shared" si="12"/>
        <v>0</v>
      </c>
      <c r="AE113">
        <f t="shared" si="17"/>
        <v>0.83166700000000005</v>
      </c>
      <c r="AF113" s="2">
        <f t="shared" si="13"/>
        <v>0</v>
      </c>
      <c r="AG113" s="2">
        <f t="shared" si="14"/>
        <v>0</v>
      </c>
      <c r="AH113" s="1">
        <f t="shared" si="15"/>
        <v>0</v>
      </c>
    </row>
    <row r="114" spans="1:34" x14ac:dyDescent="0.55000000000000004">
      <c r="A114">
        <v>3549558</v>
      </c>
      <c r="B114" s="2">
        <v>0</v>
      </c>
      <c r="C114" s="2">
        <v>0</v>
      </c>
      <c r="D114" s="2">
        <v>0</v>
      </c>
      <c r="E114" s="2">
        <v>0</v>
      </c>
      <c r="F114" s="2">
        <v>0</v>
      </c>
      <c r="G114" s="2">
        <v>0</v>
      </c>
      <c r="H114" s="2">
        <v>0</v>
      </c>
      <c r="I114" s="2">
        <v>0</v>
      </c>
      <c r="J114" s="2">
        <v>0</v>
      </c>
      <c r="K114" s="2">
        <v>0</v>
      </c>
      <c r="L114" s="2">
        <v>0</v>
      </c>
      <c r="M114" s="2">
        <v>0</v>
      </c>
      <c r="N114" s="2">
        <v>0</v>
      </c>
      <c r="O114" s="2">
        <v>0</v>
      </c>
      <c r="P114" s="2">
        <v>0</v>
      </c>
      <c r="Q114" s="2">
        <v>0</v>
      </c>
      <c r="R114" s="2">
        <v>0</v>
      </c>
      <c r="S114" s="2">
        <v>0</v>
      </c>
      <c r="T114" s="2">
        <v>0</v>
      </c>
      <c r="U114" s="2">
        <v>0</v>
      </c>
      <c r="X114" s="2">
        <f t="shared" si="10"/>
        <v>0</v>
      </c>
      <c r="Y114" s="2">
        <f t="shared" si="11"/>
        <v>0</v>
      </c>
      <c r="Z114" s="2">
        <f>IF(Y114&gt;$W$1,HLOOKUP(Y114,B114:$U$2835,ROW($B$2836)-ROW($A114),FALSE),0)</f>
        <v>0</v>
      </c>
      <c r="AA114" s="2">
        <f t="shared" si="9"/>
        <v>0</v>
      </c>
      <c r="AB114" s="2">
        <f>VLOOKUP(A114,segment3_SB_quantity!$A$2:$B$2834,2,FALSE)</f>
        <v>25</v>
      </c>
      <c r="AC114" s="4">
        <f t="shared" si="16"/>
        <v>0.12820000000000001</v>
      </c>
      <c r="AD114">
        <f t="shared" si="12"/>
        <v>0</v>
      </c>
      <c r="AE114">
        <f t="shared" si="17"/>
        <v>0.83166700000000005</v>
      </c>
      <c r="AF114" s="2">
        <f t="shared" si="13"/>
        <v>0</v>
      </c>
      <c r="AG114" s="2">
        <f t="shared" si="14"/>
        <v>0</v>
      </c>
      <c r="AH114" s="1">
        <f t="shared" si="15"/>
        <v>0</v>
      </c>
    </row>
    <row r="115" spans="1:34" x14ac:dyDescent="0.55000000000000004">
      <c r="A115">
        <v>3559851</v>
      </c>
      <c r="B115" s="2">
        <v>0</v>
      </c>
      <c r="C115" s="2">
        <v>0</v>
      </c>
      <c r="D115" s="2">
        <v>0</v>
      </c>
      <c r="E115" s="2">
        <v>0</v>
      </c>
      <c r="F115" s="2">
        <v>0</v>
      </c>
      <c r="G115" s="2">
        <v>0</v>
      </c>
      <c r="H115" s="2">
        <v>0</v>
      </c>
      <c r="I115" s="2">
        <v>5.45402670828578E-2</v>
      </c>
      <c r="J115" s="2">
        <v>0</v>
      </c>
      <c r="K115" s="2">
        <v>0</v>
      </c>
      <c r="L115" s="2">
        <v>0</v>
      </c>
      <c r="M115" s="2">
        <v>0</v>
      </c>
      <c r="N115" s="2">
        <v>0</v>
      </c>
      <c r="O115" s="2">
        <v>0</v>
      </c>
      <c r="P115" s="2">
        <v>0</v>
      </c>
      <c r="Q115" s="2">
        <v>0</v>
      </c>
      <c r="R115" s="2">
        <v>0</v>
      </c>
      <c r="S115" s="2">
        <v>0</v>
      </c>
      <c r="T115" s="2">
        <v>0</v>
      </c>
      <c r="U115" s="2">
        <v>0</v>
      </c>
      <c r="X115" s="2">
        <f t="shared" si="10"/>
        <v>5.45402670828578E-2</v>
      </c>
      <c r="Y115" s="2">
        <f t="shared" si="11"/>
        <v>0</v>
      </c>
      <c r="Z115" s="2">
        <f>IF(Y115&gt;$W$1,HLOOKUP(Y115,B115:$U$2835,ROW($B$2836)-ROW($A115),FALSE),0)</f>
        <v>0</v>
      </c>
      <c r="AA115" s="2">
        <f t="shared" si="9"/>
        <v>0</v>
      </c>
      <c r="AB115" s="2">
        <f>VLOOKUP(A115,segment3_SB_quantity!$A$2:$B$2834,2,FALSE)</f>
        <v>41</v>
      </c>
      <c r="AC115" s="4">
        <f t="shared" si="16"/>
        <v>0.12820000000000001</v>
      </c>
      <c r="AD115">
        <f t="shared" si="12"/>
        <v>0</v>
      </c>
      <c r="AE115">
        <f t="shared" si="17"/>
        <v>0.83166700000000005</v>
      </c>
      <c r="AF115" s="2">
        <f t="shared" si="13"/>
        <v>0</v>
      </c>
      <c r="AG115" s="2">
        <f t="shared" si="14"/>
        <v>0</v>
      </c>
      <c r="AH115" s="1">
        <f t="shared" si="15"/>
        <v>0</v>
      </c>
    </row>
    <row r="116" spans="1:34" x14ac:dyDescent="0.55000000000000004">
      <c r="A116">
        <v>3629797</v>
      </c>
      <c r="B116" s="2">
        <v>0</v>
      </c>
      <c r="C116" s="2">
        <v>0</v>
      </c>
      <c r="D116" s="2">
        <v>0</v>
      </c>
      <c r="E116" s="2">
        <v>0</v>
      </c>
      <c r="F116" s="2">
        <v>0</v>
      </c>
      <c r="G116" s="2">
        <v>0</v>
      </c>
      <c r="H116" s="2">
        <v>0</v>
      </c>
      <c r="I116" s="2">
        <v>0</v>
      </c>
      <c r="J116" s="2">
        <v>0</v>
      </c>
      <c r="K116" s="2">
        <v>0.12027093932204599</v>
      </c>
      <c r="L116" s="2">
        <v>0</v>
      </c>
      <c r="M116" s="2">
        <v>0</v>
      </c>
      <c r="N116" s="2">
        <v>0</v>
      </c>
      <c r="O116" s="2">
        <v>0</v>
      </c>
      <c r="P116" s="2">
        <v>0</v>
      </c>
      <c r="Q116" s="2">
        <v>0</v>
      </c>
      <c r="R116" s="2">
        <v>0</v>
      </c>
      <c r="S116" s="2">
        <v>0</v>
      </c>
      <c r="T116" s="2">
        <v>0</v>
      </c>
      <c r="U116" s="2">
        <v>0</v>
      </c>
      <c r="X116" s="2">
        <f t="shared" si="10"/>
        <v>0.12027093932204599</v>
      </c>
      <c r="Y116" s="2">
        <f t="shared" si="11"/>
        <v>0</v>
      </c>
      <c r="Z116" s="2">
        <f>IF(Y116&gt;$W$1,HLOOKUP(Y116,B116:$U$2835,ROW($B$2836)-ROW($A116),FALSE),0)</f>
        <v>0</v>
      </c>
      <c r="AA116" s="2">
        <f t="shared" si="9"/>
        <v>0</v>
      </c>
      <c r="AB116" s="2">
        <f>VLOOKUP(A116,segment3_SB_quantity!$A$2:$B$2834,2,FALSE)</f>
        <v>33</v>
      </c>
      <c r="AC116" s="4">
        <f t="shared" si="16"/>
        <v>0.12820000000000001</v>
      </c>
      <c r="AD116">
        <f t="shared" si="12"/>
        <v>0</v>
      </c>
      <c r="AE116">
        <f t="shared" si="17"/>
        <v>0.83166700000000005</v>
      </c>
      <c r="AF116" s="2">
        <f t="shared" si="13"/>
        <v>0</v>
      </c>
      <c r="AG116" s="2">
        <f t="shared" si="14"/>
        <v>0</v>
      </c>
      <c r="AH116" s="1">
        <f t="shared" si="15"/>
        <v>0</v>
      </c>
    </row>
    <row r="117" spans="1:34" x14ac:dyDescent="0.55000000000000004">
      <c r="A117">
        <v>3629926</v>
      </c>
      <c r="B117" s="2">
        <v>0</v>
      </c>
      <c r="C117" s="2">
        <v>0</v>
      </c>
      <c r="D117" s="2">
        <v>0</v>
      </c>
      <c r="E117" s="2">
        <v>0</v>
      </c>
      <c r="F117" s="2">
        <v>0</v>
      </c>
      <c r="G117" s="2">
        <v>0</v>
      </c>
      <c r="H117" s="2">
        <v>3.5207159566836198E-2</v>
      </c>
      <c r="I117" s="2">
        <v>0</v>
      </c>
      <c r="J117" s="2">
        <v>0</v>
      </c>
      <c r="K117" s="2">
        <v>0</v>
      </c>
      <c r="L117" s="2">
        <v>0</v>
      </c>
      <c r="M117" s="2">
        <v>0</v>
      </c>
      <c r="N117" s="2">
        <v>0</v>
      </c>
      <c r="O117" s="2">
        <v>0</v>
      </c>
      <c r="P117" s="2">
        <v>0</v>
      </c>
      <c r="Q117" s="2">
        <v>0</v>
      </c>
      <c r="R117" s="2">
        <v>0</v>
      </c>
      <c r="S117" s="2">
        <v>0</v>
      </c>
      <c r="T117" s="2">
        <v>0</v>
      </c>
      <c r="U117" s="2">
        <v>0</v>
      </c>
      <c r="X117" s="2">
        <f t="shared" si="10"/>
        <v>3.5207159566836198E-2</v>
      </c>
      <c r="Y117" s="2">
        <f t="shared" si="11"/>
        <v>0</v>
      </c>
      <c r="Z117" s="2">
        <f>IF(Y117&gt;$W$1,HLOOKUP(Y117,B117:$U$2835,ROW($B$2836)-ROW($A117),FALSE),0)</f>
        <v>0</v>
      </c>
      <c r="AA117" s="2">
        <f t="shared" si="9"/>
        <v>0</v>
      </c>
      <c r="AB117" s="2">
        <f>VLOOKUP(A117,segment3_SB_quantity!$A$2:$B$2834,2,FALSE)</f>
        <v>13</v>
      </c>
      <c r="AC117" s="4">
        <f t="shared" si="16"/>
        <v>0.12820000000000001</v>
      </c>
      <c r="AD117">
        <f t="shared" si="12"/>
        <v>0</v>
      </c>
      <c r="AE117">
        <f t="shared" si="17"/>
        <v>0.83166700000000005</v>
      </c>
      <c r="AF117" s="2">
        <f t="shared" si="13"/>
        <v>0</v>
      </c>
      <c r="AG117" s="2">
        <f t="shared" si="14"/>
        <v>0</v>
      </c>
      <c r="AH117" s="1">
        <f t="shared" si="15"/>
        <v>0</v>
      </c>
    </row>
    <row r="118" spans="1:34" x14ac:dyDescent="0.55000000000000004">
      <c r="A118">
        <v>3689815</v>
      </c>
      <c r="B118" s="2">
        <v>0</v>
      </c>
      <c r="C118" s="2">
        <v>0</v>
      </c>
      <c r="D118" s="2">
        <v>0</v>
      </c>
      <c r="E118" s="2">
        <v>0</v>
      </c>
      <c r="F118" s="2">
        <v>0</v>
      </c>
      <c r="G118" s="2">
        <v>0</v>
      </c>
      <c r="H118" s="2">
        <v>0</v>
      </c>
      <c r="I118" s="2">
        <v>0</v>
      </c>
      <c r="J118" s="2">
        <v>0</v>
      </c>
      <c r="K118" s="2">
        <v>0.106479512622001</v>
      </c>
      <c r="L118" s="2">
        <v>0</v>
      </c>
      <c r="M118" s="2">
        <v>0</v>
      </c>
      <c r="N118" s="2">
        <v>0</v>
      </c>
      <c r="O118" s="2">
        <v>0</v>
      </c>
      <c r="P118" s="2">
        <v>0</v>
      </c>
      <c r="Q118" s="2">
        <v>0</v>
      </c>
      <c r="R118" s="2">
        <v>0</v>
      </c>
      <c r="S118" s="2">
        <v>0</v>
      </c>
      <c r="T118" s="2">
        <v>0</v>
      </c>
      <c r="U118" s="2">
        <v>0</v>
      </c>
      <c r="X118" s="2">
        <f t="shared" si="10"/>
        <v>0.106479512622001</v>
      </c>
      <c r="Y118" s="2">
        <f t="shared" si="11"/>
        <v>0</v>
      </c>
      <c r="Z118" s="2">
        <f>IF(Y118&gt;$W$1,HLOOKUP(Y118,B118:$U$2835,ROW($B$2836)-ROW($A118),FALSE),0)</f>
        <v>0</v>
      </c>
      <c r="AA118" s="2">
        <f t="shared" si="9"/>
        <v>0</v>
      </c>
      <c r="AB118" s="2">
        <f>VLOOKUP(A118,segment3_SB_quantity!$A$2:$B$2834,2,FALSE)</f>
        <v>2</v>
      </c>
      <c r="AC118" s="4">
        <f t="shared" si="16"/>
        <v>0.12820000000000001</v>
      </c>
      <c r="AD118">
        <f t="shared" si="12"/>
        <v>0</v>
      </c>
      <c r="AE118">
        <f t="shared" si="17"/>
        <v>0.83166700000000005</v>
      </c>
      <c r="AF118" s="2">
        <f t="shared" si="13"/>
        <v>0</v>
      </c>
      <c r="AG118" s="2">
        <f t="shared" si="14"/>
        <v>0</v>
      </c>
      <c r="AH118" s="1">
        <f t="shared" si="15"/>
        <v>0</v>
      </c>
    </row>
    <row r="119" spans="1:34" x14ac:dyDescent="0.55000000000000004">
      <c r="A119">
        <v>3739829</v>
      </c>
      <c r="B119" s="2">
        <v>0</v>
      </c>
      <c r="C119" s="2">
        <v>0</v>
      </c>
      <c r="D119" s="2">
        <v>0.22771646316041999</v>
      </c>
      <c r="E119" s="2">
        <v>0</v>
      </c>
      <c r="F119" s="2">
        <v>0</v>
      </c>
      <c r="G119" s="2">
        <v>0</v>
      </c>
      <c r="H119" s="2">
        <v>0</v>
      </c>
      <c r="I119" s="2">
        <v>0</v>
      </c>
      <c r="J119" s="2">
        <v>0</v>
      </c>
      <c r="K119" s="2">
        <v>0</v>
      </c>
      <c r="L119" s="2">
        <v>0</v>
      </c>
      <c r="M119" s="2">
        <v>0</v>
      </c>
      <c r="N119" s="2">
        <v>0</v>
      </c>
      <c r="O119" s="2">
        <v>0</v>
      </c>
      <c r="P119" s="2">
        <v>0</v>
      </c>
      <c r="Q119" s="2">
        <v>0</v>
      </c>
      <c r="R119" s="2">
        <v>0</v>
      </c>
      <c r="S119" s="2">
        <v>0</v>
      </c>
      <c r="T119" s="2">
        <v>0</v>
      </c>
      <c r="U119" s="2">
        <v>0</v>
      </c>
      <c r="X119" s="2">
        <f t="shared" si="10"/>
        <v>0.22771646316041999</v>
      </c>
      <c r="Y119" s="2">
        <f t="shared" si="11"/>
        <v>0</v>
      </c>
      <c r="Z119" s="2">
        <f>IF(Y119&gt;$W$1,HLOOKUP(Y119,B119:$U$2835,ROW($B$2836)-ROW($A119),FALSE),0)</f>
        <v>0</v>
      </c>
      <c r="AA119" s="2">
        <f t="shared" si="9"/>
        <v>0</v>
      </c>
      <c r="AB119" s="2">
        <f>VLOOKUP(A119,segment3_SB_quantity!$A$2:$B$2834,2,FALSE)</f>
        <v>25</v>
      </c>
      <c r="AC119" s="4">
        <f t="shared" si="16"/>
        <v>0.12820000000000001</v>
      </c>
      <c r="AD119">
        <f t="shared" si="12"/>
        <v>0</v>
      </c>
      <c r="AE119">
        <f t="shared" si="17"/>
        <v>0.83166700000000005</v>
      </c>
      <c r="AF119" s="2">
        <f t="shared" si="13"/>
        <v>0</v>
      </c>
      <c r="AG119" s="2">
        <f t="shared" si="14"/>
        <v>0</v>
      </c>
      <c r="AH119" s="1">
        <f t="shared" si="15"/>
        <v>0</v>
      </c>
    </row>
    <row r="120" spans="1:34" x14ac:dyDescent="0.55000000000000004">
      <c r="A120">
        <v>3759804</v>
      </c>
      <c r="B120" s="2">
        <v>0</v>
      </c>
      <c r="C120" s="2">
        <v>0</v>
      </c>
      <c r="D120" s="2">
        <v>0</v>
      </c>
      <c r="E120" s="2">
        <v>6.9636614196052798E-2</v>
      </c>
      <c r="F120" s="2">
        <v>0</v>
      </c>
      <c r="G120" s="2">
        <v>0</v>
      </c>
      <c r="H120" s="2">
        <v>0</v>
      </c>
      <c r="I120" s="2">
        <v>0</v>
      </c>
      <c r="J120" s="2">
        <v>0</v>
      </c>
      <c r="K120" s="2">
        <v>0</v>
      </c>
      <c r="L120" s="2">
        <v>0</v>
      </c>
      <c r="M120" s="2">
        <v>0</v>
      </c>
      <c r="N120" s="2">
        <v>0</v>
      </c>
      <c r="O120" s="2">
        <v>0</v>
      </c>
      <c r="P120" s="2">
        <v>0</v>
      </c>
      <c r="Q120" s="2">
        <v>0</v>
      </c>
      <c r="R120" s="2">
        <v>0</v>
      </c>
      <c r="S120" s="2">
        <v>0</v>
      </c>
      <c r="T120" s="2">
        <v>0</v>
      </c>
      <c r="U120" s="2">
        <v>0</v>
      </c>
      <c r="X120" s="2">
        <f t="shared" si="10"/>
        <v>6.9636614196052798E-2</v>
      </c>
      <c r="Y120" s="2">
        <f t="shared" si="11"/>
        <v>0</v>
      </c>
      <c r="Z120" s="2">
        <f>IF(Y120&gt;$W$1,HLOOKUP(Y120,B120:$U$2835,ROW($B$2836)-ROW($A120),FALSE),0)</f>
        <v>0</v>
      </c>
      <c r="AA120" s="2">
        <f t="shared" si="9"/>
        <v>0</v>
      </c>
      <c r="AB120" s="2">
        <f>VLOOKUP(A120,segment3_SB_quantity!$A$2:$B$2834,2,FALSE)</f>
        <v>11</v>
      </c>
      <c r="AC120" s="4">
        <f t="shared" si="16"/>
        <v>0.12820000000000001</v>
      </c>
      <c r="AD120">
        <f t="shared" si="12"/>
        <v>0</v>
      </c>
      <c r="AE120">
        <f t="shared" si="17"/>
        <v>0.83166700000000005</v>
      </c>
      <c r="AF120" s="2">
        <f t="shared" si="13"/>
        <v>0</v>
      </c>
      <c r="AG120" s="2">
        <f t="shared" si="14"/>
        <v>0</v>
      </c>
      <c r="AH120" s="1">
        <f t="shared" si="15"/>
        <v>0</v>
      </c>
    </row>
    <row r="121" spans="1:34" x14ac:dyDescent="0.55000000000000004">
      <c r="A121">
        <v>3779756</v>
      </c>
      <c r="B121" s="2">
        <v>0</v>
      </c>
      <c r="C121" s="2">
        <v>0</v>
      </c>
      <c r="D121" s="2">
        <v>0</v>
      </c>
      <c r="E121" s="2">
        <v>0</v>
      </c>
      <c r="F121" s="2">
        <v>0</v>
      </c>
      <c r="G121" s="2">
        <v>0</v>
      </c>
      <c r="H121" s="2">
        <v>0</v>
      </c>
      <c r="I121" s="2">
        <v>0</v>
      </c>
      <c r="J121" s="2">
        <v>2.72271990863366E-4</v>
      </c>
      <c r="K121" s="2">
        <v>0</v>
      </c>
      <c r="L121" s="2">
        <v>0</v>
      </c>
      <c r="M121" s="2">
        <v>0</v>
      </c>
      <c r="N121" s="2">
        <v>0</v>
      </c>
      <c r="O121" s="2">
        <v>0</v>
      </c>
      <c r="P121" s="2">
        <v>0</v>
      </c>
      <c r="Q121" s="2">
        <v>0</v>
      </c>
      <c r="R121" s="2">
        <v>0</v>
      </c>
      <c r="S121" s="2">
        <v>0</v>
      </c>
      <c r="T121" s="2">
        <v>0</v>
      </c>
      <c r="U121" s="2">
        <v>0</v>
      </c>
      <c r="X121" s="2">
        <f t="shared" si="10"/>
        <v>2.72271990863366E-4</v>
      </c>
      <c r="Y121" s="2">
        <f t="shared" si="11"/>
        <v>0</v>
      </c>
      <c r="Z121" s="2">
        <f>IF(Y121&gt;$W$1,HLOOKUP(Y121,B121:$U$2835,ROW($B$2836)-ROW($A121),FALSE),0)</f>
        <v>0</v>
      </c>
      <c r="AA121" s="2">
        <f t="shared" si="9"/>
        <v>0</v>
      </c>
      <c r="AB121" s="2">
        <f>VLOOKUP(A121,segment3_SB_quantity!$A$2:$B$2834,2,FALSE)</f>
        <v>6</v>
      </c>
      <c r="AC121" s="4">
        <f t="shared" si="16"/>
        <v>0.12820000000000001</v>
      </c>
      <c r="AD121">
        <f t="shared" si="12"/>
        <v>0</v>
      </c>
      <c r="AE121">
        <f t="shared" si="17"/>
        <v>0.83166700000000005</v>
      </c>
      <c r="AF121" s="2">
        <f t="shared" si="13"/>
        <v>0</v>
      </c>
      <c r="AG121" s="2">
        <f t="shared" si="14"/>
        <v>0</v>
      </c>
      <c r="AH121" s="1">
        <f t="shared" si="15"/>
        <v>0</v>
      </c>
    </row>
    <row r="122" spans="1:34" x14ac:dyDescent="0.55000000000000004">
      <c r="A122">
        <v>3779918</v>
      </c>
      <c r="B122" s="2">
        <v>0</v>
      </c>
      <c r="C122" s="2">
        <v>0</v>
      </c>
      <c r="D122" s="2">
        <v>0</v>
      </c>
      <c r="E122" s="2">
        <v>0</v>
      </c>
      <c r="F122" s="2">
        <v>0</v>
      </c>
      <c r="G122" s="2">
        <v>0</v>
      </c>
      <c r="H122" s="2">
        <v>0</v>
      </c>
      <c r="I122" s="2">
        <v>0</v>
      </c>
      <c r="J122" s="2">
        <v>0</v>
      </c>
      <c r="K122" s="2">
        <v>0</v>
      </c>
      <c r="L122" s="2">
        <v>0</v>
      </c>
      <c r="M122" s="2">
        <v>0</v>
      </c>
      <c r="N122" s="2">
        <v>0</v>
      </c>
      <c r="O122" s="2">
        <v>0</v>
      </c>
      <c r="P122" s="2">
        <v>0</v>
      </c>
      <c r="Q122" s="2">
        <v>0</v>
      </c>
      <c r="R122" s="2">
        <v>0</v>
      </c>
      <c r="S122" s="2">
        <v>0</v>
      </c>
      <c r="T122" s="2">
        <v>0</v>
      </c>
      <c r="U122" s="2">
        <v>0</v>
      </c>
      <c r="X122" s="2">
        <f t="shared" si="10"/>
        <v>0</v>
      </c>
      <c r="Y122" s="2">
        <f t="shared" si="11"/>
        <v>0</v>
      </c>
      <c r="Z122" s="2">
        <f>IF(Y122&gt;$W$1,HLOOKUP(Y122,B122:$U$2835,ROW($B$2836)-ROW($A122),FALSE),0)</f>
        <v>0</v>
      </c>
      <c r="AA122" s="2">
        <f t="shared" si="9"/>
        <v>0</v>
      </c>
      <c r="AB122" s="2">
        <f>VLOOKUP(A122,segment3_SB_quantity!$A$2:$B$2834,2,FALSE)</f>
        <v>2</v>
      </c>
      <c r="AC122" s="4">
        <f t="shared" si="16"/>
        <v>0.12820000000000001</v>
      </c>
      <c r="AD122">
        <f t="shared" si="12"/>
        <v>0</v>
      </c>
      <c r="AE122">
        <f t="shared" si="17"/>
        <v>0.83166700000000005</v>
      </c>
      <c r="AF122" s="2">
        <f t="shared" si="13"/>
        <v>0</v>
      </c>
      <c r="AG122" s="2">
        <f t="shared" si="14"/>
        <v>0</v>
      </c>
      <c r="AH122" s="1">
        <f t="shared" si="15"/>
        <v>0</v>
      </c>
    </row>
    <row r="123" spans="1:34" x14ac:dyDescent="0.55000000000000004">
      <c r="A123">
        <v>3799775</v>
      </c>
      <c r="B123" s="2">
        <v>0</v>
      </c>
      <c r="C123" s="2">
        <v>0</v>
      </c>
      <c r="D123" s="2">
        <v>0</v>
      </c>
      <c r="E123" s="2">
        <v>0</v>
      </c>
      <c r="F123" s="2">
        <v>0</v>
      </c>
      <c r="G123" s="2">
        <v>0</v>
      </c>
      <c r="H123" s="2">
        <v>0</v>
      </c>
      <c r="I123" s="2">
        <v>0</v>
      </c>
      <c r="J123" s="2">
        <v>0</v>
      </c>
      <c r="K123" s="2">
        <v>0.104895769622494</v>
      </c>
      <c r="L123" s="2">
        <v>0</v>
      </c>
      <c r="M123" s="2">
        <v>0</v>
      </c>
      <c r="N123" s="2">
        <v>0</v>
      </c>
      <c r="O123" s="2">
        <v>0</v>
      </c>
      <c r="P123" s="2">
        <v>0</v>
      </c>
      <c r="Q123" s="2">
        <v>0</v>
      </c>
      <c r="R123" s="2">
        <v>0</v>
      </c>
      <c r="S123" s="2">
        <v>0</v>
      </c>
      <c r="T123" s="2">
        <v>0</v>
      </c>
      <c r="U123" s="2">
        <v>0</v>
      </c>
      <c r="X123" s="2">
        <f t="shared" si="10"/>
        <v>0.104895769622494</v>
      </c>
      <c r="Y123" s="2">
        <f t="shared" si="11"/>
        <v>0</v>
      </c>
      <c r="Z123" s="2">
        <f>IF(Y123&gt;$W$1,HLOOKUP(Y123,B123:$U$2835,ROW($B$2836)-ROW($A123),FALSE),0)</f>
        <v>0</v>
      </c>
      <c r="AA123" s="2">
        <f t="shared" si="9"/>
        <v>0</v>
      </c>
      <c r="AB123" s="2">
        <f>VLOOKUP(A123,segment3_SB_quantity!$A$2:$B$2834,2,FALSE)</f>
        <v>46</v>
      </c>
      <c r="AC123" s="4">
        <f t="shared" si="16"/>
        <v>0.12820000000000001</v>
      </c>
      <c r="AD123">
        <f t="shared" si="12"/>
        <v>0</v>
      </c>
      <c r="AE123">
        <f t="shared" si="17"/>
        <v>0.83166700000000005</v>
      </c>
      <c r="AF123" s="2">
        <f t="shared" si="13"/>
        <v>0</v>
      </c>
      <c r="AG123" s="2">
        <f t="shared" si="14"/>
        <v>0</v>
      </c>
      <c r="AH123" s="1">
        <f t="shared" si="15"/>
        <v>0</v>
      </c>
    </row>
    <row r="124" spans="1:34" x14ac:dyDescent="0.55000000000000004">
      <c r="A124">
        <v>3849813</v>
      </c>
      <c r="B124" s="2">
        <v>0</v>
      </c>
      <c r="C124" s="2">
        <v>0</v>
      </c>
      <c r="D124" s="2">
        <v>0</v>
      </c>
      <c r="E124" s="2">
        <v>0</v>
      </c>
      <c r="F124" s="2">
        <v>0</v>
      </c>
      <c r="G124" s="2">
        <v>0</v>
      </c>
      <c r="H124" s="2">
        <v>0</v>
      </c>
      <c r="I124" s="2">
        <v>2.8504930523694402E-2</v>
      </c>
      <c r="J124" s="2">
        <v>0</v>
      </c>
      <c r="K124" s="2">
        <v>0</v>
      </c>
      <c r="L124" s="2">
        <v>0</v>
      </c>
      <c r="M124" s="2">
        <v>0</v>
      </c>
      <c r="N124" s="2">
        <v>0</v>
      </c>
      <c r="O124" s="2">
        <v>0</v>
      </c>
      <c r="P124" s="2">
        <v>0</v>
      </c>
      <c r="Q124" s="2">
        <v>0</v>
      </c>
      <c r="R124" s="2">
        <v>0</v>
      </c>
      <c r="S124" s="2">
        <v>0</v>
      </c>
      <c r="T124" s="2">
        <v>0</v>
      </c>
      <c r="U124" s="2">
        <v>0</v>
      </c>
      <c r="X124" s="2">
        <f t="shared" si="10"/>
        <v>2.8504930523694402E-2</v>
      </c>
      <c r="Y124" s="2">
        <f t="shared" si="11"/>
        <v>0</v>
      </c>
      <c r="Z124" s="2">
        <f>IF(Y124&gt;$W$1,HLOOKUP(Y124,B124:$U$2835,ROW($B$2836)-ROW($A124),FALSE),0)</f>
        <v>0</v>
      </c>
      <c r="AA124" s="2">
        <f t="shared" si="9"/>
        <v>0</v>
      </c>
      <c r="AB124" s="2">
        <f>VLOOKUP(A124,segment3_SB_quantity!$A$2:$B$2834,2,FALSE)</f>
        <v>43</v>
      </c>
      <c r="AC124" s="4">
        <f t="shared" si="16"/>
        <v>0.12820000000000001</v>
      </c>
      <c r="AD124">
        <f t="shared" si="12"/>
        <v>0</v>
      </c>
      <c r="AE124">
        <f t="shared" si="17"/>
        <v>0.83166700000000005</v>
      </c>
      <c r="AF124" s="2">
        <f t="shared" si="13"/>
        <v>0</v>
      </c>
      <c r="AG124" s="2">
        <f t="shared" si="14"/>
        <v>0</v>
      </c>
      <c r="AH124" s="1">
        <f t="shared" si="15"/>
        <v>0</v>
      </c>
    </row>
    <row r="125" spans="1:34" x14ac:dyDescent="0.55000000000000004">
      <c r="A125">
        <v>3869942</v>
      </c>
      <c r="B125" s="2">
        <v>0</v>
      </c>
      <c r="C125" s="2">
        <v>0</v>
      </c>
      <c r="D125" s="2">
        <v>0</v>
      </c>
      <c r="E125" s="2">
        <v>0</v>
      </c>
      <c r="F125" s="2">
        <v>0</v>
      </c>
      <c r="G125" s="2">
        <v>0</v>
      </c>
      <c r="H125" s="2">
        <v>0</v>
      </c>
      <c r="I125" s="2">
        <v>0</v>
      </c>
      <c r="J125" s="2">
        <v>0</v>
      </c>
      <c r="K125" s="2">
        <v>0</v>
      </c>
      <c r="L125" s="2">
        <v>0</v>
      </c>
      <c r="M125" s="2">
        <v>0</v>
      </c>
      <c r="N125" s="2">
        <v>0</v>
      </c>
      <c r="O125" s="2">
        <v>0</v>
      </c>
      <c r="P125" s="2">
        <v>0</v>
      </c>
      <c r="Q125" s="2">
        <v>0</v>
      </c>
      <c r="R125" s="2">
        <v>0</v>
      </c>
      <c r="S125" s="2">
        <v>0</v>
      </c>
      <c r="T125" s="2">
        <v>0</v>
      </c>
      <c r="U125" s="2">
        <v>0</v>
      </c>
      <c r="X125" s="2">
        <f t="shared" si="10"/>
        <v>0</v>
      </c>
      <c r="Y125" s="2">
        <f t="shared" si="11"/>
        <v>0</v>
      </c>
      <c r="Z125" s="2">
        <f>IF(Y125&gt;$W$1,HLOOKUP(Y125,B125:$U$2835,ROW($B$2836)-ROW($A125),FALSE),0)</f>
        <v>0</v>
      </c>
      <c r="AA125" s="2">
        <f t="shared" si="9"/>
        <v>0</v>
      </c>
      <c r="AB125" s="2">
        <f>VLOOKUP(A125,segment3_SB_quantity!$A$2:$B$2834,2,FALSE)</f>
        <v>2</v>
      </c>
      <c r="AC125" s="4">
        <f t="shared" si="16"/>
        <v>0.12820000000000001</v>
      </c>
      <c r="AD125">
        <f t="shared" si="12"/>
        <v>0</v>
      </c>
      <c r="AE125">
        <f t="shared" si="17"/>
        <v>0.83166700000000005</v>
      </c>
      <c r="AF125" s="2">
        <f t="shared" si="13"/>
        <v>0</v>
      </c>
      <c r="AG125" s="2">
        <f t="shared" si="14"/>
        <v>0</v>
      </c>
      <c r="AH125" s="1">
        <f t="shared" si="15"/>
        <v>0</v>
      </c>
    </row>
    <row r="126" spans="1:34" x14ac:dyDescent="0.55000000000000004">
      <c r="A126">
        <v>3919795</v>
      </c>
      <c r="B126" s="2">
        <v>0</v>
      </c>
      <c r="C126" s="2">
        <v>0</v>
      </c>
      <c r="D126" s="2">
        <v>0</v>
      </c>
      <c r="E126" s="2">
        <v>0</v>
      </c>
      <c r="F126" s="2">
        <v>0</v>
      </c>
      <c r="G126" s="2">
        <v>0</v>
      </c>
      <c r="H126" s="2">
        <v>0</v>
      </c>
      <c r="I126" s="2">
        <v>0</v>
      </c>
      <c r="J126" s="2">
        <v>7.2279431683419096E-4</v>
      </c>
      <c r="K126" s="2">
        <v>0</v>
      </c>
      <c r="L126" s="2">
        <v>0</v>
      </c>
      <c r="M126" s="2">
        <v>0</v>
      </c>
      <c r="N126" s="2">
        <v>0</v>
      </c>
      <c r="O126" s="2">
        <v>0</v>
      </c>
      <c r="P126" s="2">
        <v>0</v>
      </c>
      <c r="Q126" s="2">
        <v>0</v>
      </c>
      <c r="R126" s="2">
        <v>0</v>
      </c>
      <c r="S126" s="2">
        <v>0</v>
      </c>
      <c r="T126" s="2">
        <v>0</v>
      </c>
      <c r="U126" s="2">
        <v>0</v>
      </c>
      <c r="X126" s="2">
        <f t="shared" si="10"/>
        <v>7.2279431683419096E-4</v>
      </c>
      <c r="Y126" s="2">
        <f t="shared" si="11"/>
        <v>0</v>
      </c>
      <c r="Z126" s="2">
        <f>IF(Y126&gt;$W$1,HLOOKUP(Y126,B126:$U$2835,ROW($B$2836)-ROW($A126),FALSE),0)</f>
        <v>0</v>
      </c>
      <c r="AA126" s="2">
        <f t="shared" si="9"/>
        <v>0</v>
      </c>
      <c r="AB126" s="2">
        <f>VLOOKUP(A126,segment3_SB_quantity!$A$2:$B$2834,2,FALSE)</f>
        <v>325</v>
      </c>
      <c r="AC126" s="4">
        <f t="shared" si="16"/>
        <v>0.12820000000000001</v>
      </c>
      <c r="AD126">
        <f t="shared" si="12"/>
        <v>0</v>
      </c>
      <c r="AE126">
        <f t="shared" si="17"/>
        <v>0.83166700000000005</v>
      </c>
      <c r="AF126" s="2">
        <f t="shared" si="13"/>
        <v>0</v>
      </c>
      <c r="AG126" s="2">
        <f t="shared" si="14"/>
        <v>0</v>
      </c>
      <c r="AH126" s="1">
        <f t="shared" si="15"/>
        <v>0</v>
      </c>
    </row>
    <row r="127" spans="1:34" x14ac:dyDescent="0.55000000000000004">
      <c r="A127">
        <v>3939747</v>
      </c>
      <c r="B127" s="2">
        <v>0</v>
      </c>
      <c r="C127" s="2">
        <v>0</v>
      </c>
      <c r="D127" s="2">
        <v>0</v>
      </c>
      <c r="E127" s="2">
        <v>0</v>
      </c>
      <c r="F127" s="2">
        <v>0</v>
      </c>
      <c r="G127" s="2">
        <v>0</v>
      </c>
      <c r="H127" s="2">
        <v>0</v>
      </c>
      <c r="I127" s="2">
        <v>0</v>
      </c>
      <c r="J127" s="2">
        <v>0</v>
      </c>
      <c r="K127" s="2">
        <v>0</v>
      </c>
      <c r="L127" s="2">
        <v>0</v>
      </c>
      <c r="M127" s="2">
        <v>0</v>
      </c>
      <c r="N127" s="2">
        <v>0</v>
      </c>
      <c r="O127" s="2">
        <v>0</v>
      </c>
      <c r="P127" s="2">
        <v>0</v>
      </c>
      <c r="Q127" s="2">
        <v>0</v>
      </c>
      <c r="R127" s="2">
        <v>0</v>
      </c>
      <c r="S127" s="2">
        <v>0</v>
      </c>
      <c r="T127" s="2">
        <v>0</v>
      </c>
      <c r="U127" s="2">
        <v>0</v>
      </c>
      <c r="X127" s="2">
        <f t="shared" si="10"/>
        <v>0</v>
      </c>
      <c r="Y127" s="2">
        <f t="shared" si="11"/>
        <v>0</v>
      </c>
      <c r="Z127" s="2">
        <f>IF(Y127&gt;$W$1,HLOOKUP(Y127,B127:$U$2835,ROW($B$2836)-ROW($A127),FALSE),0)</f>
        <v>0</v>
      </c>
      <c r="AA127" s="2">
        <f t="shared" si="9"/>
        <v>0</v>
      </c>
      <c r="AB127" s="2">
        <f>VLOOKUP(A127,segment3_SB_quantity!$A$2:$B$2834,2,FALSE)</f>
        <v>7</v>
      </c>
      <c r="AC127" s="4">
        <f t="shared" si="16"/>
        <v>0.12820000000000001</v>
      </c>
      <c r="AD127">
        <f t="shared" si="12"/>
        <v>0</v>
      </c>
      <c r="AE127">
        <f t="shared" si="17"/>
        <v>0.83166700000000005</v>
      </c>
      <c r="AF127" s="2">
        <f t="shared" si="13"/>
        <v>0</v>
      </c>
      <c r="AG127" s="2">
        <f t="shared" si="14"/>
        <v>0</v>
      </c>
      <c r="AH127" s="1">
        <f t="shared" si="15"/>
        <v>0</v>
      </c>
    </row>
    <row r="128" spans="1:34" x14ac:dyDescent="0.55000000000000004">
      <c r="A128">
        <v>3979821</v>
      </c>
      <c r="B128" s="2">
        <v>0</v>
      </c>
      <c r="C128" s="2">
        <v>0</v>
      </c>
      <c r="D128" s="2">
        <v>0</v>
      </c>
      <c r="E128" s="2">
        <v>0</v>
      </c>
      <c r="F128" s="2">
        <v>0</v>
      </c>
      <c r="G128" s="2">
        <v>0</v>
      </c>
      <c r="H128" s="2">
        <v>0</v>
      </c>
      <c r="I128" s="2">
        <v>4.4709853043713499E-2</v>
      </c>
      <c r="J128" s="2">
        <v>0</v>
      </c>
      <c r="K128" s="2">
        <v>0</v>
      </c>
      <c r="L128" s="2">
        <v>0</v>
      </c>
      <c r="M128" s="2">
        <v>0</v>
      </c>
      <c r="N128" s="2">
        <v>0</v>
      </c>
      <c r="O128" s="2">
        <v>0</v>
      </c>
      <c r="P128" s="2">
        <v>0</v>
      </c>
      <c r="Q128" s="2">
        <v>0</v>
      </c>
      <c r="R128" s="2">
        <v>0</v>
      </c>
      <c r="S128" s="2">
        <v>0</v>
      </c>
      <c r="T128" s="2">
        <v>0</v>
      </c>
      <c r="U128" s="2">
        <v>0</v>
      </c>
      <c r="X128" s="2">
        <f t="shared" si="10"/>
        <v>4.4709853043713499E-2</v>
      </c>
      <c r="Y128" s="2">
        <f t="shared" si="11"/>
        <v>0</v>
      </c>
      <c r="Z128" s="2">
        <f>IF(Y128&gt;$W$1,HLOOKUP(Y128,B128:$U$2835,ROW($B$2836)-ROW($A128),FALSE),0)</f>
        <v>0</v>
      </c>
      <c r="AA128" s="2">
        <f t="shared" si="9"/>
        <v>0</v>
      </c>
      <c r="AB128" s="2">
        <f>VLOOKUP(A128,segment3_SB_quantity!$A$2:$B$2834,2,FALSE)</f>
        <v>162</v>
      </c>
      <c r="AC128" s="4">
        <f t="shared" si="16"/>
        <v>0.12820000000000001</v>
      </c>
      <c r="AD128">
        <f t="shared" si="12"/>
        <v>0</v>
      </c>
      <c r="AE128">
        <f t="shared" si="17"/>
        <v>0.83166700000000005</v>
      </c>
      <c r="AF128" s="2">
        <f t="shared" si="13"/>
        <v>0</v>
      </c>
      <c r="AG128" s="2">
        <f t="shared" si="14"/>
        <v>0</v>
      </c>
      <c r="AH128" s="1">
        <f t="shared" si="15"/>
        <v>0</v>
      </c>
    </row>
    <row r="129" spans="1:34" x14ac:dyDescent="0.55000000000000004">
      <c r="A129">
        <v>4019679</v>
      </c>
      <c r="B129" s="2">
        <v>0</v>
      </c>
      <c r="C129" s="2">
        <v>0</v>
      </c>
      <c r="D129" s="2">
        <v>0</v>
      </c>
      <c r="E129" s="2">
        <v>0</v>
      </c>
      <c r="F129" s="2">
        <v>0</v>
      </c>
      <c r="G129" s="2">
        <v>0</v>
      </c>
      <c r="H129" s="2">
        <v>0</v>
      </c>
      <c r="I129" s="2">
        <v>0</v>
      </c>
      <c r="J129" s="2">
        <v>0</v>
      </c>
      <c r="K129" s="2">
        <v>0</v>
      </c>
      <c r="L129" s="2">
        <v>0</v>
      </c>
      <c r="M129" s="2">
        <v>0</v>
      </c>
      <c r="N129" s="2">
        <v>0</v>
      </c>
      <c r="O129" s="2">
        <v>0</v>
      </c>
      <c r="P129" s="2">
        <v>0</v>
      </c>
      <c r="Q129" s="2">
        <v>0</v>
      </c>
      <c r="R129" s="2">
        <v>0</v>
      </c>
      <c r="S129" s="2">
        <v>0</v>
      </c>
      <c r="T129" s="2">
        <v>0</v>
      </c>
      <c r="U129" s="2">
        <v>0</v>
      </c>
      <c r="X129" s="2">
        <f t="shared" si="10"/>
        <v>0</v>
      </c>
      <c r="Y129" s="2">
        <f t="shared" si="11"/>
        <v>0</v>
      </c>
      <c r="Z129" s="2">
        <f>IF(Y129&gt;$W$1,HLOOKUP(Y129,B129:$U$2835,ROW($B$2836)-ROW($A129),FALSE),0)</f>
        <v>0</v>
      </c>
      <c r="AA129" s="2">
        <f t="shared" si="9"/>
        <v>0</v>
      </c>
      <c r="AB129" s="2">
        <f>VLOOKUP(A129,segment3_SB_quantity!$A$2:$B$2834,2,FALSE)</f>
        <v>14</v>
      </c>
      <c r="AC129" s="4">
        <f t="shared" si="16"/>
        <v>0.12820000000000001</v>
      </c>
      <c r="AD129">
        <f t="shared" si="12"/>
        <v>0</v>
      </c>
      <c r="AE129">
        <f t="shared" si="17"/>
        <v>0.83166700000000005</v>
      </c>
      <c r="AF129" s="2">
        <f t="shared" si="13"/>
        <v>0</v>
      </c>
      <c r="AG129" s="2">
        <f t="shared" si="14"/>
        <v>0</v>
      </c>
      <c r="AH129" s="1">
        <f t="shared" si="15"/>
        <v>0</v>
      </c>
    </row>
    <row r="130" spans="1:34" x14ac:dyDescent="0.55000000000000004">
      <c r="A130">
        <v>4029695</v>
      </c>
      <c r="B130" s="2">
        <v>0</v>
      </c>
      <c r="C130" s="2">
        <v>0</v>
      </c>
      <c r="D130" s="2">
        <v>0</v>
      </c>
      <c r="E130" s="2">
        <v>0</v>
      </c>
      <c r="F130" s="2">
        <v>0</v>
      </c>
      <c r="G130" s="2">
        <v>0</v>
      </c>
      <c r="H130" s="2">
        <v>0</v>
      </c>
      <c r="I130" s="2">
        <v>0</v>
      </c>
      <c r="J130" s="2">
        <v>0</v>
      </c>
      <c r="K130" s="2">
        <v>8.4536556208668706E-2</v>
      </c>
      <c r="L130" s="2">
        <v>0</v>
      </c>
      <c r="M130" s="2">
        <v>0</v>
      </c>
      <c r="N130" s="2">
        <v>0</v>
      </c>
      <c r="O130" s="2">
        <v>0</v>
      </c>
      <c r="P130" s="2">
        <v>0</v>
      </c>
      <c r="Q130" s="2">
        <v>0</v>
      </c>
      <c r="R130" s="2">
        <v>0</v>
      </c>
      <c r="S130" s="2">
        <v>0</v>
      </c>
      <c r="T130" s="2">
        <v>0</v>
      </c>
      <c r="U130" s="2">
        <v>0</v>
      </c>
      <c r="X130" s="2">
        <f t="shared" si="10"/>
        <v>8.4536556208668706E-2</v>
      </c>
      <c r="Y130" s="2">
        <f t="shared" si="11"/>
        <v>0</v>
      </c>
      <c r="Z130" s="2">
        <f>IF(Y130&gt;$W$1,HLOOKUP(Y130,B130:$U$2835,ROW($B$2836)-ROW($A130),FALSE),0)</f>
        <v>0</v>
      </c>
      <c r="AA130" s="2">
        <f t="shared" ref="AA130:AA193" si="18">IF(Z130&gt;0,HLOOKUP(Z130,$B$2835:$U$2836,2,FALSE),0)</f>
        <v>0</v>
      </c>
      <c r="AB130" s="2">
        <f>VLOOKUP(A130,segment3_SB_quantity!$A$2:$B$2834,2,FALSE)</f>
        <v>18</v>
      </c>
      <c r="AC130" s="4">
        <f t="shared" si="16"/>
        <v>0.12820000000000001</v>
      </c>
      <c r="AD130">
        <f t="shared" si="12"/>
        <v>0</v>
      </c>
      <c r="AE130">
        <f t="shared" si="17"/>
        <v>0.83166700000000005</v>
      </c>
      <c r="AF130" s="2">
        <f t="shared" si="13"/>
        <v>0</v>
      </c>
      <c r="AG130" s="2">
        <f t="shared" si="14"/>
        <v>0</v>
      </c>
      <c r="AH130" s="1">
        <f t="shared" si="15"/>
        <v>0</v>
      </c>
    </row>
    <row r="131" spans="1:34" x14ac:dyDescent="0.55000000000000004">
      <c r="A131">
        <v>4029766</v>
      </c>
      <c r="B131" s="2">
        <v>0</v>
      </c>
      <c r="C131" s="2">
        <v>0</v>
      </c>
      <c r="D131" s="2">
        <v>0</v>
      </c>
      <c r="E131" s="2">
        <v>0</v>
      </c>
      <c r="F131" s="2">
        <v>0</v>
      </c>
      <c r="G131" s="2">
        <v>0</v>
      </c>
      <c r="H131" s="2">
        <v>0</v>
      </c>
      <c r="I131" s="2">
        <v>0</v>
      </c>
      <c r="J131" s="2">
        <v>0</v>
      </c>
      <c r="K131" s="2">
        <v>6.8353884741982299E-2</v>
      </c>
      <c r="L131" s="2">
        <v>0</v>
      </c>
      <c r="M131" s="2">
        <v>0</v>
      </c>
      <c r="N131" s="2">
        <v>0</v>
      </c>
      <c r="O131" s="2">
        <v>0</v>
      </c>
      <c r="P131" s="2">
        <v>0</v>
      </c>
      <c r="Q131" s="2">
        <v>0</v>
      </c>
      <c r="R131" s="2">
        <v>0</v>
      </c>
      <c r="S131" s="2">
        <v>0</v>
      </c>
      <c r="T131" s="2">
        <v>0</v>
      </c>
      <c r="U131" s="2">
        <v>0</v>
      </c>
      <c r="X131" s="2">
        <f t="shared" ref="X131:X194" si="19">MAX(B131:U131)</f>
        <v>6.8353884741982299E-2</v>
      </c>
      <c r="Y131" s="2">
        <f t="shared" ref="Y131:Y194" si="20">IF(X131&gt;$W$1,X131,0)</f>
        <v>0</v>
      </c>
      <c r="Z131" s="2">
        <f>IF(Y131&gt;$W$1,HLOOKUP(Y131,B131:$U$2835,ROW($B$2836)-ROW($A131),FALSE),0)</f>
        <v>0</v>
      </c>
      <c r="AA131" s="2">
        <f t="shared" si="18"/>
        <v>0</v>
      </c>
      <c r="AB131" s="2">
        <f>VLOOKUP(A131,segment3_SB_quantity!$A$2:$B$2834,2,FALSE)</f>
        <v>2</v>
      </c>
      <c r="AC131" s="4">
        <f t="shared" si="16"/>
        <v>0.12820000000000001</v>
      </c>
      <c r="AD131">
        <f t="shared" ref="AD131:AD194" si="21">IF(AA131&gt;0,AB131*AC131,0)</f>
        <v>0</v>
      </c>
      <c r="AE131">
        <f t="shared" si="17"/>
        <v>0.83166700000000005</v>
      </c>
      <c r="AF131" s="2">
        <f t="shared" ref="AF131:AF194" si="22">AD131*AE131</f>
        <v>0</v>
      </c>
      <c r="AG131" s="2">
        <f t="shared" ref="AG131:AG194" si="23">AA131*AE131*AD131</f>
        <v>0</v>
      </c>
      <c r="AH131" s="1">
        <f t="shared" ref="AH131:AH194" si="24">IF(AG131&gt;0,AF131/AG131,0)</f>
        <v>0</v>
      </c>
    </row>
    <row r="132" spans="1:34" x14ac:dyDescent="0.55000000000000004">
      <c r="A132">
        <v>4029993</v>
      </c>
      <c r="B132" s="2">
        <v>0</v>
      </c>
      <c r="C132" s="2">
        <v>0</v>
      </c>
      <c r="D132" s="2">
        <v>0</v>
      </c>
      <c r="E132" s="2">
        <v>0</v>
      </c>
      <c r="F132" s="2">
        <v>0</v>
      </c>
      <c r="G132" s="2">
        <v>0</v>
      </c>
      <c r="H132" s="2">
        <v>0</v>
      </c>
      <c r="I132" s="2">
        <v>0</v>
      </c>
      <c r="J132" s="2">
        <v>0</v>
      </c>
      <c r="K132" s="2">
        <v>0</v>
      </c>
      <c r="L132" s="2">
        <v>1.0024037204301599E-15</v>
      </c>
      <c r="M132" s="2">
        <v>0</v>
      </c>
      <c r="N132" s="2">
        <v>0</v>
      </c>
      <c r="O132" s="2">
        <v>0</v>
      </c>
      <c r="P132" s="2">
        <v>0</v>
      </c>
      <c r="Q132" s="2">
        <v>0</v>
      </c>
      <c r="R132" s="2">
        <v>0</v>
      </c>
      <c r="S132" s="2">
        <v>0</v>
      </c>
      <c r="T132" s="2">
        <v>0</v>
      </c>
      <c r="U132" s="2">
        <v>0</v>
      </c>
      <c r="X132" s="2">
        <f t="shared" si="19"/>
        <v>1.0024037204301599E-15</v>
      </c>
      <c r="Y132" s="2">
        <f t="shared" si="20"/>
        <v>0</v>
      </c>
      <c r="Z132" s="2">
        <f>IF(Y132&gt;$W$1,HLOOKUP(Y132,B132:$U$2835,ROW($B$2836)-ROW($A132),FALSE),0)</f>
        <v>0</v>
      </c>
      <c r="AA132" s="2">
        <f t="shared" si="18"/>
        <v>0</v>
      </c>
      <c r="AB132" s="2">
        <f>VLOOKUP(A132,segment3_SB_quantity!$A$2:$B$2834,2,FALSE)</f>
        <v>6</v>
      </c>
      <c r="AC132" s="4">
        <f t="shared" ref="AC132:AC195" si="25">AC131</f>
        <v>0.12820000000000001</v>
      </c>
      <c r="AD132">
        <f t="shared" si="21"/>
        <v>0</v>
      </c>
      <c r="AE132">
        <f t="shared" ref="AE132:AE195" si="26">AE131</f>
        <v>0.83166700000000005</v>
      </c>
      <c r="AF132" s="2">
        <f t="shared" si="22"/>
        <v>0</v>
      </c>
      <c r="AG132" s="2">
        <f t="shared" si="23"/>
        <v>0</v>
      </c>
      <c r="AH132" s="1">
        <f t="shared" si="24"/>
        <v>0</v>
      </c>
    </row>
    <row r="133" spans="1:34" x14ac:dyDescent="0.55000000000000004">
      <c r="A133">
        <v>4069735</v>
      </c>
      <c r="B133" s="2">
        <v>0</v>
      </c>
      <c r="C133" s="2">
        <v>0</v>
      </c>
      <c r="D133" s="2">
        <v>0</v>
      </c>
      <c r="E133" s="2">
        <v>4.6092576973875497E-2</v>
      </c>
      <c r="F133" s="2">
        <v>0</v>
      </c>
      <c r="G133" s="2">
        <v>0</v>
      </c>
      <c r="H133" s="2">
        <v>0</v>
      </c>
      <c r="I133" s="2">
        <v>0</v>
      </c>
      <c r="J133" s="2">
        <v>0</v>
      </c>
      <c r="K133" s="2">
        <v>0</v>
      </c>
      <c r="L133" s="2">
        <v>0</v>
      </c>
      <c r="M133" s="2">
        <v>0</v>
      </c>
      <c r="N133" s="2">
        <v>0</v>
      </c>
      <c r="O133" s="2">
        <v>0</v>
      </c>
      <c r="P133" s="2">
        <v>0</v>
      </c>
      <c r="Q133" s="2">
        <v>0</v>
      </c>
      <c r="R133" s="2">
        <v>0</v>
      </c>
      <c r="S133" s="2">
        <v>0</v>
      </c>
      <c r="T133" s="2">
        <v>0</v>
      </c>
      <c r="U133" s="2">
        <v>0</v>
      </c>
      <c r="X133" s="2">
        <f t="shared" si="19"/>
        <v>4.6092576973875497E-2</v>
      </c>
      <c r="Y133" s="2">
        <f t="shared" si="20"/>
        <v>0</v>
      </c>
      <c r="Z133" s="2">
        <f>IF(Y133&gt;$W$1,HLOOKUP(Y133,B133:$U$2835,ROW($B$2836)-ROW($A133),FALSE),0)</f>
        <v>0</v>
      </c>
      <c r="AA133" s="2">
        <f t="shared" si="18"/>
        <v>0</v>
      </c>
      <c r="AB133" s="2">
        <f>VLOOKUP(A133,segment3_SB_quantity!$A$2:$B$2834,2,FALSE)</f>
        <v>14</v>
      </c>
      <c r="AC133" s="4">
        <f t="shared" si="25"/>
        <v>0.12820000000000001</v>
      </c>
      <c r="AD133">
        <f t="shared" si="21"/>
        <v>0</v>
      </c>
      <c r="AE133">
        <f t="shared" si="26"/>
        <v>0.83166700000000005</v>
      </c>
      <c r="AF133" s="2">
        <f t="shared" si="22"/>
        <v>0</v>
      </c>
      <c r="AG133" s="2">
        <f t="shared" si="23"/>
        <v>0</v>
      </c>
      <c r="AH133" s="1">
        <f t="shared" si="24"/>
        <v>0</v>
      </c>
    </row>
    <row r="134" spans="1:34" x14ac:dyDescent="0.55000000000000004">
      <c r="A134">
        <v>4069947</v>
      </c>
      <c r="B134" s="2">
        <v>0</v>
      </c>
      <c r="C134" s="2">
        <v>0</v>
      </c>
      <c r="D134" s="2">
        <v>0</v>
      </c>
      <c r="E134" s="2">
        <v>0</v>
      </c>
      <c r="F134" s="2">
        <v>0</v>
      </c>
      <c r="G134" s="2">
        <v>0</v>
      </c>
      <c r="H134" s="2">
        <v>0.68341435270486695</v>
      </c>
      <c r="I134" s="2">
        <v>0</v>
      </c>
      <c r="J134" s="2">
        <v>0</v>
      </c>
      <c r="K134" s="2">
        <v>0</v>
      </c>
      <c r="L134" s="2">
        <v>0</v>
      </c>
      <c r="M134" s="2">
        <v>0</v>
      </c>
      <c r="N134" s="2">
        <v>0</v>
      </c>
      <c r="O134" s="2">
        <v>0</v>
      </c>
      <c r="P134" s="2">
        <v>0</v>
      </c>
      <c r="Q134" s="2">
        <v>0</v>
      </c>
      <c r="R134" s="2">
        <v>0</v>
      </c>
      <c r="S134" s="2">
        <v>0</v>
      </c>
      <c r="T134" s="2">
        <v>0</v>
      </c>
      <c r="U134" s="2">
        <v>0</v>
      </c>
      <c r="X134" s="2">
        <f t="shared" si="19"/>
        <v>0.68341435270486695</v>
      </c>
      <c r="Y134" s="2">
        <f t="shared" si="20"/>
        <v>0.68341435270486695</v>
      </c>
      <c r="Z134" s="2" t="str">
        <f>IF(Y134&gt;$W$1,HLOOKUP(Y134,B134:$U$2835,ROW($B$2836)-ROW($A134),FALSE),0)</f>
        <v>P_OL7</v>
      </c>
      <c r="AA134" s="2">
        <f t="shared" si="18"/>
        <v>0.32499999999999996</v>
      </c>
      <c r="AB134" s="2">
        <f>VLOOKUP(A134,segment3_SB_quantity!$A$2:$B$2834,2,FALSE)</f>
        <v>136</v>
      </c>
      <c r="AC134" s="4">
        <f t="shared" si="25"/>
        <v>0.12820000000000001</v>
      </c>
      <c r="AD134">
        <f t="shared" si="21"/>
        <v>17.435200000000002</v>
      </c>
      <c r="AE134">
        <f t="shared" si="26"/>
        <v>0.83166700000000005</v>
      </c>
      <c r="AF134" s="2">
        <f t="shared" si="22"/>
        <v>14.500280478400002</v>
      </c>
      <c r="AG134" s="2">
        <f t="shared" si="23"/>
        <v>4.7125911554799993</v>
      </c>
      <c r="AH134" s="1">
        <f t="shared" si="24"/>
        <v>3.076923076923078</v>
      </c>
    </row>
    <row r="135" spans="1:34" x14ac:dyDescent="0.55000000000000004">
      <c r="A135">
        <v>4109594</v>
      </c>
      <c r="B135" s="2">
        <v>0</v>
      </c>
      <c r="C135" s="2">
        <v>0</v>
      </c>
      <c r="D135" s="2">
        <v>0</v>
      </c>
      <c r="E135" s="2">
        <v>0</v>
      </c>
      <c r="F135" s="2">
        <v>0</v>
      </c>
      <c r="G135" s="2">
        <v>0</v>
      </c>
      <c r="H135" s="2">
        <v>0</v>
      </c>
      <c r="I135" s="2">
        <v>0</v>
      </c>
      <c r="J135" s="2">
        <v>0</v>
      </c>
      <c r="K135" s="2">
        <v>0</v>
      </c>
      <c r="L135" s="2">
        <v>0.138421273905112</v>
      </c>
      <c r="M135" s="2">
        <v>0</v>
      </c>
      <c r="N135" s="2">
        <v>0</v>
      </c>
      <c r="O135" s="2">
        <v>0</v>
      </c>
      <c r="P135" s="2">
        <v>0</v>
      </c>
      <c r="Q135" s="2">
        <v>0</v>
      </c>
      <c r="R135" s="2">
        <v>0</v>
      </c>
      <c r="S135" s="2">
        <v>0</v>
      </c>
      <c r="T135" s="2">
        <v>0</v>
      </c>
      <c r="U135" s="2">
        <v>0</v>
      </c>
      <c r="X135" s="2">
        <f t="shared" si="19"/>
        <v>0.138421273905112</v>
      </c>
      <c r="Y135" s="2">
        <f t="shared" si="20"/>
        <v>0</v>
      </c>
      <c r="Z135" s="2">
        <f>IF(Y135&gt;$W$1,HLOOKUP(Y135,B135:$U$2835,ROW($B$2836)-ROW($A135),FALSE),0)</f>
        <v>0</v>
      </c>
      <c r="AA135" s="2">
        <f t="shared" si="18"/>
        <v>0</v>
      </c>
      <c r="AB135" s="2">
        <f>VLOOKUP(A135,segment3_SB_quantity!$A$2:$B$2834,2,FALSE)</f>
        <v>5</v>
      </c>
      <c r="AC135" s="4">
        <f t="shared" si="25"/>
        <v>0.12820000000000001</v>
      </c>
      <c r="AD135">
        <f t="shared" si="21"/>
        <v>0</v>
      </c>
      <c r="AE135">
        <f t="shared" si="26"/>
        <v>0.83166700000000005</v>
      </c>
      <c r="AF135" s="2">
        <f t="shared" si="22"/>
        <v>0</v>
      </c>
      <c r="AG135" s="2">
        <f t="shared" si="23"/>
        <v>0</v>
      </c>
      <c r="AH135" s="1">
        <f t="shared" si="24"/>
        <v>0</v>
      </c>
    </row>
    <row r="136" spans="1:34" x14ac:dyDescent="0.55000000000000004">
      <c r="A136">
        <v>4139823</v>
      </c>
      <c r="B136" s="2">
        <v>0</v>
      </c>
      <c r="C136" s="2">
        <v>0</v>
      </c>
      <c r="D136" s="2">
        <v>0</v>
      </c>
      <c r="E136" s="2">
        <v>0</v>
      </c>
      <c r="F136" s="2">
        <v>0</v>
      </c>
      <c r="G136" s="2">
        <v>0</v>
      </c>
      <c r="H136" s="2">
        <v>5.3531008258397503E-2</v>
      </c>
      <c r="I136" s="2">
        <v>0</v>
      </c>
      <c r="J136" s="2">
        <v>0</v>
      </c>
      <c r="K136" s="2">
        <v>0</v>
      </c>
      <c r="L136" s="2">
        <v>0</v>
      </c>
      <c r="M136" s="2">
        <v>0</v>
      </c>
      <c r="N136" s="2">
        <v>0</v>
      </c>
      <c r="O136" s="2">
        <v>0</v>
      </c>
      <c r="P136" s="2">
        <v>0</v>
      </c>
      <c r="Q136" s="2">
        <v>0</v>
      </c>
      <c r="R136" s="2">
        <v>0</v>
      </c>
      <c r="S136" s="2">
        <v>0</v>
      </c>
      <c r="T136" s="2">
        <v>0</v>
      </c>
      <c r="U136" s="2">
        <v>0</v>
      </c>
      <c r="X136" s="2">
        <f t="shared" si="19"/>
        <v>5.3531008258397503E-2</v>
      </c>
      <c r="Y136" s="2">
        <f t="shared" si="20"/>
        <v>0</v>
      </c>
      <c r="Z136" s="2">
        <f>IF(Y136&gt;$W$1,HLOOKUP(Y136,B136:$U$2835,ROW($B$2836)-ROW($A136),FALSE),0)</f>
        <v>0</v>
      </c>
      <c r="AA136" s="2">
        <f t="shared" si="18"/>
        <v>0</v>
      </c>
      <c r="AB136" s="2">
        <f>VLOOKUP(A136,segment3_SB_quantity!$A$2:$B$2834,2,FALSE)</f>
        <v>43</v>
      </c>
      <c r="AC136" s="4">
        <f t="shared" si="25"/>
        <v>0.12820000000000001</v>
      </c>
      <c r="AD136">
        <f t="shared" si="21"/>
        <v>0</v>
      </c>
      <c r="AE136">
        <f t="shared" si="26"/>
        <v>0.83166700000000005</v>
      </c>
      <c r="AF136" s="2">
        <f t="shared" si="22"/>
        <v>0</v>
      </c>
      <c r="AG136" s="2">
        <f t="shared" si="23"/>
        <v>0</v>
      </c>
      <c r="AH136" s="1">
        <f t="shared" si="24"/>
        <v>0</v>
      </c>
    </row>
    <row r="137" spans="1:34" x14ac:dyDescent="0.55000000000000004">
      <c r="A137">
        <v>4139886</v>
      </c>
      <c r="B137" s="2">
        <v>0</v>
      </c>
      <c r="C137" s="2">
        <v>0</v>
      </c>
      <c r="D137" s="2">
        <v>0</v>
      </c>
      <c r="E137" s="2">
        <v>0</v>
      </c>
      <c r="F137" s="2">
        <v>0</v>
      </c>
      <c r="G137" s="2">
        <v>0</v>
      </c>
      <c r="H137" s="2">
        <v>0</v>
      </c>
      <c r="I137" s="2">
        <v>6.4324816771461398E-3</v>
      </c>
      <c r="J137" s="2">
        <v>0</v>
      </c>
      <c r="K137" s="2">
        <v>0</v>
      </c>
      <c r="L137" s="2">
        <v>0</v>
      </c>
      <c r="M137" s="2">
        <v>0</v>
      </c>
      <c r="N137" s="2">
        <v>0</v>
      </c>
      <c r="O137" s="2">
        <v>0</v>
      </c>
      <c r="P137" s="2">
        <v>0</v>
      </c>
      <c r="Q137" s="2">
        <v>0</v>
      </c>
      <c r="R137" s="2">
        <v>0</v>
      </c>
      <c r="S137" s="2">
        <v>0</v>
      </c>
      <c r="T137" s="2">
        <v>0</v>
      </c>
      <c r="U137" s="2">
        <v>0</v>
      </c>
      <c r="X137" s="2">
        <f t="shared" si="19"/>
        <v>6.4324816771461398E-3</v>
      </c>
      <c r="Y137" s="2">
        <f t="shared" si="20"/>
        <v>0</v>
      </c>
      <c r="Z137" s="2">
        <f>IF(Y137&gt;$W$1,HLOOKUP(Y137,B137:$U$2835,ROW($B$2836)-ROW($A137),FALSE),0)</f>
        <v>0</v>
      </c>
      <c r="AA137" s="2">
        <f t="shared" si="18"/>
        <v>0</v>
      </c>
      <c r="AB137" s="2">
        <f>VLOOKUP(A137,segment3_SB_quantity!$A$2:$B$2834,2,FALSE)</f>
        <v>105</v>
      </c>
      <c r="AC137" s="4">
        <f t="shared" si="25"/>
        <v>0.12820000000000001</v>
      </c>
      <c r="AD137">
        <f t="shared" si="21"/>
        <v>0</v>
      </c>
      <c r="AE137">
        <f t="shared" si="26"/>
        <v>0.83166700000000005</v>
      </c>
      <c r="AF137" s="2">
        <f t="shared" si="22"/>
        <v>0</v>
      </c>
      <c r="AG137" s="2">
        <f t="shared" si="23"/>
        <v>0</v>
      </c>
      <c r="AH137" s="1">
        <f t="shared" si="24"/>
        <v>0</v>
      </c>
    </row>
    <row r="138" spans="1:34" x14ac:dyDescent="0.55000000000000004">
      <c r="A138">
        <v>4149898</v>
      </c>
      <c r="B138" s="2">
        <v>0</v>
      </c>
      <c r="C138" s="2">
        <v>0</v>
      </c>
      <c r="D138" s="2">
        <v>0</v>
      </c>
      <c r="E138" s="2">
        <v>0</v>
      </c>
      <c r="F138" s="2">
        <v>0</v>
      </c>
      <c r="G138" s="2">
        <v>0</v>
      </c>
      <c r="H138" s="2">
        <v>0</v>
      </c>
      <c r="I138" s="2">
        <v>0</v>
      </c>
      <c r="J138" s="2">
        <v>2.8922565684336699E-31</v>
      </c>
      <c r="K138" s="2">
        <v>0</v>
      </c>
      <c r="L138" s="2">
        <v>0</v>
      </c>
      <c r="M138" s="2">
        <v>0</v>
      </c>
      <c r="N138" s="2">
        <v>0</v>
      </c>
      <c r="O138" s="2">
        <v>0</v>
      </c>
      <c r="P138" s="2">
        <v>0</v>
      </c>
      <c r="Q138" s="2">
        <v>0</v>
      </c>
      <c r="R138" s="2">
        <v>0</v>
      </c>
      <c r="S138" s="2">
        <v>0</v>
      </c>
      <c r="T138" s="2">
        <v>0</v>
      </c>
      <c r="U138" s="2">
        <v>0</v>
      </c>
      <c r="X138" s="2">
        <f t="shared" si="19"/>
        <v>2.8922565684336699E-31</v>
      </c>
      <c r="Y138" s="2">
        <f t="shared" si="20"/>
        <v>0</v>
      </c>
      <c r="Z138" s="2">
        <f>IF(Y138&gt;$W$1,HLOOKUP(Y138,B138:$U$2835,ROW($B$2836)-ROW($A138),FALSE),0)</f>
        <v>0</v>
      </c>
      <c r="AA138" s="2">
        <f t="shared" si="18"/>
        <v>0</v>
      </c>
      <c r="AB138" s="2">
        <f>VLOOKUP(A138,segment3_SB_quantity!$A$2:$B$2834,2,FALSE)</f>
        <v>68</v>
      </c>
      <c r="AC138" s="4">
        <f t="shared" si="25"/>
        <v>0.12820000000000001</v>
      </c>
      <c r="AD138">
        <f t="shared" si="21"/>
        <v>0</v>
      </c>
      <c r="AE138">
        <f t="shared" si="26"/>
        <v>0.83166700000000005</v>
      </c>
      <c r="AF138" s="2">
        <f t="shared" si="22"/>
        <v>0</v>
      </c>
      <c r="AG138" s="2">
        <f t="shared" si="23"/>
        <v>0</v>
      </c>
      <c r="AH138" s="1">
        <f t="shared" si="24"/>
        <v>0</v>
      </c>
    </row>
    <row r="139" spans="1:34" x14ac:dyDescent="0.55000000000000004">
      <c r="A139">
        <v>4149952</v>
      </c>
      <c r="B139" s="2">
        <v>0</v>
      </c>
      <c r="C139" s="2">
        <v>0</v>
      </c>
      <c r="D139" s="2">
        <v>0</v>
      </c>
      <c r="E139" s="2">
        <v>0</v>
      </c>
      <c r="F139" s="2">
        <v>2.7516992175169799E-2</v>
      </c>
      <c r="G139" s="2">
        <v>0</v>
      </c>
      <c r="H139" s="2">
        <v>0</v>
      </c>
      <c r="I139" s="2">
        <v>0</v>
      </c>
      <c r="J139" s="2">
        <v>0</v>
      </c>
      <c r="K139" s="2">
        <v>0</v>
      </c>
      <c r="L139" s="2">
        <v>0</v>
      </c>
      <c r="M139" s="2">
        <v>0</v>
      </c>
      <c r="N139" s="2">
        <v>0</v>
      </c>
      <c r="O139" s="2">
        <v>0</v>
      </c>
      <c r="P139" s="2">
        <v>0</v>
      </c>
      <c r="Q139" s="2">
        <v>0</v>
      </c>
      <c r="R139" s="2">
        <v>0</v>
      </c>
      <c r="S139" s="2">
        <v>0</v>
      </c>
      <c r="T139" s="2">
        <v>0</v>
      </c>
      <c r="U139" s="2">
        <v>0</v>
      </c>
      <c r="X139" s="2">
        <f t="shared" si="19"/>
        <v>2.7516992175169799E-2</v>
      </c>
      <c r="Y139" s="2">
        <f t="shared" si="20"/>
        <v>0</v>
      </c>
      <c r="Z139" s="2">
        <f>IF(Y139&gt;$W$1,HLOOKUP(Y139,B139:$U$2835,ROW($B$2836)-ROW($A139),FALSE),0)</f>
        <v>0</v>
      </c>
      <c r="AA139" s="2">
        <f t="shared" si="18"/>
        <v>0</v>
      </c>
      <c r="AB139" s="2">
        <f>VLOOKUP(A139,segment3_SB_quantity!$A$2:$B$2834,2,FALSE)</f>
        <v>46</v>
      </c>
      <c r="AC139" s="4">
        <f t="shared" si="25"/>
        <v>0.12820000000000001</v>
      </c>
      <c r="AD139">
        <f t="shared" si="21"/>
        <v>0</v>
      </c>
      <c r="AE139">
        <f t="shared" si="26"/>
        <v>0.83166700000000005</v>
      </c>
      <c r="AF139" s="2">
        <f t="shared" si="22"/>
        <v>0</v>
      </c>
      <c r="AG139" s="2">
        <f t="shared" si="23"/>
        <v>0</v>
      </c>
      <c r="AH139" s="1">
        <f t="shared" si="24"/>
        <v>0</v>
      </c>
    </row>
    <row r="140" spans="1:34" x14ac:dyDescent="0.55000000000000004">
      <c r="A140">
        <v>4189690</v>
      </c>
      <c r="B140" s="2">
        <v>0</v>
      </c>
      <c r="C140" s="2">
        <v>0</v>
      </c>
      <c r="D140" s="2">
        <v>0</v>
      </c>
      <c r="E140" s="2">
        <v>0</v>
      </c>
      <c r="F140" s="2">
        <v>2.1619780863788699E-6</v>
      </c>
      <c r="G140" s="2">
        <v>0</v>
      </c>
      <c r="H140" s="2">
        <v>0</v>
      </c>
      <c r="I140" s="2">
        <v>0</v>
      </c>
      <c r="J140" s="2">
        <v>0</v>
      </c>
      <c r="K140" s="2">
        <v>0</v>
      </c>
      <c r="L140" s="2">
        <v>0</v>
      </c>
      <c r="M140" s="2">
        <v>0</v>
      </c>
      <c r="N140" s="2">
        <v>0</v>
      </c>
      <c r="O140" s="2">
        <v>0</v>
      </c>
      <c r="P140" s="2">
        <v>0</v>
      </c>
      <c r="Q140" s="2">
        <v>0</v>
      </c>
      <c r="R140" s="2">
        <v>0</v>
      </c>
      <c r="S140" s="2">
        <v>0</v>
      </c>
      <c r="T140" s="2">
        <v>0</v>
      </c>
      <c r="U140" s="2">
        <v>0</v>
      </c>
      <c r="X140" s="2">
        <f t="shared" si="19"/>
        <v>2.1619780863788699E-6</v>
      </c>
      <c r="Y140" s="2">
        <f t="shared" si="20"/>
        <v>0</v>
      </c>
      <c r="Z140" s="2">
        <f>IF(Y140&gt;$W$1,HLOOKUP(Y140,B140:$U$2835,ROW($B$2836)-ROW($A140),FALSE),0)</f>
        <v>0</v>
      </c>
      <c r="AA140" s="2">
        <f t="shared" si="18"/>
        <v>0</v>
      </c>
      <c r="AB140" s="2">
        <f>VLOOKUP(A140,segment3_SB_quantity!$A$2:$B$2834,2,FALSE)</f>
        <v>4</v>
      </c>
      <c r="AC140" s="4">
        <f t="shared" si="25"/>
        <v>0.12820000000000001</v>
      </c>
      <c r="AD140">
        <f t="shared" si="21"/>
        <v>0</v>
      </c>
      <c r="AE140">
        <f t="shared" si="26"/>
        <v>0.83166700000000005</v>
      </c>
      <c r="AF140" s="2">
        <f t="shared" si="22"/>
        <v>0</v>
      </c>
      <c r="AG140" s="2">
        <f t="shared" si="23"/>
        <v>0</v>
      </c>
      <c r="AH140" s="1">
        <f t="shared" si="24"/>
        <v>0</v>
      </c>
    </row>
    <row r="141" spans="1:34" x14ac:dyDescent="0.55000000000000004">
      <c r="A141">
        <v>4199988</v>
      </c>
      <c r="B141" s="2">
        <v>0</v>
      </c>
      <c r="C141" s="2">
        <v>0</v>
      </c>
      <c r="D141" s="2">
        <v>0</v>
      </c>
      <c r="E141" s="2">
        <v>0</v>
      </c>
      <c r="F141" s="2">
        <v>0</v>
      </c>
      <c r="G141" s="2">
        <v>0</v>
      </c>
      <c r="H141" s="2">
        <v>0</v>
      </c>
      <c r="I141" s="2">
        <v>0</v>
      </c>
      <c r="J141" s="2">
        <v>0</v>
      </c>
      <c r="K141" s="2">
        <v>0</v>
      </c>
      <c r="L141" s="2">
        <v>0</v>
      </c>
      <c r="M141" s="2">
        <v>0</v>
      </c>
      <c r="N141" s="2">
        <v>0</v>
      </c>
      <c r="O141" s="2">
        <v>0</v>
      </c>
      <c r="P141" s="2">
        <v>0</v>
      </c>
      <c r="Q141" s="2">
        <v>0</v>
      </c>
      <c r="R141" s="2">
        <v>0</v>
      </c>
      <c r="S141" s="2">
        <v>0</v>
      </c>
      <c r="T141" s="2">
        <v>0</v>
      </c>
      <c r="U141" s="2">
        <v>0</v>
      </c>
      <c r="X141" s="2">
        <f t="shared" si="19"/>
        <v>0</v>
      </c>
      <c r="Y141" s="2">
        <f t="shared" si="20"/>
        <v>0</v>
      </c>
      <c r="Z141" s="2">
        <f>IF(Y141&gt;$W$1,HLOOKUP(Y141,B141:$U$2835,ROW($B$2836)-ROW($A141),FALSE),0)</f>
        <v>0</v>
      </c>
      <c r="AA141" s="2">
        <f t="shared" si="18"/>
        <v>0</v>
      </c>
      <c r="AB141" s="2">
        <f>VLOOKUP(A141,segment3_SB_quantity!$A$2:$B$2834,2,FALSE)</f>
        <v>1</v>
      </c>
      <c r="AC141" s="4">
        <f t="shared" si="25"/>
        <v>0.12820000000000001</v>
      </c>
      <c r="AD141">
        <f t="shared" si="21"/>
        <v>0</v>
      </c>
      <c r="AE141">
        <f t="shared" si="26"/>
        <v>0.83166700000000005</v>
      </c>
      <c r="AF141" s="2">
        <f t="shared" si="22"/>
        <v>0</v>
      </c>
      <c r="AG141" s="2">
        <f t="shared" si="23"/>
        <v>0</v>
      </c>
      <c r="AH141" s="1">
        <f t="shared" si="24"/>
        <v>0</v>
      </c>
    </row>
    <row r="142" spans="1:34" x14ac:dyDescent="0.55000000000000004">
      <c r="A142">
        <v>4239950</v>
      </c>
      <c r="B142" s="2">
        <v>0</v>
      </c>
      <c r="C142" s="2">
        <v>0</v>
      </c>
      <c r="D142" s="2">
        <v>0</v>
      </c>
      <c r="E142" s="2">
        <v>0</v>
      </c>
      <c r="F142" s="2">
        <v>0</v>
      </c>
      <c r="G142" s="2">
        <v>0</v>
      </c>
      <c r="H142" s="2">
        <v>0</v>
      </c>
      <c r="I142" s="2">
        <v>0</v>
      </c>
      <c r="J142" s="2">
        <v>6.1004982821150203E-2</v>
      </c>
      <c r="K142" s="2">
        <v>0</v>
      </c>
      <c r="L142" s="2">
        <v>0</v>
      </c>
      <c r="M142" s="2">
        <v>0</v>
      </c>
      <c r="N142" s="2">
        <v>0</v>
      </c>
      <c r="O142" s="2">
        <v>0</v>
      </c>
      <c r="P142" s="2">
        <v>0</v>
      </c>
      <c r="Q142" s="2">
        <v>0</v>
      </c>
      <c r="R142" s="2">
        <v>0</v>
      </c>
      <c r="S142" s="2">
        <v>0</v>
      </c>
      <c r="T142" s="2">
        <v>0</v>
      </c>
      <c r="U142" s="2">
        <v>0</v>
      </c>
      <c r="X142" s="2">
        <f t="shared" si="19"/>
        <v>6.1004982821150203E-2</v>
      </c>
      <c r="Y142" s="2">
        <f t="shared" si="20"/>
        <v>0</v>
      </c>
      <c r="Z142" s="2">
        <f>IF(Y142&gt;$W$1,HLOOKUP(Y142,B142:$U$2835,ROW($B$2836)-ROW($A142),FALSE),0)</f>
        <v>0</v>
      </c>
      <c r="AA142" s="2">
        <f t="shared" si="18"/>
        <v>0</v>
      </c>
      <c r="AB142" s="2">
        <f>VLOOKUP(A142,segment3_SB_quantity!$A$2:$B$2834,2,FALSE)</f>
        <v>10</v>
      </c>
      <c r="AC142" s="4">
        <f t="shared" si="25"/>
        <v>0.12820000000000001</v>
      </c>
      <c r="AD142">
        <f t="shared" si="21"/>
        <v>0</v>
      </c>
      <c r="AE142">
        <f t="shared" si="26"/>
        <v>0.83166700000000005</v>
      </c>
      <c r="AF142" s="2">
        <f t="shared" si="22"/>
        <v>0</v>
      </c>
      <c r="AG142" s="2">
        <f t="shared" si="23"/>
        <v>0</v>
      </c>
      <c r="AH142" s="1">
        <f t="shared" si="24"/>
        <v>0</v>
      </c>
    </row>
    <row r="143" spans="1:34" x14ac:dyDescent="0.55000000000000004">
      <c r="A143">
        <v>4259813</v>
      </c>
      <c r="B143" s="2">
        <v>0</v>
      </c>
      <c r="C143" s="2">
        <v>0</v>
      </c>
      <c r="D143" s="2">
        <v>0</v>
      </c>
      <c r="E143" s="2">
        <v>0</v>
      </c>
      <c r="F143" s="2">
        <v>0</v>
      </c>
      <c r="G143" s="2">
        <v>0</v>
      </c>
      <c r="H143" s="2">
        <v>1.4777873015918199E-2</v>
      </c>
      <c r="I143" s="2">
        <v>0</v>
      </c>
      <c r="J143" s="2">
        <v>0</v>
      </c>
      <c r="K143" s="2">
        <v>0</v>
      </c>
      <c r="L143" s="2">
        <v>0</v>
      </c>
      <c r="M143" s="2">
        <v>0</v>
      </c>
      <c r="N143" s="2">
        <v>0</v>
      </c>
      <c r="O143" s="2">
        <v>0</v>
      </c>
      <c r="P143" s="2">
        <v>0</v>
      </c>
      <c r="Q143" s="2">
        <v>0</v>
      </c>
      <c r="R143" s="2">
        <v>0</v>
      </c>
      <c r="S143" s="2">
        <v>0</v>
      </c>
      <c r="T143" s="2">
        <v>0</v>
      </c>
      <c r="U143" s="2">
        <v>0</v>
      </c>
      <c r="X143" s="2">
        <f t="shared" si="19"/>
        <v>1.4777873015918199E-2</v>
      </c>
      <c r="Y143" s="2">
        <f t="shared" si="20"/>
        <v>0</v>
      </c>
      <c r="Z143" s="2">
        <f>IF(Y143&gt;$W$1,HLOOKUP(Y143,B143:$U$2835,ROW($B$2836)-ROW($A143),FALSE),0)</f>
        <v>0</v>
      </c>
      <c r="AA143" s="2">
        <f t="shared" si="18"/>
        <v>0</v>
      </c>
      <c r="AB143" s="2">
        <f>VLOOKUP(A143,segment3_SB_quantity!$A$2:$B$2834,2,FALSE)</f>
        <v>60</v>
      </c>
      <c r="AC143" s="4">
        <f t="shared" si="25"/>
        <v>0.12820000000000001</v>
      </c>
      <c r="AD143">
        <f t="shared" si="21"/>
        <v>0</v>
      </c>
      <c r="AE143">
        <f t="shared" si="26"/>
        <v>0.83166700000000005</v>
      </c>
      <c r="AF143" s="2">
        <f t="shared" si="22"/>
        <v>0</v>
      </c>
      <c r="AG143" s="2">
        <f t="shared" si="23"/>
        <v>0</v>
      </c>
      <c r="AH143" s="1">
        <f t="shared" si="24"/>
        <v>0</v>
      </c>
    </row>
    <row r="144" spans="1:34" x14ac:dyDescent="0.55000000000000004">
      <c r="A144">
        <v>4269669</v>
      </c>
      <c r="B144" s="2">
        <v>0</v>
      </c>
      <c r="C144" s="2">
        <v>0</v>
      </c>
      <c r="D144" s="2">
        <v>0</v>
      </c>
      <c r="E144" s="2">
        <v>0</v>
      </c>
      <c r="F144" s="2">
        <v>0</v>
      </c>
      <c r="G144" s="2">
        <v>0</v>
      </c>
      <c r="H144" s="2">
        <v>0</v>
      </c>
      <c r="I144" s="2">
        <v>0</v>
      </c>
      <c r="J144" s="2">
        <v>0</v>
      </c>
      <c r="K144" s="2">
        <v>0</v>
      </c>
      <c r="L144" s="2">
        <v>0</v>
      </c>
      <c r="M144" s="2">
        <v>0</v>
      </c>
      <c r="N144" s="2">
        <v>0</v>
      </c>
      <c r="O144" s="2">
        <v>0</v>
      </c>
      <c r="P144" s="2">
        <v>0</v>
      </c>
      <c r="Q144" s="2">
        <v>0</v>
      </c>
      <c r="R144" s="2">
        <v>0</v>
      </c>
      <c r="S144" s="2">
        <v>0</v>
      </c>
      <c r="T144" s="2">
        <v>0</v>
      </c>
      <c r="U144" s="2">
        <v>0</v>
      </c>
      <c r="X144" s="2">
        <f t="shared" si="19"/>
        <v>0</v>
      </c>
      <c r="Y144" s="2">
        <f t="shared" si="20"/>
        <v>0</v>
      </c>
      <c r="Z144" s="2">
        <f>IF(Y144&gt;$W$1,HLOOKUP(Y144,B144:$U$2835,ROW($B$2836)-ROW($A144),FALSE),0)</f>
        <v>0</v>
      </c>
      <c r="AA144" s="2">
        <f t="shared" si="18"/>
        <v>0</v>
      </c>
      <c r="AB144" s="2">
        <f>VLOOKUP(A144,segment3_SB_quantity!$A$2:$B$2834,2,FALSE)</f>
        <v>1</v>
      </c>
      <c r="AC144" s="4">
        <f t="shared" si="25"/>
        <v>0.12820000000000001</v>
      </c>
      <c r="AD144">
        <f t="shared" si="21"/>
        <v>0</v>
      </c>
      <c r="AE144">
        <f t="shared" si="26"/>
        <v>0.83166700000000005</v>
      </c>
      <c r="AF144" s="2">
        <f t="shared" si="22"/>
        <v>0</v>
      </c>
      <c r="AG144" s="2">
        <f t="shared" si="23"/>
        <v>0</v>
      </c>
      <c r="AH144" s="1">
        <f t="shared" si="24"/>
        <v>0</v>
      </c>
    </row>
    <row r="145" spans="1:34" x14ac:dyDescent="0.55000000000000004">
      <c r="A145">
        <v>4299825</v>
      </c>
      <c r="B145" s="2">
        <v>0</v>
      </c>
      <c r="C145" s="2">
        <v>0</v>
      </c>
      <c r="D145" s="2">
        <v>0</v>
      </c>
      <c r="E145" s="2">
        <v>0</v>
      </c>
      <c r="F145" s="2">
        <v>0</v>
      </c>
      <c r="G145" s="2">
        <v>0</v>
      </c>
      <c r="H145" s="2">
        <v>0</v>
      </c>
      <c r="I145" s="2">
        <v>0</v>
      </c>
      <c r="J145" s="2">
        <v>9.0372159385644898E-2</v>
      </c>
      <c r="K145" s="2">
        <v>0</v>
      </c>
      <c r="L145" s="2">
        <v>0</v>
      </c>
      <c r="M145" s="2">
        <v>0</v>
      </c>
      <c r="N145" s="2">
        <v>0</v>
      </c>
      <c r="O145" s="2">
        <v>0</v>
      </c>
      <c r="P145" s="2">
        <v>0</v>
      </c>
      <c r="Q145" s="2">
        <v>0</v>
      </c>
      <c r="R145" s="2">
        <v>0</v>
      </c>
      <c r="S145" s="2">
        <v>0</v>
      </c>
      <c r="T145" s="2">
        <v>0</v>
      </c>
      <c r="U145" s="2">
        <v>0</v>
      </c>
      <c r="X145" s="2">
        <f t="shared" si="19"/>
        <v>9.0372159385644898E-2</v>
      </c>
      <c r="Y145" s="2">
        <f t="shared" si="20"/>
        <v>0</v>
      </c>
      <c r="Z145" s="2">
        <f>IF(Y145&gt;$W$1,HLOOKUP(Y145,B145:$U$2835,ROW($B$2836)-ROW($A145),FALSE),0)</f>
        <v>0</v>
      </c>
      <c r="AA145" s="2">
        <f t="shared" si="18"/>
        <v>0</v>
      </c>
      <c r="AB145" s="2">
        <f>VLOOKUP(A145,segment3_SB_quantity!$A$2:$B$2834,2,FALSE)</f>
        <v>285</v>
      </c>
      <c r="AC145" s="4">
        <f t="shared" si="25"/>
        <v>0.12820000000000001</v>
      </c>
      <c r="AD145">
        <f t="shared" si="21"/>
        <v>0</v>
      </c>
      <c r="AE145">
        <f t="shared" si="26"/>
        <v>0.83166700000000005</v>
      </c>
      <c r="AF145" s="2">
        <f t="shared" si="22"/>
        <v>0</v>
      </c>
      <c r="AG145" s="2">
        <f t="shared" si="23"/>
        <v>0</v>
      </c>
      <c r="AH145" s="1">
        <f t="shared" si="24"/>
        <v>0</v>
      </c>
    </row>
    <row r="146" spans="1:34" x14ac:dyDescent="0.55000000000000004">
      <c r="A146">
        <v>4319967</v>
      </c>
      <c r="B146" s="2">
        <v>0</v>
      </c>
      <c r="C146" s="2">
        <v>0</v>
      </c>
      <c r="D146" s="2">
        <v>0</v>
      </c>
      <c r="E146" s="2">
        <v>0</v>
      </c>
      <c r="F146" s="2">
        <v>0</v>
      </c>
      <c r="G146" s="2">
        <v>0</v>
      </c>
      <c r="H146" s="2">
        <v>0</v>
      </c>
      <c r="I146" s="2">
        <v>0</v>
      </c>
      <c r="J146" s="2">
        <v>0</v>
      </c>
      <c r="K146" s="2">
        <v>0</v>
      </c>
      <c r="L146" s="2">
        <v>0.14094888867834601</v>
      </c>
      <c r="M146" s="2">
        <v>0</v>
      </c>
      <c r="N146" s="2">
        <v>0</v>
      </c>
      <c r="O146" s="2">
        <v>0</v>
      </c>
      <c r="P146" s="2">
        <v>0</v>
      </c>
      <c r="Q146" s="2">
        <v>0</v>
      </c>
      <c r="R146" s="2">
        <v>0</v>
      </c>
      <c r="S146" s="2">
        <v>0</v>
      </c>
      <c r="T146" s="2">
        <v>0</v>
      </c>
      <c r="U146" s="2">
        <v>0</v>
      </c>
      <c r="X146" s="2">
        <f t="shared" si="19"/>
        <v>0.14094888867834601</v>
      </c>
      <c r="Y146" s="2">
        <f t="shared" si="20"/>
        <v>0</v>
      </c>
      <c r="Z146" s="2">
        <f>IF(Y146&gt;$W$1,HLOOKUP(Y146,B146:$U$2835,ROW($B$2836)-ROW($A146),FALSE),0)</f>
        <v>0</v>
      </c>
      <c r="AA146" s="2">
        <f t="shared" si="18"/>
        <v>0</v>
      </c>
      <c r="AB146" s="2">
        <f>VLOOKUP(A146,segment3_SB_quantity!$A$2:$B$2834,2,FALSE)</f>
        <v>7</v>
      </c>
      <c r="AC146" s="4">
        <f t="shared" si="25"/>
        <v>0.12820000000000001</v>
      </c>
      <c r="AD146">
        <f t="shared" si="21"/>
        <v>0</v>
      </c>
      <c r="AE146">
        <f t="shared" si="26"/>
        <v>0.83166700000000005</v>
      </c>
      <c r="AF146" s="2">
        <f t="shared" si="22"/>
        <v>0</v>
      </c>
      <c r="AG146" s="2">
        <f t="shared" si="23"/>
        <v>0</v>
      </c>
      <c r="AH146" s="1">
        <f t="shared" si="24"/>
        <v>0</v>
      </c>
    </row>
    <row r="147" spans="1:34" x14ac:dyDescent="0.55000000000000004">
      <c r="A147">
        <v>4509747</v>
      </c>
      <c r="B147" s="2">
        <v>0</v>
      </c>
      <c r="C147" s="2">
        <v>0</v>
      </c>
      <c r="D147" s="2">
        <v>0</v>
      </c>
      <c r="E147" s="2">
        <v>0</v>
      </c>
      <c r="F147" s="2">
        <v>0</v>
      </c>
      <c r="G147" s="2">
        <v>0</v>
      </c>
      <c r="H147" s="2">
        <v>0</v>
      </c>
      <c r="I147" s="2">
        <v>4.3828315786941699E-2</v>
      </c>
      <c r="J147" s="2">
        <v>0</v>
      </c>
      <c r="K147" s="2">
        <v>0</v>
      </c>
      <c r="L147" s="2">
        <v>0</v>
      </c>
      <c r="M147" s="2">
        <v>0</v>
      </c>
      <c r="N147" s="2">
        <v>0</v>
      </c>
      <c r="O147" s="2">
        <v>0</v>
      </c>
      <c r="P147" s="2">
        <v>0</v>
      </c>
      <c r="Q147" s="2">
        <v>0</v>
      </c>
      <c r="R147" s="2">
        <v>0</v>
      </c>
      <c r="S147" s="2">
        <v>0</v>
      </c>
      <c r="T147" s="2">
        <v>0</v>
      </c>
      <c r="U147" s="2">
        <v>0</v>
      </c>
      <c r="X147" s="2">
        <f t="shared" si="19"/>
        <v>4.3828315786941699E-2</v>
      </c>
      <c r="Y147" s="2">
        <f t="shared" si="20"/>
        <v>0</v>
      </c>
      <c r="Z147" s="2">
        <f>IF(Y147&gt;$W$1,HLOOKUP(Y147,B147:$U$2835,ROW($B$2836)-ROW($A147),FALSE),0)</f>
        <v>0</v>
      </c>
      <c r="AA147" s="2">
        <f t="shared" si="18"/>
        <v>0</v>
      </c>
      <c r="AB147" s="2">
        <f>VLOOKUP(A147,segment3_SB_quantity!$A$2:$B$2834,2,FALSE)</f>
        <v>15</v>
      </c>
      <c r="AC147" s="4">
        <f t="shared" si="25"/>
        <v>0.12820000000000001</v>
      </c>
      <c r="AD147">
        <f t="shared" si="21"/>
        <v>0</v>
      </c>
      <c r="AE147">
        <f t="shared" si="26"/>
        <v>0.83166700000000005</v>
      </c>
      <c r="AF147" s="2">
        <f t="shared" si="22"/>
        <v>0</v>
      </c>
      <c r="AG147" s="2">
        <f t="shared" si="23"/>
        <v>0</v>
      </c>
      <c r="AH147" s="1">
        <f t="shared" si="24"/>
        <v>0</v>
      </c>
    </row>
    <row r="148" spans="1:34" x14ac:dyDescent="0.55000000000000004">
      <c r="A148">
        <v>4569688</v>
      </c>
      <c r="B148" s="2">
        <v>0</v>
      </c>
      <c r="C148" s="2">
        <v>0</v>
      </c>
      <c r="D148" s="2">
        <v>0</v>
      </c>
      <c r="E148" s="2">
        <v>0</v>
      </c>
      <c r="F148" s="2">
        <v>0</v>
      </c>
      <c r="G148" s="2">
        <v>0</v>
      </c>
      <c r="H148" s="2">
        <v>0</v>
      </c>
      <c r="I148" s="2">
        <v>0</v>
      </c>
      <c r="J148" s="2">
        <v>0</v>
      </c>
      <c r="K148" s="2">
        <v>0</v>
      </c>
      <c r="L148" s="2">
        <v>0</v>
      </c>
      <c r="M148" s="2">
        <v>0</v>
      </c>
      <c r="N148" s="2">
        <v>0</v>
      </c>
      <c r="O148" s="2">
        <v>0</v>
      </c>
      <c r="P148" s="2">
        <v>0</v>
      </c>
      <c r="Q148" s="2">
        <v>0</v>
      </c>
      <c r="R148" s="2">
        <v>0</v>
      </c>
      <c r="S148" s="2">
        <v>0</v>
      </c>
      <c r="T148" s="2">
        <v>0</v>
      </c>
      <c r="U148" s="2">
        <v>0</v>
      </c>
      <c r="X148" s="2">
        <f t="shared" si="19"/>
        <v>0</v>
      </c>
      <c r="Y148" s="2">
        <f t="shared" si="20"/>
        <v>0</v>
      </c>
      <c r="Z148" s="2">
        <f>IF(Y148&gt;$W$1,HLOOKUP(Y148,B148:$U$2835,ROW($B$2836)-ROW($A148),FALSE),0)</f>
        <v>0</v>
      </c>
      <c r="AA148" s="2">
        <f t="shared" si="18"/>
        <v>0</v>
      </c>
      <c r="AB148" s="2">
        <f>VLOOKUP(A148,segment3_SB_quantity!$A$2:$B$2834,2,FALSE)</f>
        <v>4</v>
      </c>
      <c r="AC148" s="4">
        <f t="shared" si="25"/>
        <v>0.12820000000000001</v>
      </c>
      <c r="AD148">
        <f t="shared" si="21"/>
        <v>0</v>
      </c>
      <c r="AE148">
        <f t="shared" si="26"/>
        <v>0.83166700000000005</v>
      </c>
      <c r="AF148" s="2">
        <f t="shared" si="22"/>
        <v>0</v>
      </c>
      <c r="AG148" s="2">
        <f t="shared" si="23"/>
        <v>0</v>
      </c>
      <c r="AH148" s="1">
        <f t="shared" si="24"/>
        <v>0</v>
      </c>
    </row>
    <row r="149" spans="1:34" x14ac:dyDescent="0.55000000000000004">
      <c r="A149">
        <v>4589591</v>
      </c>
      <c r="B149" s="2">
        <v>0</v>
      </c>
      <c r="C149" s="2">
        <v>0</v>
      </c>
      <c r="D149" s="2">
        <v>0</v>
      </c>
      <c r="E149" s="2">
        <v>0</v>
      </c>
      <c r="F149" s="2">
        <v>0</v>
      </c>
      <c r="G149" s="2">
        <v>0</v>
      </c>
      <c r="H149" s="2">
        <v>0</v>
      </c>
      <c r="I149" s="2">
        <v>0</v>
      </c>
      <c r="J149" s="2">
        <v>5.5894238529914098E-2</v>
      </c>
      <c r="K149" s="2">
        <v>0</v>
      </c>
      <c r="L149" s="2">
        <v>0</v>
      </c>
      <c r="M149" s="2">
        <v>0</v>
      </c>
      <c r="N149" s="2">
        <v>0</v>
      </c>
      <c r="O149" s="2">
        <v>0</v>
      </c>
      <c r="P149" s="2">
        <v>0</v>
      </c>
      <c r="Q149" s="2">
        <v>0</v>
      </c>
      <c r="R149" s="2">
        <v>0</v>
      </c>
      <c r="S149" s="2">
        <v>0</v>
      </c>
      <c r="T149" s="2">
        <v>0</v>
      </c>
      <c r="U149" s="2">
        <v>0</v>
      </c>
      <c r="X149" s="2">
        <f t="shared" si="19"/>
        <v>5.5894238529914098E-2</v>
      </c>
      <c r="Y149" s="2">
        <f t="shared" si="20"/>
        <v>0</v>
      </c>
      <c r="Z149" s="2">
        <f>IF(Y149&gt;$W$1,HLOOKUP(Y149,B149:$U$2835,ROW($B$2836)-ROW($A149),FALSE),0)</f>
        <v>0</v>
      </c>
      <c r="AA149" s="2">
        <f t="shared" si="18"/>
        <v>0</v>
      </c>
      <c r="AB149" s="2">
        <f>VLOOKUP(A149,segment3_SB_quantity!$A$2:$B$2834,2,FALSE)</f>
        <v>21</v>
      </c>
      <c r="AC149" s="4">
        <f t="shared" si="25"/>
        <v>0.12820000000000001</v>
      </c>
      <c r="AD149">
        <f t="shared" si="21"/>
        <v>0</v>
      </c>
      <c r="AE149">
        <f t="shared" si="26"/>
        <v>0.83166700000000005</v>
      </c>
      <c r="AF149" s="2">
        <f t="shared" si="22"/>
        <v>0</v>
      </c>
      <c r="AG149" s="2">
        <f t="shared" si="23"/>
        <v>0</v>
      </c>
      <c r="AH149" s="1">
        <f t="shared" si="24"/>
        <v>0</v>
      </c>
    </row>
    <row r="150" spans="1:34" x14ac:dyDescent="0.55000000000000004">
      <c r="A150">
        <v>4589623</v>
      </c>
      <c r="B150" s="2">
        <v>0</v>
      </c>
      <c r="C150" s="2">
        <v>0</v>
      </c>
      <c r="D150" s="2">
        <v>0</v>
      </c>
      <c r="E150" s="2">
        <v>0</v>
      </c>
      <c r="F150" s="2">
        <v>0</v>
      </c>
      <c r="G150" s="2">
        <v>0</v>
      </c>
      <c r="H150" s="2">
        <v>0</v>
      </c>
      <c r="I150" s="2">
        <v>2.7311622724671401E-3</v>
      </c>
      <c r="J150" s="2">
        <v>0</v>
      </c>
      <c r="K150" s="2">
        <v>0</v>
      </c>
      <c r="L150" s="2">
        <v>0</v>
      </c>
      <c r="M150" s="2">
        <v>0</v>
      </c>
      <c r="N150" s="2">
        <v>0</v>
      </c>
      <c r="O150" s="2">
        <v>0</v>
      </c>
      <c r="P150" s="2">
        <v>0</v>
      </c>
      <c r="Q150" s="2">
        <v>0</v>
      </c>
      <c r="R150" s="2">
        <v>0</v>
      </c>
      <c r="S150" s="2">
        <v>0</v>
      </c>
      <c r="T150" s="2">
        <v>0</v>
      </c>
      <c r="U150" s="2">
        <v>0</v>
      </c>
      <c r="X150" s="2">
        <f t="shared" si="19"/>
        <v>2.7311622724671401E-3</v>
      </c>
      <c r="Y150" s="2">
        <f t="shared" si="20"/>
        <v>0</v>
      </c>
      <c r="Z150" s="2">
        <f>IF(Y150&gt;$W$1,HLOOKUP(Y150,B150:$U$2835,ROW($B$2836)-ROW($A150),FALSE),0)</f>
        <v>0</v>
      </c>
      <c r="AA150" s="2">
        <f t="shared" si="18"/>
        <v>0</v>
      </c>
      <c r="AB150" s="2">
        <f>VLOOKUP(A150,segment3_SB_quantity!$A$2:$B$2834,2,FALSE)</f>
        <v>65</v>
      </c>
      <c r="AC150" s="4">
        <f t="shared" si="25"/>
        <v>0.12820000000000001</v>
      </c>
      <c r="AD150">
        <f t="shared" si="21"/>
        <v>0</v>
      </c>
      <c r="AE150">
        <f t="shared" si="26"/>
        <v>0.83166700000000005</v>
      </c>
      <c r="AF150" s="2">
        <f t="shared" si="22"/>
        <v>0</v>
      </c>
      <c r="AG150" s="2">
        <f t="shared" si="23"/>
        <v>0</v>
      </c>
      <c r="AH150" s="1">
        <f t="shared" si="24"/>
        <v>0</v>
      </c>
    </row>
    <row r="151" spans="1:34" x14ac:dyDescent="0.55000000000000004">
      <c r="A151">
        <v>4639896</v>
      </c>
      <c r="B151" s="2">
        <v>0</v>
      </c>
      <c r="C151" s="2">
        <v>0</v>
      </c>
      <c r="D151" s="2">
        <v>0</v>
      </c>
      <c r="E151" s="2">
        <v>0</v>
      </c>
      <c r="F151" s="2">
        <v>0</v>
      </c>
      <c r="G151" s="2">
        <v>0</v>
      </c>
      <c r="H151" s="2">
        <v>0</v>
      </c>
      <c r="I151" s="2">
        <v>3.7003957219298701E-2</v>
      </c>
      <c r="J151" s="2">
        <v>0</v>
      </c>
      <c r="K151" s="2">
        <v>0</v>
      </c>
      <c r="L151" s="2">
        <v>0</v>
      </c>
      <c r="M151" s="2">
        <v>0</v>
      </c>
      <c r="N151" s="2">
        <v>0</v>
      </c>
      <c r="O151" s="2">
        <v>0</v>
      </c>
      <c r="P151" s="2">
        <v>0</v>
      </c>
      <c r="Q151" s="2">
        <v>0</v>
      </c>
      <c r="R151" s="2">
        <v>0</v>
      </c>
      <c r="S151" s="2">
        <v>0</v>
      </c>
      <c r="T151" s="2">
        <v>0</v>
      </c>
      <c r="U151" s="2">
        <v>0</v>
      </c>
      <c r="X151" s="2">
        <f t="shared" si="19"/>
        <v>3.7003957219298701E-2</v>
      </c>
      <c r="Y151" s="2">
        <f t="shared" si="20"/>
        <v>0</v>
      </c>
      <c r="Z151" s="2">
        <f>IF(Y151&gt;$W$1,HLOOKUP(Y151,B151:$U$2835,ROW($B$2836)-ROW($A151),FALSE),0)</f>
        <v>0</v>
      </c>
      <c r="AA151" s="2">
        <f t="shared" si="18"/>
        <v>0</v>
      </c>
      <c r="AB151" s="2">
        <f>VLOOKUP(A151,segment3_SB_quantity!$A$2:$B$2834,2,FALSE)</f>
        <v>44</v>
      </c>
      <c r="AC151" s="4">
        <f t="shared" si="25"/>
        <v>0.12820000000000001</v>
      </c>
      <c r="AD151">
        <f t="shared" si="21"/>
        <v>0</v>
      </c>
      <c r="AE151">
        <f t="shared" si="26"/>
        <v>0.83166700000000005</v>
      </c>
      <c r="AF151" s="2">
        <f t="shared" si="22"/>
        <v>0</v>
      </c>
      <c r="AG151" s="2">
        <f t="shared" si="23"/>
        <v>0</v>
      </c>
      <c r="AH151" s="1">
        <f t="shared" si="24"/>
        <v>0</v>
      </c>
    </row>
    <row r="152" spans="1:34" x14ac:dyDescent="0.55000000000000004">
      <c r="A152">
        <v>4679603</v>
      </c>
      <c r="B152" s="2">
        <v>0</v>
      </c>
      <c r="C152" s="2">
        <v>0</v>
      </c>
      <c r="D152" s="2">
        <v>0</v>
      </c>
      <c r="E152" s="2">
        <v>0</v>
      </c>
      <c r="F152" s="2">
        <v>0</v>
      </c>
      <c r="G152" s="2">
        <v>0</v>
      </c>
      <c r="H152" s="2">
        <v>0</v>
      </c>
      <c r="I152" s="2">
        <v>0</v>
      </c>
      <c r="J152" s="2">
        <v>0</v>
      </c>
      <c r="K152" s="2">
        <v>0</v>
      </c>
      <c r="L152" s="2">
        <v>8.9438049376583395E-2</v>
      </c>
      <c r="M152" s="2">
        <v>0</v>
      </c>
      <c r="N152" s="2">
        <v>0</v>
      </c>
      <c r="O152" s="2">
        <v>0</v>
      </c>
      <c r="P152" s="2">
        <v>0</v>
      </c>
      <c r="Q152" s="2">
        <v>0</v>
      </c>
      <c r="R152" s="2">
        <v>0</v>
      </c>
      <c r="S152" s="2">
        <v>0</v>
      </c>
      <c r="T152" s="2">
        <v>0</v>
      </c>
      <c r="U152" s="2">
        <v>0</v>
      </c>
      <c r="X152" s="2">
        <f t="shared" si="19"/>
        <v>8.9438049376583395E-2</v>
      </c>
      <c r="Y152" s="2">
        <f t="shared" si="20"/>
        <v>0</v>
      </c>
      <c r="Z152" s="2">
        <f>IF(Y152&gt;$W$1,HLOOKUP(Y152,B152:$U$2835,ROW($B$2836)-ROW($A152),FALSE),0)</f>
        <v>0</v>
      </c>
      <c r="AA152" s="2">
        <f t="shared" si="18"/>
        <v>0</v>
      </c>
      <c r="AB152" s="2">
        <f>VLOOKUP(A152,segment3_SB_quantity!$A$2:$B$2834,2,FALSE)</f>
        <v>6</v>
      </c>
      <c r="AC152" s="4">
        <f t="shared" si="25"/>
        <v>0.12820000000000001</v>
      </c>
      <c r="AD152">
        <f t="shared" si="21"/>
        <v>0</v>
      </c>
      <c r="AE152">
        <f t="shared" si="26"/>
        <v>0.83166700000000005</v>
      </c>
      <c r="AF152" s="2">
        <f t="shared" si="22"/>
        <v>0</v>
      </c>
      <c r="AG152" s="2">
        <f t="shared" si="23"/>
        <v>0</v>
      </c>
      <c r="AH152" s="1">
        <f t="shared" si="24"/>
        <v>0</v>
      </c>
    </row>
    <row r="153" spans="1:34" x14ac:dyDescent="0.55000000000000004">
      <c r="A153">
        <v>4679898</v>
      </c>
      <c r="B153" s="2">
        <v>0</v>
      </c>
      <c r="C153" s="2">
        <v>0</v>
      </c>
      <c r="D153" s="2">
        <v>0</v>
      </c>
      <c r="E153" s="2">
        <v>0</v>
      </c>
      <c r="F153" s="2">
        <v>0</v>
      </c>
      <c r="G153" s="2">
        <v>0.141337705302647</v>
      </c>
      <c r="H153" s="2">
        <v>0</v>
      </c>
      <c r="I153" s="2">
        <v>0</v>
      </c>
      <c r="J153" s="2">
        <v>0</v>
      </c>
      <c r="K153" s="2">
        <v>0</v>
      </c>
      <c r="L153" s="2">
        <v>0</v>
      </c>
      <c r="M153" s="2">
        <v>0</v>
      </c>
      <c r="N153" s="2">
        <v>0</v>
      </c>
      <c r="O153" s="2">
        <v>0</v>
      </c>
      <c r="P153" s="2">
        <v>0</v>
      </c>
      <c r="Q153" s="2">
        <v>0</v>
      </c>
      <c r="R153" s="2">
        <v>0</v>
      </c>
      <c r="S153" s="2">
        <v>0</v>
      </c>
      <c r="T153" s="2">
        <v>0</v>
      </c>
      <c r="U153" s="2">
        <v>0</v>
      </c>
      <c r="X153" s="2">
        <f t="shared" si="19"/>
        <v>0.141337705302647</v>
      </c>
      <c r="Y153" s="2">
        <f t="shared" si="20"/>
        <v>0</v>
      </c>
      <c r="Z153" s="2">
        <f>IF(Y153&gt;$W$1,HLOOKUP(Y153,B153:$U$2835,ROW($B$2836)-ROW($A153),FALSE),0)</f>
        <v>0</v>
      </c>
      <c r="AA153" s="2">
        <f t="shared" si="18"/>
        <v>0</v>
      </c>
      <c r="AB153" s="2">
        <f>VLOOKUP(A153,segment3_SB_quantity!$A$2:$B$2834,2,FALSE)</f>
        <v>102</v>
      </c>
      <c r="AC153" s="4">
        <f t="shared" si="25"/>
        <v>0.12820000000000001</v>
      </c>
      <c r="AD153">
        <f t="shared" si="21"/>
        <v>0</v>
      </c>
      <c r="AE153">
        <f t="shared" si="26"/>
        <v>0.83166700000000005</v>
      </c>
      <c r="AF153" s="2">
        <f t="shared" si="22"/>
        <v>0</v>
      </c>
      <c r="AG153" s="2">
        <f t="shared" si="23"/>
        <v>0</v>
      </c>
      <c r="AH153" s="1">
        <f t="shared" si="24"/>
        <v>0</v>
      </c>
    </row>
    <row r="154" spans="1:34" x14ac:dyDescent="0.55000000000000004">
      <c r="A154">
        <v>4699985</v>
      </c>
      <c r="B154" s="2">
        <v>0</v>
      </c>
      <c r="C154" s="2">
        <v>0</v>
      </c>
      <c r="D154" s="2">
        <v>0</v>
      </c>
      <c r="E154" s="2">
        <v>0</v>
      </c>
      <c r="F154" s="2">
        <v>0</v>
      </c>
      <c r="G154" s="2">
        <v>0</v>
      </c>
      <c r="H154" s="2">
        <v>0</v>
      </c>
      <c r="I154" s="2">
        <v>0</v>
      </c>
      <c r="J154" s="2">
        <v>0</v>
      </c>
      <c r="K154" s="2">
        <v>0.14237018288393299</v>
      </c>
      <c r="L154" s="2">
        <v>0</v>
      </c>
      <c r="M154" s="2">
        <v>0</v>
      </c>
      <c r="N154" s="2">
        <v>0</v>
      </c>
      <c r="O154" s="2">
        <v>0</v>
      </c>
      <c r="P154" s="2">
        <v>0</v>
      </c>
      <c r="Q154" s="2">
        <v>0</v>
      </c>
      <c r="R154" s="2">
        <v>0</v>
      </c>
      <c r="S154" s="2">
        <v>0</v>
      </c>
      <c r="T154" s="2">
        <v>0</v>
      </c>
      <c r="U154" s="2">
        <v>0</v>
      </c>
      <c r="X154" s="2">
        <f t="shared" si="19"/>
        <v>0.14237018288393299</v>
      </c>
      <c r="Y154" s="2">
        <f t="shared" si="20"/>
        <v>0</v>
      </c>
      <c r="Z154" s="2">
        <f>IF(Y154&gt;$W$1,HLOOKUP(Y154,B154:$U$2835,ROW($B$2836)-ROW($A154),FALSE),0)</f>
        <v>0</v>
      </c>
      <c r="AA154" s="2">
        <f t="shared" si="18"/>
        <v>0</v>
      </c>
      <c r="AB154" s="2">
        <f>VLOOKUP(A154,segment3_SB_quantity!$A$2:$B$2834,2,FALSE)</f>
        <v>28</v>
      </c>
      <c r="AC154" s="4">
        <f t="shared" si="25"/>
        <v>0.12820000000000001</v>
      </c>
      <c r="AD154">
        <f t="shared" si="21"/>
        <v>0</v>
      </c>
      <c r="AE154">
        <f t="shared" si="26"/>
        <v>0.83166700000000005</v>
      </c>
      <c r="AF154" s="2">
        <f t="shared" si="22"/>
        <v>0</v>
      </c>
      <c r="AG154" s="2">
        <f t="shared" si="23"/>
        <v>0</v>
      </c>
      <c r="AH154" s="1">
        <f t="shared" si="24"/>
        <v>0</v>
      </c>
    </row>
    <row r="155" spans="1:34" x14ac:dyDescent="0.55000000000000004">
      <c r="A155">
        <v>4719570</v>
      </c>
      <c r="B155" s="2">
        <v>0</v>
      </c>
      <c r="C155" s="2">
        <v>0</v>
      </c>
      <c r="D155" s="2">
        <v>0</v>
      </c>
      <c r="E155" s="2">
        <v>0</v>
      </c>
      <c r="F155" s="2">
        <v>0</v>
      </c>
      <c r="G155" s="2">
        <v>0</v>
      </c>
      <c r="H155" s="2">
        <v>0</v>
      </c>
      <c r="I155" s="2">
        <v>0</v>
      </c>
      <c r="J155" s="2">
        <v>4.70897991007799E-2</v>
      </c>
      <c r="K155" s="2">
        <v>0</v>
      </c>
      <c r="L155" s="2">
        <v>0</v>
      </c>
      <c r="M155" s="2">
        <v>0</v>
      </c>
      <c r="N155" s="2">
        <v>0</v>
      </c>
      <c r="O155" s="2">
        <v>0</v>
      </c>
      <c r="P155" s="2">
        <v>0</v>
      </c>
      <c r="Q155" s="2">
        <v>0</v>
      </c>
      <c r="R155" s="2">
        <v>0</v>
      </c>
      <c r="S155" s="2">
        <v>0</v>
      </c>
      <c r="T155" s="2">
        <v>0</v>
      </c>
      <c r="U155" s="2">
        <v>0</v>
      </c>
      <c r="X155" s="2">
        <f t="shared" si="19"/>
        <v>4.70897991007799E-2</v>
      </c>
      <c r="Y155" s="2">
        <f t="shared" si="20"/>
        <v>0</v>
      </c>
      <c r="Z155" s="2">
        <f>IF(Y155&gt;$W$1,HLOOKUP(Y155,B155:$U$2835,ROW($B$2836)-ROW($A155),FALSE),0)</f>
        <v>0</v>
      </c>
      <c r="AA155" s="2">
        <f t="shared" si="18"/>
        <v>0</v>
      </c>
      <c r="AB155" s="2">
        <f>VLOOKUP(A155,segment3_SB_quantity!$A$2:$B$2834,2,FALSE)</f>
        <v>48</v>
      </c>
      <c r="AC155" s="4">
        <f t="shared" si="25"/>
        <v>0.12820000000000001</v>
      </c>
      <c r="AD155">
        <f t="shared" si="21"/>
        <v>0</v>
      </c>
      <c r="AE155">
        <f t="shared" si="26"/>
        <v>0.83166700000000005</v>
      </c>
      <c r="AF155" s="2">
        <f t="shared" si="22"/>
        <v>0</v>
      </c>
      <c r="AG155" s="2">
        <f t="shared" si="23"/>
        <v>0</v>
      </c>
      <c r="AH155" s="1">
        <f t="shared" si="24"/>
        <v>0</v>
      </c>
    </row>
    <row r="156" spans="1:34" x14ac:dyDescent="0.55000000000000004">
      <c r="A156">
        <v>4759939</v>
      </c>
      <c r="B156" s="2">
        <v>0</v>
      </c>
      <c r="C156" s="2">
        <v>0</v>
      </c>
      <c r="D156" s="2">
        <v>0</v>
      </c>
      <c r="E156" s="2">
        <v>0</v>
      </c>
      <c r="F156" s="2">
        <v>0</v>
      </c>
      <c r="G156" s="2">
        <v>0</v>
      </c>
      <c r="H156" s="2">
        <v>0</v>
      </c>
      <c r="I156" s="2">
        <v>0</v>
      </c>
      <c r="J156" s="2">
        <v>0</v>
      </c>
      <c r="K156" s="2">
        <v>0</v>
      </c>
      <c r="L156" s="2">
        <v>6.7841338955449797E-3</v>
      </c>
      <c r="M156" s="2">
        <v>0</v>
      </c>
      <c r="N156" s="2">
        <v>0</v>
      </c>
      <c r="O156" s="2">
        <v>0</v>
      </c>
      <c r="P156" s="2">
        <v>0</v>
      </c>
      <c r="Q156" s="2">
        <v>0</v>
      </c>
      <c r="R156" s="2">
        <v>0</v>
      </c>
      <c r="S156" s="2">
        <v>0</v>
      </c>
      <c r="T156" s="2">
        <v>0</v>
      </c>
      <c r="U156" s="2">
        <v>0</v>
      </c>
      <c r="X156" s="2">
        <f t="shared" si="19"/>
        <v>6.7841338955449797E-3</v>
      </c>
      <c r="Y156" s="2">
        <f t="shared" si="20"/>
        <v>0</v>
      </c>
      <c r="Z156" s="2">
        <f>IF(Y156&gt;$W$1,HLOOKUP(Y156,B156:$U$2835,ROW($B$2836)-ROW($A156),FALSE),0)</f>
        <v>0</v>
      </c>
      <c r="AA156" s="2">
        <f t="shared" si="18"/>
        <v>0</v>
      </c>
      <c r="AB156" s="2">
        <f>VLOOKUP(A156,segment3_SB_quantity!$A$2:$B$2834,2,FALSE)</f>
        <v>6</v>
      </c>
      <c r="AC156" s="4">
        <f t="shared" si="25"/>
        <v>0.12820000000000001</v>
      </c>
      <c r="AD156">
        <f t="shared" si="21"/>
        <v>0</v>
      </c>
      <c r="AE156">
        <f t="shared" si="26"/>
        <v>0.83166700000000005</v>
      </c>
      <c r="AF156" s="2">
        <f t="shared" si="22"/>
        <v>0</v>
      </c>
      <c r="AG156" s="2">
        <f t="shared" si="23"/>
        <v>0</v>
      </c>
      <c r="AH156" s="1">
        <f t="shared" si="24"/>
        <v>0</v>
      </c>
    </row>
    <row r="157" spans="1:34" x14ac:dyDescent="0.55000000000000004">
      <c r="A157">
        <v>4769897</v>
      </c>
      <c r="B157" s="2">
        <v>0</v>
      </c>
      <c r="C157" s="2">
        <v>0</v>
      </c>
      <c r="D157" s="2">
        <v>0</v>
      </c>
      <c r="E157" s="2">
        <v>0</v>
      </c>
      <c r="F157" s="2">
        <v>0</v>
      </c>
      <c r="G157" s="2">
        <v>0</v>
      </c>
      <c r="H157" s="2">
        <v>0</v>
      </c>
      <c r="I157" s="2">
        <v>0</v>
      </c>
      <c r="J157" s="2">
        <v>0</v>
      </c>
      <c r="K157" s="2">
        <v>0</v>
      </c>
      <c r="L157" s="2">
        <v>0</v>
      </c>
      <c r="M157" s="2">
        <v>0</v>
      </c>
      <c r="N157" s="2">
        <v>0</v>
      </c>
      <c r="O157" s="2">
        <v>0</v>
      </c>
      <c r="P157" s="2">
        <v>0</v>
      </c>
      <c r="Q157" s="2">
        <v>0</v>
      </c>
      <c r="R157" s="2">
        <v>0</v>
      </c>
      <c r="S157" s="2">
        <v>0</v>
      </c>
      <c r="T157" s="2">
        <v>0</v>
      </c>
      <c r="U157" s="2">
        <v>0</v>
      </c>
      <c r="X157" s="2">
        <f t="shared" si="19"/>
        <v>0</v>
      </c>
      <c r="Y157" s="2">
        <f t="shared" si="20"/>
        <v>0</v>
      </c>
      <c r="Z157" s="2">
        <f>IF(Y157&gt;$W$1,HLOOKUP(Y157,B157:$U$2835,ROW($B$2836)-ROW($A157),FALSE),0)</f>
        <v>0</v>
      </c>
      <c r="AA157" s="2">
        <f t="shared" si="18"/>
        <v>0</v>
      </c>
      <c r="AB157" s="2">
        <f>VLOOKUP(A157,segment3_SB_quantity!$A$2:$B$2834,2,FALSE)</f>
        <v>220</v>
      </c>
      <c r="AC157" s="4">
        <f t="shared" si="25"/>
        <v>0.12820000000000001</v>
      </c>
      <c r="AD157">
        <f t="shared" si="21"/>
        <v>0</v>
      </c>
      <c r="AE157">
        <f t="shared" si="26"/>
        <v>0.83166700000000005</v>
      </c>
      <c r="AF157" s="2">
        <f t="shared" si="22"/>
        <v>0</v>
      </c>
      <c r="AG157" s="2">
        <f t="shared" si="23"/>
        <v>0</v>
      </c>
      <c r="AH157" s="1">
        <f t="shared" si="24"/>
        <v>0</v>
      </c>
    </row>
    <row r="158" spans="1:34" x14ac:dyDescent="0.55000000000000004">
      <c r="A158">
        <v>4829823</v>
      </c>
      <c r="B158" s="2">
        <v>0</v>
      </c>
      <c r="C158" s="2">
        <v>0</v>
      </c>
      <c r="D158" s="2">
        <v>0</v>
      </c>
      <c r="E158" s="2">
        <v>0</v>
      </c>
      <c r="F158" s="2">
        <v>0</v>
      </c>
      <c r="G158" s="2">
        <v>0</v>
      </c>
      <c r="H158" s="2">
        <v>0</v>
      </c>
      <c r="I158" s="2">
        <v>0</v>
      </c>
      <c r="J158" s="2">
        <v>7.70439412307172E-2</v>
      </c>
      <c r="K158" s="2">
        <v>0</v>
      </c>
      <c r="L158" s="2">
        <v>0</v>
      </c>
      <c r="M158" s="2">
        <v>0</v>
      </c>
      <c r="N158" s="2">
        <v>0</v>
      </c>
      <c r="O158" s="2">
        <v>0</v>
      </c>
      <c r="P158" s="2">
        <v>0</v>
      </c>
      <c r="Q158" s="2">
        <v>0</v>
      </c>
      <c r="R158" s="2">
        <v>0</v>
      </c>
      <c r="S158" s="2">
        <v>0</v>
      </c>
      <c r="T158" s="2">
        <v>0</v>
      </c>
      <c r="U158" s="2">
        <v>0</v>
      </c>
      <c r="X158" s="2">
        <f t="shared" si="19"/>
        <v>7.70439412307172E-2</v>
      </c>
      <c r="Y158" s="2">
        <f t="shared" si="20"/>
        <v>0</v>
      </c>
      <c r="Z158" s="2">
        <f>IF(Y158&gt;$W$1,HLOOKUP(Y158,B158:$U$2835,ROW($B$2836)-ROW($A158),FALSE),0)</f>
        <v>0</v>
      </c>
      <c r="AA158" s="2">
        <f t="shared" si="18"/>
        <v>0</v>
      </c>
      <c r="AB158" s="2">
        <f>VLOOKUP(A158,segment3_SB_quantity!$A$2:$B$2834,2,FALSE)</f>
        <v>15</v>
      </c>
      <c r="AC158" s="4">
        <f t="shared" si="25"/>
        <v>0.12820000000000001</v>
      </c>
      <c r="AD158">
        <f t="shared" si="21"/>
        <v>0</v>
      </c>
      <c r="AE158">
        <f t="shared" si="26"/>
        <v>0.83166700000000005</v>
      </c>
      <c r="AF158" s="2">
        <f t="shared" si="22"/>
        <v>0</v>
      </c>
      <c r="AG158" s="2">
        <f t="shared" si="23"/>
        <v>0</v>
      </c>
      <c r="AH158" s="1">
        <f t="shared" si="24"/>
        <v>0</v>
      </c>
    </row>
    <row r="159" spans="1:34" x14ac:dyDescent="0.55000000000000004">
      <c r="A159">
        <v>4839830</v>
      </c>
      <c r="B159" s="2">
        <v>0</v>
      </c>
      <c r="C159" s="2">
        <v>0</v>
      </c>
      <c r="D159" s="2">
        <v>0</v>
      </c>
      <c r="E159" s="2">
        <v>0</v>
      </c>
      <c r="F159" s="2">
        <v>0</v>
      </c>
      <c r="G159" s="2">
        <v>0</v>
      </c>
      <c r="H159" s="2">
        <v>0</v>
      </c>
      <c r="I159" s="2">
        <v>9.8301739191653595E-2</v>
      </c>
      <c r="J159" s="2">
        <v>0</v>
      </c>
      <c r="K159" s="2">
        <v>0</v>
      </c>
      <c r="L159" s="2">
        <v>0</v>
      </c>
      <c r="M159" s="2">
        <v>0</v>
      </c>
      <c r="N159" s="2">
        <v>0</v>
      </c>
      <c r="O159" s="2">
        <v>0</v>
      </c>
      <c r="P159" s="2">
        <v>0</v>
      </c>
      <c r="Q159" s="2">
        <v>0</v>
      </c>
      <c r="R159" s="2">
        <v>0</v>
      </c>
      <c r="S159" s="2">
        <v>0</v>
      </c>
      <c r="T159" s="2">
        <v>0</v>
      </c>
      <c r="U159" s="2">
        <v>0</v>
      </c>
      <c r="X159" s="2">
        <f t="shared" si="19"/>
        <v>9.8301739191653595E-2</v>
      </c>
      <c r="Y159" s="2">
        <f t="shared" si="20"/>
        <v>0</v>
      </c>
      <c r="Z159" s="2">
        <f>IF(Y159&gt;$W$1,HLOOKUP(Y159,B159:$U$2835,ROW($B$2836)-ROW($A159),FALSE),0)</f>
        <v>0</v>
      </c>
      <c r="AA159" s="2">
        <f t="shared" si="18"/>
        <v>0</v>
      </c>
      <c r="AB159" s="2">
        <f>VLOOKUP(A159,segment3_SB_quantity!$A$2:$B$2834,2,FALSE)</f>
        <v>124</v>
      </c>
      <c r="AC159" s="4">
        <f t="shared" si="25"/>
        <v>0.12820000000000001</v>
      </c>
      <c r="AD159">
        <f t="shared" si="21"/>
        <v>0</v>
      </c>
      <c r="AE159">
        <f t="shared" si="26"/>
        <v>0.83166700000000005</v>
      </c>
      <c r="AF159" s="2">
        <f t="shared" si="22"/>
        <v>0</v>
      </c>
      <c r="AG159" s="2">
        <f t="shared" si="23"/>
        <v>0</v>
      </c>
      <c r="AH159" s="1">
        <f t="shared" si="24"/>
        <v>0</v>
      </c>
    </row>
    <row r="160" spans="1:34" x14ac:dyDescent="0.55000000000000004">
      <c r="A160">
        <v>4839902</v>
      </c>
      <c r="B160" s="2">
        <v>0</v>
      </c>
      <c r="C160" s="2">
        <v>0</v>
      </c>
      <c r="D160" s="2">
        <v>0</v>
      </c>
      <c r="E160" s="2">
        <v>5.4086924911137903E-2</v>
      </c>
      <c r="F160" s="2">
        <v>0</v>
      </c>
      <c r="G160" s="2">
        <v>0</v>
      </c>
      <c r="H160" s="2">
        <v>0</v>
      </c>
      <c r="I160" s="2">
        <v>0</v>
      </c>
      <c r="J160" s="2">
        <v>0</v>
      </c>
      <c r="K160" s="2">
        <v>0</v>
      </c>
      <c r="L160" s="2">
        <v>0</v>
      </c>
      <c r="M160" s="2">
        <v>0</v>
      </c>
      <c r="N160" s="2">
        <v>0</v>
      </c>
      <c r="O160" s="2">
        <v>0</v>
      </c>
      <c r="P160" s="2">
        <v>0</v>
      </c>
      <c r="Q160" s="2">
        <v>0</v>
      </c>
      <c r="R160" s="2">
        <v>0</v>
      </c>
      <c r="S160" s="2">
        <v>0</v>
      </c>
      <c r="T160" s="2">
        <v>0</v>
      </c>
      <c r="U160" s="2">
        <v>0</v>
      </c>
      <c r="X160" s="2">
        <f t="shared" si="19"/>
        <v>5.4086924911137903E-2</v>
      </c>
      <c r="Y160" s="2">
        <f t="shared" si="20"/>
        <v>0</v>
      </c>
      <c r="Z160" s="2">
        <f>IF(Y160&gt;$W$1,HLOOKUP(Y160,B160:$U$2835,ROW($B$2836)-ROW($A160),FALSE),0)</f>
        <v>0</v>
      </c>
      <c r="AA160" s="2">
        <f t="shared" si="18"/>
        <v>0</v>
      </c>
      <c r="AB160" s="2">
        <f>VLOOKUP(A160,segment3_SB_quantity!$A$2:$B$2834,2,FALSE)</f>
        <v>16</v>
      </c>
      <c r="AC160" s="4">
        <f t="shared" si="25"/>
        <v>0.12820000000000001</v>
      </c>
      <c r="AD160">
        <f t="shared" si="21"/>
        <v>0</v>
      </c>
      <c r="AE160">
        <f t="shared" si="26"/>
        <v>0.83166700000000005</v>
      </c>
      <c r="AF160" s="2">
        <f t="shared" si="22"/>
        <v>0</v>
      </c>
      <c r="AG160" s="2">
        <f t="shared" si="23"/>
        <v>0</v>
      </c>
      <c r="AH160" s="1">
        <f t="shared" si="24"/>
        <v>0</v>
      </c>
    </row>
    <row r="161" spans="1:34" x14ac:dyDescent="0.55000000000000004">
      <c r="A161">
        <v>4889825</v>
      </c>
      <c r="B161" s="2">
        <v>0</v>
      </c>
      <c r="C161" s="2">
        <v>0</v>
      </c>
      <c r="D161" s="2">
        <v>0</v>
      </c>
      <c r="E161" s="2">
        <v>0</v>
      </c>
      <c r="F161" s="2">
        <v>0.10981948767064401</v>
      </c>
      <c r="G161" s="2">
        <v>0</v>
      </c>
      <c r="H161" s="2">
        <v>0</v>
      </c>
      <c r="I161" s="2">
        <v>0</v>
      </c>
      <c r="J161" s="2">
        <v>0</v>
      </c>
      <c r="K161" s="2">
        <v>0</v>
      </c>
      <c r="L161" s="2">
        <v>0</v>
      </c>
      <c r="M161" s="2">
        <v>0</v>
      </c>
      <c r="N161" s="2">
        <v>0</v>
      </c>
      <c r="O161" s="2">
        <v>0</v>
      </c>
      <c r="P161" s="2">
        <v>0</v>
      </c>
      <c r="Q161" s="2">
        <v>0</v>
      </c>
      <c r="R161" s="2">
        <v>0</v>
      </c>
      <c r="S161" s="2">
        <v>0</v>
      </c>
      <c r="T161" s="2">
        <v>0</v>
      </c>
      <c r="U161" s="2">
        <v>0</v>
      </c>
      <c r="X161" s="2">
        <f t="shared" si="19"/>
        <v>0.10981948767064401</v>
      </c>
      <c r="Y161" s="2">
        <f t="shared" si="20"/>
        <v>0</v>
      </c>
      <c r="Z161" s="2">
        <f>IF(Y161&gt;$W$1,HLOOKUP(Y161,B161:$U$2835,ROW($B$2836)-ROW($A161),FALSE),0)</f>
        <v>0</v>
      </c>
      <c r="AA161" s="2">
        <f t="shared" si="18"/>
        <v>0</v>
      </c>
      <c r="AB161" s="2">
        <f>VLOOKUP(A161,segment3_SB_quantity!$A$2:$B$2834,2,FALSE)</f>
        <v>3</v>
      </c>
      <c r="AC161" s="4">
        <f t="shared" si="25"/>
        <v>0.12820000000000001</v>
      </c>
      <c r="AD161">
        <f t="shared" si="21"/>
        <v>0</v>
      </c>
      <c r="AE161">
        <f t="shared" si="26"/>
        <v>0.83166700000000005</v>
      </c>
      <c r="AF161" s="2">
        <f t="shared" si="22"/>
        <v>0</v>
      </c>
      <c r="AG161" s="2">
        <f t="shared" si="23"/>
        <v>0</v>
      </c>
      <c r="AH161" s="1">
        <f t="shared" si="24"/>
        <v>0</v>
      </c>
    </row>
    <row r="162" spans="1:34" x14ac:dyDescent="0.55000000000000004">
      <c r="A162">
        <v>4899809</v>
      </c>
      <c r="B162" s="2">
        <v>0</v>
      </c>
      <c r="C162" s="2">
        <v>0</v>
      </c>
      <c r="D162" s="2">
        <v>0</v>
      </c>
      <c r="E162" s="2">
        <v>0</v>
      </c>
      <c r="F162" s="2">
        <v>0</v>
      </c>
      <c r="G162" s="2">
        <v>0</v>
      </c>
      <c r="H162" s="2">
        <v>0</v>
      </c>
      <c r="I162" s="2">
        <v>0</v>
      </c>
      <c r="J162" s="2">
        <v>5.3409595286846197E-2</v>
      </c>
      <c r="K162" s="2">
        <v>0</v>
      </c>
      <c r="L162" s="2">
        <v>0</v>
      </c>
      <c r="M162" s="2">
        <v>0</v>
      </c>
      <c r="N162" s="2">
        <v>0</v>
      </c>
      <c r="O162" s="2">
        <v>0</v>
      </c>
      <c r="P162" s="2">
        <v>0</v>
      </c>
      <c r="Q162" s="2">
        <v>0</v>
      </c>
      <c r="R162" s="2">
        <v>0</v>
      </c>
      <c r="S162" s="2">
        <v>0</v>
      </c>
      <c r="T162" s="2">
        <v>0</v>
      </c>
      <c r="U162" s="2">
        <v>0</v>
      </c>
      <c r="X162" s="2">
        <f t="shared" si="19"/>
        <v>5.3409595286846197E-2</v>
      </c>
      <c r="Y162" s="2">
        <f t="shared" si="20"/>
        <v>0</v>
      </c>
      <c r="Z162" s="2">
        <f>IF(Y162&gt;$W$1,HLOOKUP(Y162,B162:$U$2835,ROW($B$2836)-ROW($A162),FALSE),0)</f>
        <v>0</v>
      </c>
      <c r="AA162" s="2">
        <f t="shared" si="18"/>
        <v>0</v>
      </c>
      <c r="AB162" s="2">
        <f>VLOOKUP(A162,segment3_SB_quantity!$A$2:$B$2834,2,FALSE)</f>
        <v>102</v>
      </c>
      <c r="AC162" s="4">
        <f t="shared" si="25"/>
        <v>0.12820000000000001</v>
      </c>
      <c r="AD162">
        <f t="shared" si="21"/>
        <v>0</v>
      </c>
      <c r="AE162">
        <f t="shared" si="26"/>
        <v>0.83166700000000005</v>
      </c>
      <c r="AF162" s="2">
        <f t="shared" si="22"/>
        <v>0</v>
      </c>
      <c r="AG162" s="2">
        <f t="shared" si="23"/>
        <v>0</v>
      </c>
      <c r="AH162" s="1">
        <f t="shared" si="24"/>
        <v>0</v>
      </c>
    </row>
    <row r="163" spans="1:34" x14ac:dyDescent="0.55000000000000004">
      <c r="A163">
        <v>5019544</v>
      </c>
      <c r="B163" s="2">
        <v>0</v>
      </c>
      <c r="C163" s="2">
        <v>0</v>
      </c>
      <c r="D163" s="2">
        <v>0</v>
      </c>
      <c r="E163" s="2">
        <v>0.178118474471327</v>
      </c>
      <c r="F163" s="2">
        <v>0</v>
      </c>
      <c r="G163" s="2">
        <v>0</v>
      </c>
      <c r="H163" s="2">
        <v>0</v>
      </c>
      <c r="I163" s="2">
        <v>0</v>
      </c>
      <c r="J163" s="2">
        <v>0</v>
      </c>
      <c r="K163" s="2">
        <v>0</v>
      </c>
      <c r="L163" s="2">
        <v>0</v>
      </c>
      <c r="M163" s="2">
        <v>0</v>
      </c>
      <c r="N163" s="2">
        <v>0</v>
      </c>
      <c r="O163" s="2">
        <v>0</v>
      </c>
      <c r="P163" s="2">
        <v>0</v>
      </c>
      <c r="Q163" s="2">
        <v>0</v>
      </c>
      <c r="R163" s="2">
        <v>0</v>
      </c>
      <c r="S163" s="2">
        <v>0</v>
      </c>
      <c r="T163" s="2">
        <v>0</v>
      </c>
      <c r="U163" s="2">
        <v>0</v>
      </c>
      <c r="X163" s="2">
        <f t="shared" si="19"/>
        <v>0.178118474471327</v>
      </c>
      <c r="Y163" s="2">
        <f t="shared" si="20"/>
        <v>0</v>
      </c>
      <c r="Z163" s="2">
        <f>IF(Y163&gt;$W$1,HLOOKUP(Y163,B163:$U$2835,ROW($B$2836)-ROW($A163),FALSE),0)</f>
        <v>0</v>
      </c>
      <c r="AA163" s="2">
        <f t="shared" si="18"/>
        <v>0</v>
      </c>
      <c r="AB163" s="2">
        <f>VLOOKUP(A163,segment3_SB_quantity!$A$2:$B$2834,2,FALSE)</f>
        <v>28</v>
      </c>
      <c r="AC163" s="4">
        <f t="shared" si="25"/>
        <v>0.12820000000000001</v>
      </c>
      <c r="AD163">
        <f t="shared" si="21"/>
        <v>0</v>
      </c>
      <c r="AE163">
        <f t="shared" si="26"/>
        <v>0.83166700000000005</v>
      </c>
      <c r="AF163" s="2">
        <f t="shared" si="22"/>
        <v>0</v>
      </c>
      <c r="AG163" s="2">
        <f t="shared" si="23"/>
        <v>0</v>
      </c>
      <c r="AH163" s="1">
        <f t="shared" si="24"/>
        <v>0</v>
      </c>
    </row>
    <row r="164" spans="1:34" x14ac:dyDescent="0.55000000000000004">
      <c r="A164">
        <v>5039834</v>
      </c>
      <c r="B164" s="2">
        <v>0</v>
      </c>
      <c r="C164" s="2">
        <v>0</v>
      </c>
      <c r="D164" s="2">
        <v>0</v>
      </c>
      <c r="E164" s="2">
        <v>0</v>
      </c>
      <c r="F164" s="2">
        <v>0</v>
      </c>
      <c r="G164" s="2">
        <v>0</v>
      </c>
      <c r="H164" s="2">
        <v>0.21990590560787701</v>
      </c>
      <c r="I164" s="2">
        <v>0</v>
      </c>
      <c r="J164" s="2">
        <v>0</v>
      </c>
      <c r="K164" s="2">
        <v>0</v>
      </c>
      <c r="L164" s="2">
        <v>0</v>
      </c>
      <c r="M164" s="2">
        <v>0</v>
      </c>
      <c r="N164" s="2">
        <v>0</v>
      </c>
      <c r="O164" s="2">
        <v>0</v>
      </c>
      <c r="P164" s="2">
        <v>0</v>
      </c>
      <c r="Q164" s="2">
        <v>0</v>
      </c>
      <c r="R164" s="2">
        <v>0</v>
      </c>
      <c r="S164" s="2">
        <v>0</v>
      </c>
      <c r="T164" s="2">
        <v>0</v>
      </c>
      <c r="U164" s="2">
        <v>0</v>
      </c>
      <c r="X164" s="2">
        <f t="shared" si="19"/>
        <v>0.21990590560787701</v>
      </c>
      <c r="Y164" s="2">
        <f t="shared" si="20"/>
        <v>0</v>
      </c>
      <c r="Z164" s="2">
        <f>IF(Y164&gt;$W$1,HLOOKUP(Y164,B164:$U$2835,ROW($B$2836)-ROW($A164),FALSE),0)</f>
        <v>0</v>
      </c>
      <c r="AA164" s="2">
        <f t="shared" si="18"/>
        <v>0</v>
      </c>
      <c r="AB164" s="2">
        <f>VLOOKUP(A164,segment3_SB_quantity!$A$2:$B$2834,2,FALSE)</f>
        <v>10</v>
      </c>
      <c r="AC164" s="4">
        <f t="shared" si="25"/>
        <v>0.12820000000000001</v>
      </c>
      <c r="AD164">
        <f t="shared" si="21"/>
        <v>0</v>
      </c>
      <c r="AE164">
        <f t="shared" si="26"/>
        <v>0.83166700000000005</v>
      </c>
      <c r="AF164" s="2">
        <f t="shared" si="22"/>
        <v>0</v>
      </c>
      <c r="AG164" s="2">
        <f t="shared" si="23"/>
        <v>0</v>
      </c>
      <c r="AH164" s="1">
        <f t="shared" si="24"/>
        <v>0</v>
      </c>
    </row>
    <row r="165" spans="1:34" x14ac:dyDescent="0.55000000000000004">
      <c r="A165">
        <v>5039894</v>
      </c>
      <c r="B165" s="2">
        <v>0</v>
      </c>
      <c r="C165" s="2">
        <v>0</v>
      </c>
      <c r="D165" s="2">
        <v>0</v>
      </c>
      <c r="E165" s="2">
        <v>0</v>
      </c>
      <c r="F165" s="2">
        <v>6.8890118953409504E-14</v>
      </c>
      <c r="G165" s="2">
        <v>0</v>
      </c>
      <c r="H165" s="2">
        <v>0</v>
      </c>
      <c r="I165" s="2">
        <v>0</v>
      </c>
      <c r="J165" s="2">
        <v>0</v>
      </c>
      <c r="K165" s="2">
        <v>0</v>
      </c>
      <c r="L165" s="2">
        <v>0</v>
      </c>
      <c r="M165" s="2">
        <v>0</v>
      </c>
      <c r="N165" s="2">
        <v>0</v>
      </c>
      <c r="O165" s="2">
        <v>0</v>
      </c>
      <c r="P165" s="2">
        <v>0</v>
      </c>
      <c r="Q165" s="2">
        <v>0</v>
      </c>
      <c r="R165" s="2">
        <v>0</v>
      </c>
      <c r="S165" s="2">
        <v>0</v>
      </c>
      <c r="T165" s="2">
        <v>0</v>
      </c>
      <c r="U165" s="2">
        <v>0</v>
      </c>
      <c r="X165" s="2">
        <f t="shared" si="19"/>
        <v>6.8890118953409504E-14</v>
      </c>
      <c r="Y165" s="2">
        <f t="shared" si="20"/>
        <v>0</v>
      </c>
      <c r="Z165" s="2">
        <f>IF(Y165&gt;$W$1,HLOOKUP(Y165,B165:$U$2835,ROW($B$2836)-ROW($A165),FALSE),0)</f>
        <v>0</v>
      </c>
      <c r="AA165" s="2">
        <f t="shared" si="18"/>
        <v>0</v>
      </c>
      <c r="AB165" s="2">
        <f>VLOOKUP(A165,segment3_SB_quantity!$A$2:$B$2834,2,FALSE)</f>
        <v>101</v>
      </c>
      <c r="AC165" s="4">
        <f t="shared" si="25"/>
        <v>0.12820000000000001</v>
      </c>
      <c r="AD165">
        <f t="shared" si="21"/>
        <v>0</v>
      </c>
      <c r="AE165">
        <f t="shared" si="26"/>
        <v>0.83166700000000005</v>
      </c>
      <c r="AF165" s="2">
        <f t="shared" si="22"/>
        <v>0</v>
      </c>
      <c r="AG165" s="2">
        <f t="shared" si="23"/>
        <v>0</v>
      </c>
      <c r="AH165" s="1">
        <f t="shared" si="24"/>
        <v>0</v>
      </c>
    </row>
    <row r="166" spans="1:34" x14ac:dyDescent="0.55000000000000004">
      <c r="A166">
        <v>5069807</v>
      </c>
      <c r="B166" s="2">
        <v>0</v>
      </c>
      <c r="C166" s="2">
        <v>0</v>
      </c>
      <c r="D166" s="2">
        <v>0</v>
      </c>
      <c r="E166" s="2">
        <v>0.76103634488148197</v>
      </c>
      <c r="F166" s="2">
        <v>0</v>
      </c>
      <c r="G166" s="2">
        <v>0</v>
      </c>
      <c r="H166" s="2">
        <v>0</v>
      </c>
      <c r="I166" s="2">
        <v>0</v>
      </c>
      <c r="J166" s="2">
        <v>0</v>
      </c>
      <c r="K166" s="2">
        <v>0</v>
      </c>
      <c r="L166" s="2">
        <v>0</v>
      </c>
      <c r="M166" s="2">
        <v>0</v>
      </c>
      <c r="N166" s="2">
        <v>0</v>
      </c>
      <c r="O166" s="2">
        <v>0</v>
      </c>
      <c r="P166" s="2">
        <v>0</v>
      </c>
      <c r="Q166" s="2">
        <v>0</v>
      </c>
      <c r="R166" s="2">
        <v>0</v>
      </c>
      <c r="S166" s="2">
        <v>0</v>
      </c>
      <c r="T166" s="2">
        <v>0</v>
      </c>
      <c r="U166" s="2">
        <v>0</v>
      </c>
      <c r="X166" s="2">
        <f t="shared" si="19"/>
        <v>0.76103634488148197</v>
      </c>
      <c r="Y166" s="2">
        <f t="shared" si="20"/>
        <v>0.76103634488148197</v>
      </c>
      <c r="Z166" s="2" t="str">
        <f>IF(Y166&gt;$W$1,HLOOKUP(Y166,B166:$U$2835,ROW($B$2836)-ROW($A166),FALSE),0)</f>
        <v>P_OL4</v>
      </c>
      <c r="AA166" s="2">
        <f t="shared" si="18"/>
        <v>0.17499999999999999</v>
      </c>
      <c r="AB166" s="2">
        <f>VLOOKUP(A166,segment3_SB_quantity!$A$2:$B$2834,2,FALSE)</f>
        <v>15</v>
      </c>
      <c r="AC166" s="4">
        <f t="shared" si="25"/>
        <v>0.12820000000000001</v>
      </c>
      <c r="AD166">
        <f t="shared" si="21"/>
        <v>1.923</v>
      </c>
      <c r="AE166">
        <f t="shared" si="26"/>
        <v>0.83166700000000005</v>
      </c>
      <c r="AF166" s="2">
        <f t="shared" si="22"/>
        <v>1.5992956410000001</v>
      </c>
      <c r="AG166" s="2">
        <f t="shared" si="23"/>
        <v>0.279876737175</v>
      </c>
      <c r="AH166" s="1">
        <f t="shared" si="24"/>
        <v>5.7142857142857144</v>
      </c>
    </row>
    <row r="167" spans="1:34" x14ac:dyDescent="0.55000000000000004">
      <c r="A167">
        <v>5109957</v>
      </c>
      <c r="B167" s="2">
        <v>0</v>
      </c>
      <c r="C167" s="2">
        <v>0</v>
      </c>
      <c r="D167" s="2">
        <v>0</v>
      </c>
      <c r="E167" s="2">
        <v>0</v>
      </c>
      <c r="F167" s="2">
        <v>0</v>
      </c>
      <c r="G167" s="2">
        <v>0</v>
      </c>
      <c r="H167" s="2">
        <v>0</v>
      </c>
      <c r="I167" s="2">
        <v>0</v>
      </c>
      <c r="J167" s="2">
        <v>0</v>
      </c>
      <c r="K167" s="2">
        <v>0</v>
      </c>
      <c r="L167" s="2">
        <v>0.18036573210894599</v>
      </c>
      <c r="M167" s="2">
        <v>0</v>
      </c>
      <c r="N167" s="2">
        <v>0</v>
      </c>
      <c r="O167" s="2">
        <v>0</v>
      </c>
      <c r="P167" s="2">
        <v>0</v>
      </c>
      <c r="Q167" s="2">
        <v>0</v>
      </c>
      <c r="R167" s="2">
        <v>0</v>
      </c>
      <c r="S167" s="2">
        <v>0</v>
      </c>
      <c r="T167" s="2">
        <v>0</v>
      </c>
      <c r="U167" s="2">
        <v>0</v>
      </c>
      <c r="X167" s="2">
        <f t="shared" si="19"/>
        <v>0.18036573210894599</v>
      </c>
      <c r="Y167" s="2">
        <f t="shared" si="20"/>
        <v>0</v>
      </c>
      <c r="Z167" s="2">
        <f>IF(Y167&gt;$W$1,HLOOKUP(Y167,B167:$U$2835,ROW($B$2836)-ROW($A167),FALSE),0)</f>
        <v>0</v>
      </c>
      <c r="AA167" s="2">
        <f t="shared" si="18"/>
        <v>0</v>
      </c>
      <c r="AB167" s="2">
        <f>VLOOKUP(A167,segment3_SB_quantity!$A$2:$B$2834,2,FALSE)</f>
        <v>3</v>
      </c>
      <c r="AC167" s="4">
        <f t="shared" si="25"/>
        <v>0.12820000000000001</v>
      </c>
      <c r="AD167">
        <f t="shared" si="21"/>
        <v>0</v>
      </c>
      <c r="AE167">
        <f t="shared" si="26"/>
        <v>0.83166700000000005</v>
      </c>
      <c r="AF167" s="2">
        <f t="shared" si="22"/>
        <v>0</v>
      </c>
      <c r="AG167" s="2">
        <f t="shared" si="23"/>
        <v>0</v>
      </c>
      <c r="AH167" s="1">
        <f t="shared" si="24"/>
        <v>0</v>
      </c>
    </row>
    <row r="168" spans="1:34" x14ac:dyDescent="0.55000000000000004">
      <c r="A168">
        <v>5149889</v>
      </c>
      <c r="B168" s="2">
        <v>0</v>
      </c>
      <c r="C168" s="2">
        <v>0</v>
      </c>
      <c r="D168" s="2">
        <v>0</v>
      </c>
      <c r="E168" s="2">
        <v>0</v>
      </c>
      <c r="F168" s="2">
        <v>0</v>
      </c>
      <c r="G168" s="2">
        <v>0</v>
      </c>
      <c r="H168" s="2">
        <v>0</v>
      </c>
      <c r="I168" s="2">
        <v>0</v>
      </c>
      <c r="J168" s="2">
        <v>0</v>
      </c>
      <c r="K168" s="2">
        <v>0</v>
      </c>
      <c r="L168" s="2">
        <v>2.3437522321189601E-8</v>
      </c>
      <c r="M168" s="2">
        <v>0</v>
      </c>
      <c r="N168" s="2">
        <v>0</v>
      </c>
      <c r="O168" s="2">
        <v>0</v>
      </c>
      <c r="P168" s="2">
        <v>0</v>
      </c>
      <c r="Q168" s="2">
        <v>0</v>
      </c>
      <c r="R168" s="2">
        <v>0</v>
      </c>
      <c r="S168" s="2">
        <v>0</v>
      </c>
      <c r="T168" s="2">
        <v>0</v>
      </c>
      <c r="U168" s="2">
        <v>0</v>
      </c>
      <c r="X168" s="2">
        <f t="shared" si="19"/>
        <v>2.3437522321189601E-8</v>
      </c>
      <c r="Y168" s="2">
        <f t="shared" si="20"/>
        <v>0</v>
      </c>
      <c r="Z168" s="2">
        <f>IF(Y168&gt;$W$1,HLOOKUP(Y168,B168:$U$2835,ROW($B$2836)-ROW($A168),FALSE),0)</f>
        <v>0</v>
      </c>
      <c r="AA168" s="2">
        <f t="shared" si="18"/>
        <v>0</v>
      </c>
      <c r="AB168" s="2">
        <f>VLOOKUP(A168,segment3_SB_quantity!$A$2:$B$2834,2,FALSE)</f>
        <v>28</v>
      </c>
      <c r="AC168" s="4">
        <f t="shared" si="25"/>
        <v>0.12820000000000001</v>
      </c>
      <c r="AD168">
        <f t="shared" si="21"/>
        <v>0</v>
      </c>
      <c r="AE168">
        <f t="shared" si="26"/>
        <v>0.83166700000000005</v>
      </c>
      <c r="AF168" s="2">
        <f t="shared" si="22"/>
        <v>0</v>
      </c>
      <c r="AG168" s="2">
        <f t="shared" si="23"/>
        <v>0</v>
      </c>
      <c r="AH168" s="1">
        <f t="shared" si="24"/>
        <v>0</v>
      </c>
    </row>
    <row r="169" spans="1:34" x14ac:dyDescent="0.55000000000000004">
      <c r="A169">
        <v>5219581</v>
      </c>
      <c r="B169" s="2">
        <v>0</v>
      </c>
      <c r="C169" s="2">
        <v>0</v>
      </c>
      <c r="D169" s="2">
        <v>0</v>
      </c>
      <c r="E169" s="2">
        <v>0</v>
      </c>
      <c r="F169" s="2">
        <v>0</v>
      </c>
      <c r="G169" s="2">
        <v>0</v>
      </c>
      <c r="H169" s="2">
        <v>0</v>
      </c>
      <c r="I169" s="2">
        <v>4.1869382365953403E-2</v>
      </c>
      <c r="J169" s="2">
        <v>0</v>
      </c>
      <c r="K169" s="2">
        <v>0</v>
      </c>
      <c r="L169" s="2">
        <v>0</v>
      </c>
      <c r="M169" s="2">
        <v>0</v>
      </c>
      <c r="N169" s="2">
        <v>0</v>
      </c>
      <c r="O169" s="2">
        <v>0</v>
      </c>
      <c r="P169" s="2">
        <v>0</v>
      </c>
      <c r="Q169" s="2">
        <v>0</v>
      </c>
      <c r="R169" s="2">
        <v>0</v>
      </c>
      <c r="S169" s="2">
        <v>0</v>
      </c>
      <c r="T169" s="2">
        <v>0</v>
      </c>
      <c r="U169" s="2">
        <v>0</v>
      </c>
      <c r="X169" s="2">
        <f t="shared" si="19"/>
        <v>4.1869382365953403E-2</v>
      </c>
      <c r="Y169" s="2">
        <f t="shared" si="20"/>
        <v>0</v>
      </c>
      <c r="Z169" s="2">
        <f>IF(Y169&gt;$W$1,HLOOKUP(Y169,B169:$U$2835,ROW($B$2836)-ROW($A169),FALSE),0)</f>
        <v>0</v>
      </c>
      <c r="AA169" s="2">
        <f t="shared" si="18"/>
        <v>0</v>
      </c>
      <c r="AB169" s="2">
        <f>VLOOKUP(A169,segment3_SB_quantity!$A$2:$B$2834,2,FALSE)</f>
        <v>282</v>
      </c>
      <c r="AC169" s="4">
        <f t="shared" si="25"/>
        <v>0.12820000000000001</v>
      </c>
      <c r="AD169">
        <f t="shared" si="21"/>
        <v>0</v>
      </c>
      <c r="AE169">
        <f t="shared" si="26"/>
        <v>0.83166700000000005</v>
      </c>
      <c r="AF169" s="2">
        <f t="shared" si="22"/>
        <v>0</v>
      </c>
      <c r="AG169" s="2">
        <f t="shared" si="23"/>
        <v>0</v>
      </c>
      <c r="AH169" s="1">
        <f t="shared" si="24"/>
        <v>0</v>
      </c>
    </row>
    <row r="170" spans="1:34" x14ac:dyDescent="0.55000000000000004">
      <c r="A170">
        <v>5269569</v>
      </c>
      <c r="B170" s="2">
        <v>0</v>
      </c>
      <c r="C170" s="2">
        <v>0</v>
      </c>
      <c r="D170" s="2">
        <v>0</v>
      </c>
      <c r="E170" s="2">
        <v>0</v>
      </c>
      <c r="F170" s="2">
        <v>0</v>
      </c>
      <c r="G170" s="2">
        <v>0</v>
      </c>
      <c r="H170" s="2">
        <v>0</v>
      </c>
      <c r="I170" s="2">
        <v>0</v>
      </c>
      <c r="J170" s="2">
        <v>0</v>
      </c>
      <c r="K170" s="2">
        <v>0</v>
      </c>
      <c r="L170" s="2">
        <v>0</v>
      </c>
      <c r="M170" s="2">
        <v>0</v>
      </c>
      <c r="N170" s="2">
        <v>0</v>
      </c>
      <c r="O170" s="2">
        <v>0</v>
      </c>
      <c r="P170" s="2">
        <v>0</v>
      </c>
      <c r="Q170" s="2">
        <v>0</v>
      </c>
      <c r="R170" s="2">
        <v>0</v>
      </c>
      <c r="S170" s="2">
        <v>0</v>
      </c>
      <c r="T170" s="2">
        <v>0</v>
      </c>
      <c r="U170" s="2">
        <v>0</v>
      </c>
      <c r="X170" s="2">
        <f t="shared" si="19"/>
        <v>0</v>
      </c>
      <c r="Y170" s="2">
        <f t="shared" si="20"/>
        <v>0</v>
      </c>
      <c r="Z170" s="2">
        <f>IF(Y170&gt;$W$1,HLOOKUP(Y170,B170:$U$2835,ROW($B$2836)-ROW($A170),FALSE),0)</f>
        <v>0</v>
      </c>
      <c r="AA170" s="2">
        <f t="shared" si="18"/>
        <v>0</v>
      </c>
      <c r="AB170" s="2">
        <f>VLOOKUP(A170,segment3_SB_quantity!$A$2:$B$2834,2,FALSE)</f>
        <v>2</v>
      </c>
      <c r="AC170" s="4">
        <f t="shared" si="25"/>
        <v>0.12820000000000001</v>
      </c>
      <c r="AD170">
        <f t="shared" si="21"/>
        <v>0</v>
      </c>
      <c r="AE170">
        <f t="shared" si="26"/>
        <v>0.83166700000000005</v>
      </c>
      <c r="AF170" s="2">
        <f t="shared" si="22"/>
        <v>0</v>
      </c>
      <c r="AG170" s="2">
        <f t="shared" si="23"/>
        <v>0</v>
      </c>
      <c r="AH170" s="1">
        <f t="shared" si="24"/>
        <v>0</v>
      </c>
    </row>
    <row r="171" spans="1:34" x14ac:dyDescent="0.55000000000000004">
      <c r="A171">
        <v>5279820</v>
      </c>
      <c r="B171" s="2">
        <v>0</v>
      </c>
      <c r="C171" s="2">
        <v>0</v>
      </c>
      <c r="D171" s="2">
        <v>0</v>
      </c>
      <c r="E171" s="2">
        <v>0</v>
      </c>
      <c r="F171" s="2">
        <v>0</v>
      </c>
      <c r="G171" s="2">
        <v>0</v>
      </c>
      <c r="H171" s="2">
        <v>0</v>
      </c>
      <c r="I171" s="2">
        <v>3.7854953353414302E-2</v>
      </c>
      <c r="J171" s="2">
        <v>0</v>
      </c>
      <c r="K171" s="2">
        <v>0</v>
      </c>
      <c r="L171" s="2">
        <v>0</v>
      </c>
      <c r="M171" s="2">
        <v>0</v>
      </c>
      <c r="N171" s="2">
        <v>0</v>
      </c>
      <c r="O171" s="2">
        <v>0</v>
      </c>
      <c r="P171" s="2">
        <v>0</v>
      </c>
      <c r="Q171" s="2">
        <v>0</v>
      </c>
      <c r="R171" s="2">
        <v>0</v>
      </c>
      <c r="S171" s="2">
        <v>0</v>
      </c>
      <c r="T171" s="2">
        <v>0</v>
      </c>
      <c r="U171" s="2">
        <v>0</v>
      </c>
      <c r="X171" s="2">
        <f t="shared" si="19"/>
        <v>3.7854953353414302E-2</v>
      </c>
      <c r="Y171" s="2">
        <f t="shared" si="20"/>
        <v>0</v>
      </c>
      <c r="Z171" s="2">
        <f>IF(Y171&gt;$W$1,HLOOKUP(Y171,B171:$U$2835,ROW($B$2836)-ROW($A171),FALSE),0)</f>
        <v>0</v>
      </c>
      <c r="AA171" s="2">
        <f t="shared" si="18"/>
        <v>0</v>
      </c>
      <c r="AB171" s="2">
        <f>VLOOKUP(A171,segment3_SB_quantity!$A$2:$B$2834,2,FALSE)</f>
        <v>24</v>
      </c>
      <c r="AC171" s="4">
        <f t="shared" si="25"/>
        <v>0.12820000000000001</v>
      </c>
      <c r="AD171">
        <f t="shared" si="21"/>
        <v>0</v>
      </c>
      <c r="AE171">
        <f t="shared" si="26"/>
        <v>0.83166700000000005</v>
      </c>
      <c r="AF171" s="2">
        <f t="shared" si="22"/>
        <v>0</v>
      </c>
      <c r="AG171" s="2">
        <f t="shared" si="23"/>
        <v>0</v>
      </c>
      <c r="AH171" s="1">
        <f t="shared" si="24"/>
        <v>0</v>
      </c>
    </row>
    <row r="172" spans="1:34" x14ac:dyDescent="0.55000000000000004">
      <c r="A172">
        <v>5399819</v>
      </c>
      <c r="B172" s="2">
        <v>0</v>
      </c>
      <c r="C172" s="2">
        <v>0</v>
      </c>
      <c r="D172" s="2">
        <v>0</v>
      </c>
      <c r="E172" s="2">
        <v>0</v>
      </c>
      <c r="F172" s="2">
        <v>0</v>
      </c>
      <c r="G172" s="2">
        <v>0</v>
      </c>
      <c r="H172" s="2">
        <v>0</v>
      </c>
      <c r="I172" s="2">
        <v>0</v>
      </c>
      <c r="J172" s="2">
        <v>0</v>
      </c>
      <c r="K172" s="2">
        <v>9.3959100170846799E-2</v>
      </c>
      <c r="L172" s="2">
        <v>0</v>
      </c>
      <c r="M172" s="2">
        <v>0</v>
      </c>
      <c r="N172" s="2">
        <v>0</v>
      </c>
      <c r="O172" s="2">
        <v>0</v>
      </c>
      <c r="P172" s="2">
        <v>0</v>
      </c>
      <c r="Q172" s="2">
        <v>0</v>
      </c>
      <c r="R172" s="2">
        <v>0</v>
      </c>
      <c r="S172" s="2">
        <v>0</v>
      </c>
      <c r="T172" s="2">
        <v>0</v>
      </c>
      <c r="U172" s="2">
        <v>0</v>
      </c>
      <c r="X172" s="2">
        <f t="shared" si="19"/>
        <v>9.3959100170846799E-2</v>
      </c>
      <c r="Y172" s="2">
        <f t="shared" si="20"/>
        <v>0</v>
      </c>
      <c r="Z172" s="2">
        <f>IF(Y172&gt;$W$1,HLOOKUP(Y172,B172:$U$2835,ROW($B$2836)-ROW($A172),FALSE),0)</f>
        <v>0</v>
      </c>
      <c r="AA172" s="2">
        <f t="shared" si="18"/>
        <v>0</v>
      </c>
      <c r="AB172" s="2">
        <f>VLOOKUP(A172,segment3_SB_quantity!$A$2:$B$2834,2,FALSE)</f>
        <v>27</v>
      </c>
      <c r="AC172" s="4">
        <f t="shared" si="25"/>
        <v>0.12820000000000001</v>
      </c>
      <c r="AD172">
        <f t="shared" si="21"/>
        <v>0</v>
      </c>
      <c r="AE172">
        <f t="shared" si="26"/>
        <v>0.83166700000000005</v>
      </c>
      <c r="AF172" s="2">
        <f t="shared" si="22"/>
        <v>0</v>
      </c>
      <c r="AG172" s="2">
        <f t="shared" si="23"/>
        <v>0</v>
      </c>
      <c r="AH172" s="1">
        <f t="shared" si="24"/>
        <v>0</v>
      </c>
    </row>
    <row r="173" spans="1:34" x14ac:dyDescent="0.55000000000000004">
      <c r="A173">
        <v>5509988</v>
      </c>
      <c r="B173" s="2">
        <v>0</v>
      </c>
      <c r="C173" s="2">
        <v>0</v>
      </c>
      <c r="D173" s="2">
        <v>0</v>
      </c>
      <c r="E173" s="2">
        <v>0</v>
      </c>
      <c r="F173" s="2">
        <v>0</v>
      </c>
      <c r="G173" s="2">
        <v>0</v>
      </c>
      <c r="H173" s="2">
        <v>0</v>
      </c>
      <c r="I173" s="2">
        <v>0</v>
      </c>
      <c r="J173" s="2">
        <v>4.2205481357795699E-2</v>
      </c>
      <c r="K173" s="2">
        <v>0</v>
      </c>
      <c r="L173" s="2">
        <v>0</v>
      </c>
      <c r="M173" s="2">
        <v>0</v>
      </c>
      <c r="N173" s="2">
        <v>0</v>
      </c>
      <c r="O173" s="2">
        <v>0</v>
      </c>
      <c r="P173" s="2">
        <v>0</v>
      </c>
      <c r="Q173" s="2">
        <v>0</v>
      </c>
      <c r="R173" s="2">
        <v>0</v>
      </c>
      <c r="S173" s="2">
        <v>0</v>
      </c>
      <c r="T173" s="2">
        <v>0</v>
      </c>
      <c r="U173" s="2">
        <v>0</v>
      </c>
      <c r="X173" s="2">
        <f t="shared" si="19"/>
        <v>4.2205481357795699E-2</v>
      </c>
      <c r="Y173" s="2">
        <f t="shared" si="20"/>
        <v>0</v>
      </c>
      <c r="Z173" s="2">
        <f>IF(Y173&gt;$W$1,HLOOKUP(Y173,B173:$U$2835,ROW($B$2836)-ROW($A173),FALSE),0)</f>
        <v>0</v>
      </c>
      <c r="AA173" s="2">
        <f t="shared" si="18"/>
        <v>0</v>
      </c>
      <c r="AB173" s="2">
        <f>VLOOKUP(A173,segment3_SB_quantity!$A$2:$B$2834,2,FALSE)</f>
        <v>1</v>
      </c>
      <c r="AC173" s="4">
        <f t="shared" si="25"/>
        <v>0.12820000000000001</v>
      </c>
      <c r="AD173">
        <f t="shared" si="21"/>
        <v>0</v>
      </c>
      <c r="AE173">
        <f t="shared" si="26"/>
        <v>0.83166700000000005</v>
      </c>
      <c r="AF173" s="2">
        <f t="shared" si="22"/>
        <v>0</v>
      </c>
      <c r="AG173" s="2">
        <f t="shared" si="23"/>
        <v>0</v>
      </c>
      <c r="AH173" s="1">
        <f t="shared" si="24"/>
        <v>0</v>
      </c>
    </row>
    <row r="174" spans="1:34" x14ac:dyDescent="0.55000000000000004">
      <c r="A174">
        <v>5529858</v>
      </c>
      <c r="B174" s="2">
        <v>0</v>
      </c>
      <c r="C174" s="2">
        <v>0</v>
      </c>
      <c r="D174" s="2">
        <v>0</v>
      </c>
      <c r="E174" s="2">
        <v>0</v>
      </c>
      <c r="F174" s="2">
        <v>0</v>
      </c>
      <c r="G174" s="2">
        <v>0</v>
      </c>
      <c r="H174" s="2">
        <v>0</v>
      </c>
      <c r="I174" s="2">
        <v>0</v>
      </c>
      <c r="J174" s="2">
        <v>0</v>
      </c>
      <c r="K174" s="2">
        <v>0.124920388196848</v>
      </c>
      <c r="L174" s="2">
        <v>0</v>
      </c>
      <c r="M174" s="2">
        <v>0</v>
      </c>
      <c r="N174" s="2">
        <v>0</v>
      </c>
      <c r="O174" s="2">
        <v>0</v>
      </c>
      <c r="P174" s="2">
        <v>0</v>
      </c>
      <c r="Q174" s="2">
        <v>0</v>
      </c>
      <c r="R174" s="2">
        <v>0</v>
      </c>
      <c r="S174" s="2">
        <v>0</v>
      </c>
      <c r="T174" s="2">
        <v>0</v>
      </c>
      <c r="U174" s="2">
        <v>0</v>
      </c>
      <c r="X174" s="2">
        <f t="shared" si="19"/>
        <v>0.124920388196848</v>
      </c>
      <c r="Y174" s="2">
        <f t="shared" si="20"/>
        <v>0</v>
      </c>
      <c r="Z174" s="2">
        <f>IF(Y174&gt;$W$1,HLOOKUP(Y174,B174:$U$2835,ROW($B$2836)-ROW($A174),FALSE),0)</f>
        <v>0</v>
      </c>
      <c r="AA174" s="2">
        <f t="shared" si="18"/>
        <v>0</v>
      </c>
      <c r="AB174" s="2">
        <f>VLOOKUP(A174,segment3_SB_quantity!$A$2:$B$2834,2,FALSE)</f>
        <v>13</v>
      </c>
      <c r="AC174" s="4">
        <f t="shared" si="25"/>
        <v>0.12820000000000001</v>
      </c>
      <c r="AD174">
        <f t="shared" si="21"/>
        <v>0</v>
      </c>
      <c r="AE174">
        <f t="shared" si="26"/>
        <v>0.83166700000000005</v>
      </c>
      <c r="AF174" s="2">
        <f t="shared" si="22"/>
        <v>0</v>
      </c>
      <c r="AG174" s="2">
        <f t="shared" si="23"/>
        <v>0</v>
      </c>
      <c r="AH174" s="1">
        <f t="shared" si="24"/>
        <v>0</v>
      </c>
    </row>
    <row r="175" spans="1:34" x14ac:dyDescent="0.55000000000000004">
      <c r="A175">
        <v>5589661</v>
      </c>
      <c r="B175" s="2">
        <v>0</v>
      </c>
      <c r="C175" s="2">
        <v>0</v>
      </c>
      <c r="D175" s="2">
        <v>0</v>
      </c>
      <c r="E175" s="2">
        <v>0</v>
      </c>
      <c r="F175" s="2">
        <v>0</v>
      </c>
      <c r="G175" s="2">
        <v>0</v>
      </c>
      <c r="H175" s="2">
        <v>0</v>
      </c>
      <c r="I175" s="2">
        <v>0</v>
      </c>
      <c r="J175" s="2">
        <v>0</v>
      </c>
      <c r="K175" s="2">
        <v>0</v>
      </c>
      <c r="L175" s="2">
        <v>5.9576673411702301E-2</v>
      </c>
      <c r="M175" s="2">
        <v>0</v>
      </c>
      <c r="N175" s="2">
        <v>0</v>
      </c>
      <c r="O175" s="2">
        <v>0</v>
      </c>
      <c r="P175" s="2">
        <v>0</v>
      </c>
      <c r="Q175" s="2">
        <v>0</v>
      </c>
      <c r="R175" s="2">
        <v>0</v>
      </c>
      <c r="S175" s="2">
        <v>0</v>
      </c>
      <c r="T175" s="2">
        <v>0</v>
      </c>
      <c r="U175" s="2">
        <v>0</v>
      </c>
      <c r="X175" s="2">
        <f t="shared" si="19"/>
        <v>5.9576673411702301E-2</v>
      </c>
      <c r="Y175" s="2">
        <f t="shared" si="20"/>
        <v>0</v>
      </c>
      <c r="Z175" s="2">
        <f>IF(Y175&gt;$W$1,HLOOKUP(Y175,B175:$U$2835,ROW($B$2836)-ROW($A175),FALSE),0)</f>
        <v>0</v>
      </c>
      <c r="AA175" s="2">
        <f t="shared" si="18"/>
        <v>0</v>
      </c>
      <c r="AB175" s="2">
        <f>VLOOKUP(A175,segment3_SB_quantity!$A$2:$B$2834,2,FALSE)</f>
        <v>20</v>
      </c>
      <c r="AC175" s="4">
        <f t="shared" si="25"/>
        <v>0.12820000000000001</v>
      </c>
      <c r="AD175">
        <f t="shared" si="21"/>
        <v>0</v>
      </c>
      <c r="AE175">
        <f t="shared" si="26"/>
        <v>0.83166700000000005</v>
      </c>
      <c r="AF175" s="2">
        <f t="shared" si="22"/>
        <v>0</v>
      </c>
      <c r="AG175" s="2">
        <f t="shared" si="23"/>
        <v>0</v>
      </c>
      <c r="AH175" s="1">
        <f t="shared" si="24"/>
        <v>0</v>
      </c>
    </row>
    <row r="176" spans="1:34" x14ac:dyDescent="0.55000000000000004">
      <c r="A176">
        <v>5619763</v>
      </c>
      <c r="B176" s="2">
        <v>0</v>
      </c>
      <c r="C176" s="2">
        <v>0</v>
      </c>
      <c r="D176" s="2">
        <v>0</v>
      </c>
      <c r="E176" s="2">
        <v>0</v>
      </c>
      <c r="F176" s="2">
        <v>0</v>
      </c>
      <c r="G176" s="2">
        <v>0</v>
      </c>
      <c r="H176" s="2">
        <v>0</v>
      </c>
      <c r="I176" s="2">
        <v>0</v>
      </c>
      <c r="J176" s="2">
        <v>0</v>
      </c>
      <c r="K176" s="2">
        <v>0</v>
      </c>
      <c r="L176" s="2">
        <v>0</v>
      </c>
      <c r="M176" s="2">
        <v>0</v>
      </c>
      <c r="N176" s="2">
        <v>0</v>
      </c>
      <c r="O176" s="2">
        <v>0</v>
      </c>
      <c r="P176" s="2">
        <v>0</v>
      </c>
      <c r="Q176" s="2">
        <v>0</v>
      </c>
      <c r="R176" s="2">
        <v>0</v>
      </c>
      <c r="S176" s="2">
        <v>0</v>
      </c>
      <c r="T176" s="2">
        <v>0</v>
      </c>
      <c r="U176" s="2">
        <v>0</v>
      </c>
      <c r="X176" s="2">
        <f t="shared" si="19"/>
        <v>0</v>
      </c>
      <c r="Y176" s="2">
        <f t="shared" si="20"/>
        <v>0</v>
      </c>
      <c r="Z176" s="2">
        <f>IF(Y176&gt;$W$1,HLOOKUP(Y176,B176:$U$2835,ROW($B$2836)-ROW($A176),FALSE),0)</f>
        <v>0</v>
      </c>
      <c r="AA176" s="2">
        <f t="shared" si="18"/>
        <v>0</v>
      </c>
      <c r="AB176" s="2">
        <f>VLOOKUP(A176,segment3_SB_quantity!$A$2:$B$2834,2,FALSE)</f>
        <v>2</v>
      </c>
      <c r="AC176" s="4">
        <f t="shared" si="25"/>
        <v>0.12820000000000001</v>
      </c>
      <c r="AD176">
        <f t="shared" si="21"/>
        <v>0</v>
      </c>
      <c r="AE176">
        <f t="shared" si="26"/>
        <v>0.83166700000000005</v>
      </c>
      <c r="AF176" s="2">
        <f t="shared" si="22"/>
        <v>0</v>
      </c>
      <c r="AG176" s="2">
        <f t="shared" si="23"/>
        <v>0</v>
      </c>
      <c r="AH176" s="1">
        <f t="shared" si="24"/>
        <v>0</v>
      </c>
    </row>
    <row r="177" spans="1:34" x14ac:dyDescent="0.55000000000000004">
      <c r="A177">
        <v>5639618</v>
      </c>
      <c r="B177" s="2">
        <v>0</v>
      </c>
      <c r="C177" s="2">
        <v>0</v>
      </c>
      <c r="D177" s="2">
        <v>0</v>
      </c>
      <c r="E177" s="2">
        <v>0</v>
      </c>
      <c r="F177" s="2">
        <v>0</v>
      </c>
      <c r="G177" s="2">
        <v>0</v>
      </c>
      <c r="H177" s="2">
        <v>0</v>
      </c>
      <c r="I177" s="2">
        <v>4.5965960493413102E-2</v>
      </c>
      <c r="J177" s="2">
        <v>0</v>
      </c>
      <c r="K177" s="2">
        <v>0</v>
      </c>
      <c r="L177" s="2">
        <v>0</v>
      </c>
      <c r="M177" s="2">
        <v>0</v>
      </c>
      <c r="N177" s="2">
        <v>0</v>
      </c>
      <c r="O177" s="2">
        <v>0</v>
      </c>
      <c r="P177" s="2">
        <v>0</v>
      </c>
      <c r="Q177" s="2">
        <v>0</v>
      </c>
      <c r="R177" s="2">
        <v>0</v>
      </c>
      <c r="S177" s="2">
        <v>0</v>
      </c>
      <c r="T177" s="2">
        <v>0</v>
      </c>
      <c r="U177" s="2">
        <v>0</v>
      </c>
      <c r="X177" s="2">
        <f t="shared" si="19"/>
        <v>4.5965960493413102E-2</v>
      </c>
      <c r="Y177" s="2">
        <f t="shared" si="20"/>
        <v>0</v>
      </c>
      <c r="Z177" s="2">
        <f>IF(Y177&gt;$W$1,HLOOKUP(Y177,B177:$U$2835,ROW($B$2836)-ROW($A177),FALSE),0)</f>
        <v>0</v>
      </c>
      <c r="AA177" s="2">
        <f t="shared" si="18"/>
        <v>0</v>
      </c>
      <c r="AB177" s="2">
        <f>VLOOKUP(A177,segment3_SB_quantity!$A$2:$B$2834,2,FALSE)</f>
        <v>64</v>
      </c>
      <c r="AC177" s="4">
        <f t="shared" si="25"/>
        <v>0.12820000000000001</v>
      </c>
      <c r="AD177">
        <f t="shared" si="21"/>
        <v>0</v>
      </c>
      <c r="AE177">
        <f t="shared" si="26"/>
        <v>0.83166700000000005</v>
      </c>
      <c r="AF177" s="2">
        <f t="shared" si="22"/>
        <v>0</v>
      </c>
      <c r="AG177" s="2">
        <f t="shared" si="23"/>
        <v>0</v>
      </c>
      <c r="AH177" s="1">
        <f t="shared" si="24"/>
        <v>0</v>
      </c>
    </row>
    <row r="178" spans="1:34" x14ac:dyDescent="0.55000000000000004">
      <c r="A178">
        <v>5639825</v>
      </c>
      <c r="B178" s="2">
        <v>0</v>
      </c>
      <c r="C178" s="2">
        <v>0</v>
      </c>
      <c r="D178" s="2">
        <v>0</v>
      </c>
      <c r="E178" s="2">
        <v>0</v>
      </c>
      <c r="F178" s="2">
        <v>0</v>
      </c>
      <c r="G178" s="2">
        <v>0</v>
      </c>
      <c r="H178" s="2">
        <v>0</v>
      </c>
      <c r="I178" s="2">
        <v>0</v>
      </c>
      <c r="J178" s="2">
        <v>0</v>
      </c>
      <c r="K178" s="2">
        <v>0</v>
      </c>
      <c r="L178" s="2">
        <v>0</v>
      </c>
      <c r="M178" s="2">
        <v>0</v>
      </c>
      <c r="N178" s="2">
        <v>0</v>
      </c>
      <c r="O178" s="2">
        <v>0</v>
      </c>
      <c r="P178" s="2">
        <v>0</v>
      </c>
      <c r="Q178" s="2">
        <v>0</v>
      </c>
      <c r="R178" s="2">
        <v>0</v>
      </c>
      <c r="S178" s="2">
        <v>0</v>
      </c>
      <c r="T178" s="2">
        <v>0</v>
      </c>
      <c r="U178" s="2">
        <v>0</v>
      </c>
      <c r="X178" s="2">
        <f t="shared" si="19"/>
        <v>0</v>
      </c>
      <c r="Y178" s="2">
        <f t="shared" si="20"/>
        <v>0</v>
      </c>
      <c r="Z178" s="2">
        <f>IF(Y178&gt;$W$1,HLOOKUP(Y178,B178:$U$2835,ROW($B$2836)-ROW($A178),FALSE),0)</f>
        <v>0</v>
      </c>
      <c r="AA178" s="2">
        <f t="shared" si="18"/>
        <v>0</v>
      </c>
      <c r="AB178" s="2">
        <f>VLOOKUP(A178,segment3_SB_quantity!$A$2:$B$2834,2,FALSE)</f>
        <v>51</v>
      </c>
      <c r="AC178" s="4">
        <f t="shared" si="25"/>
        <v>0.12820000000000001</v>
      </c>
      <c r="AD178">
        <f t="shared" si="21"/>
        <v>0</v>
      </c>
      <c r="AE178">
        <f t="shared" si="26"/>
        <v>0.83166700000000005</v>
      </c>
      <c r="AF178" s="2">
        <f t="shared" si="22"/>
        <v>0</v>
      </c>
      <c r="AG178" s="2">
        <f t="shared" si="23"/>
        <v>0</v>
      </c>
      <c r="AH178" s="1">
        <f t="shared" si="24"/>
        <v>0</v>
      </c>
    </row>
    <row r="179" spans="1:34" x14ac:dyDescent="0.55000000000000004">
      <c r="A179">
        <v>5639887</v>
      </c>
      <c r="B179" s="2">
        <v>0</v>
      </c>
      <c r="C179" s="2">
        <v>0</v>
      </c>
      <c r="D179" s="2">
        <v>0</v>
      </c>
      <c r="E179" s="2">
        <v>0</v>
      </c>
      <c r="F179" s="2">
        <v>0</v>
      </c>
      <c r="G179" s="2">
        <v>0</v>
      </c>
      <c r="H179" s="2">
        <v>1.85313892480801E-2</v>
      </c>
      <c r="I179" s="2">
        <v>0</v>
      </c>
      <c r="J179" s="2">
        <v>0</v>
      </c>
      <c r="K179" s="2">
        <v>0</v>
      </c>
      <c r="L179" s="2">
        <v>0</v>
      </c>
      <c r="M179" s="2">
        <v>0</v>
      </c>
      <c r="N179" s="2">
        <v>0</v>
      </c>
      <c r="O179" s="2">
        <v>0</v>
      </c>
      <c r="P179" s="2">
        <v>0</v>
      </c>
      <c r="Q179" s="2">
        <v>0</v>
      </c>
      <c r="R179" s="2">
        <v>0</v>
      </c>
      <c r="S179" s="2">
        <v>0</v>
      </c>
      <c r="T179" s="2">
        <v>0</v>
      </c>
      <c r="U179" s="2">
        <v>0</v>
      </c>
      <c r="X179" s="2">
        <f t="shared" si="19"/>
        <v>1.85313892480801E-2</v>
      </c>
      <c r="Y179" s="2">
        <f t="shared" si="20"/>
        <v>0</v>
      </c>
      <c r="Z179" s="2">
        <f>IF(Y179&gt;$W$1,HLOOKUP(Y179,B179:$U$2835,ROW($B$2836)-ROW($A179),FALSE),0)</f>
        <v>0</v>
      </c>
      <c r="AA179" s="2">
        <f t="shared" si="18"/>
        <v>0</v>
      </c>
      <c r="AB179" s="2">
        <f>VLOOKUP(A179,segment3_SB_quantity!$A$2:$B$2834,2,FALSE)</f>
        <v>5</v>
      </c>
      <c r="AC179" s="4">
        <f t="shared" si="25"/>
        <v>0.12820000000000001</v>
      </c>
      <c r="AD179">
        <f t="shared" si="21"/>
        <v>0</v>
      </c>
      <c r="AE179">
        <f t="shared" si="26"/>
        <v>0.83166700000000005</v>
      </c>
      <c r="AF179" s="2">
        <f t="shared" si="22"/>
        <v>0</v>
      </c>
      <c r="AG179" s="2">
        <f t="shared" si="23"/>
        <v>0</v>
      </c>
      <c r="AH179" s="1">
        <f t="shared" si="24"/>
        <v>0</v>
      </c>
    </row>
    <row r="180" spans="1:34" x14ac:dyDescent="0.55000000000000004">
      <c r="A180">
        <v>5679940</v>
      </c>
      <c r="B180" s="2">
        <v>0</v>
      </c>
      <c r="C180" s="2">
        <v>0</v>
      </c>
      <c r="D180" s="2">
        <v>0</v>
      </c>
      <c r="E180" s="2">
        <v>0</v>
      </c>
      <c r="F180" s="2">
        <v>0</v>
      </c>
      <c r="G180" s="2">
        <v>0</v>
      </c>
      <c r="H180" s="2">
        <v>0</v>
      </c>
      <c r="I180" s="2">
        <v>0</v>
      </c>
      <c r="J180" s="2">
        <v>0</v>
      </c>
      <c r="K180" s="2">
        <v>0</v>
      </c>
      <c r="L180" s="2">
        <v>0.14682549083396201</v>
      </c>
      <c r="M180" s="2">
        <v>0</v>
      </c>
      <c r="N180" s="2">
        <v>0</v>
      </c>
      <c r="O180" s="2">
        <v>0</v>
      </c>
      <c r="P180" s="2">
        <v>0</v>
      </c>
      <c r="Q180" s="2">
        <v>0</v>
      </c>
      <c r="R180" s="2">
        <v>0</v>
      </c>
      <c r="S180" s="2">
        <v>0</v>
      </c>
      <c r="T180" s="2">
        <v>0</v>
      </c>
      <c r="U180" s="2">
        <v>0</v>
      </c>
      <c r="X180" s="2">
        <f t="shared" si="19"/>
        <v>0.14682549083396201</v>
      </c>
      <c r="Y180" s="2">
        <f t="shared" si="20"/>
        <v>0</v>
      </c>
      <c r="Z180" s="2">
        <f>IF(Y180&gt;$W$1,HLOOKUP(Y180,B180:$U$2835,ROW($B$2836)-ROW($A180),FALSE),0)</f>
        <v>0</v>
      </c>
      <c r="AA180" s="2">
        <f t="shared" si="18"/>
        <v>0</v>
      </c>
      <c r="AB180" s="2">
        <f>VLOOKUP(A180,segment3_SB_quantity!$A$2:$B$2834,2,FALSE)</f>
        <v>1</v>
      </c>
      <c r="AC180" s="4">
        <f t="shared" si="25"/>
        <v>0.12820000000000001</v>
      </c>
      <c r="AD180">
        <f t="shared" si="21"/>
        <v>0</v>
      </c>
      <c r="AE180">
        <f t="shared" si="26"/>
        <v>0.83166700000000005</v>
      </c>
      <c r="AF180" s="2">
        <f t="shared" si="22"/>
        <v>0</v>
      </c>
      <c r="AG180" s="2">
        <f t="shared" si="23"/>
        <v>0</v>
      </c>
      <c r="AH180" s="1">
        <f t="shared" si="24"/>
        <v>0</v>
      </c>
    </row>
    <row r="181" spans="1:34" x14ac:dyDescent="0.55000000000000004">
      <c r="A181">
        <v>5749887</v>
      </c>
      <c r="B181" s="2">
        <v>0</v>
      </c>
      <c r="C181" s="2">
        <v>0</v>
      </c>
      <c r="D181" s="2">
        <v>0</v>
      </c>
      <c r="E181" s="2">
        <v>0</v>
      </c>
      <c r="F181" s="2">
        <v>0</v>
      </c>
      <c r="G181" s="2">
        <v>0</v>
      </c>
      <c r="H181" s="2">
        <v>0</v>
      </c>
      <c r="I181" s="2">
        <v>0</v>
      </c>
      <c r="J181" s="2">
        <v>4.68364782255625E-2</v>
      </c>
      <c r="K181" s="2">
        <v>0</v>
      </c>
      <c r="L181" s="2">
        <v>0</v>
      </c>
      <c r="M181" s="2">
        <v>0</v>
      </c>
      <c r="N181" s="2">
        <v>0</v>
      </c>
      <c r="O181" s="2">
        <v>0</v>
      </c>
      <c r="P181" s="2">
        <v>0</v>
      </c>
      <c r="Q181" s="2">
        <v>0</v>
      </c>
      <c r="R181" s="2">
        <v>0</v>
      </c>
      <c r="S181" s="2">
        <v>0</v>
      </c>
      <c r="T181" s="2">
        <v>0</v>
      </c>
      <c r="U181" s="2">
        <v>0</v>
      </c>
      <c r="X181" s="2">
        <f t="shared" si="19"/>
        <v>4.68364782255625E-2</v>
      </c>
      <c r="Y181" s="2">
        <f t="shared" si="20"/>
        <v>0</v>
      </c>
      <c r="Z181" s="2">
        <f>IF(Y181&gt;$W$1,HLOOKUP(Y181,B181:$U$2835,ROW($B$2836)-ROW($A181),FALSE),0)</f>
        <v>0</v>
      </c>
      <c r="AA181" s="2">
        <f t="shared" si="18"/>
        <v>0</v>
      </c>
      <c r="AB181" s="2">
        <f>VLOOKUP(A181,segment3_SB_quantity!$A$2:$B$2834,2,FALSE)</f>
        <v>32</v>
      </c>
      <c r="AC181" s="4">
        <f t="shared" si="25"/>
        <v>0.12820000000000001</v>
      </c>
      <c r="AD181">
        <f t="shared" si="21"/>
        <v>0</v>
      </c>
      <c r="AE181">
        <f t="shared" si="26"/>
        <v>0.83166700000000005</v>
      </c>
      <c r="AF181" s="2">
        <f t="shared" si="22"/>
        <v>0</v>
      </c>
      <c r="AG181" s="2">
        <f t="shared" si="23"/>
        <v>0</v>
      </c>
      <c r="AH181" s="1">
        <f t="shared" si="24"/>
        <v>0</v>
      </c>
    </row>
    <row r="182" spans="1:34" x14ac:dyDescent="0.55000000000000004">
      <c r="A182">
        <v>5819956</v>
      </c>
      <c r="B182" s="2">
        <v>0</v>
      </c>
      <c r="C182" s="2">
        <v>0</v>
      </c>
      <c r="D182" s="2">
        <v>0</v>
      </c>
      <c r="E182" s="2">
        <v>0</v>
      </c>
      <c r="F182" s="2">
        <v>0</v>
      </c>
      <c r="G182" s="2">
        <v>0</v>
      </c>
      <c r="H182" s="2">
        <v>0</v>
      </c>
      <c r="I182" s="2">
        <v>0</v>
      </c>
      <c r="J182" s="2">
        <v>0</v>
      </c>
      <c r="K182" s="2">
        <v>0</v>
      </c>
      <c r="L182" s="2">
        <v>0</v>
      </c>
      <c r="M182" s="2">
        <v>0</v>
      </c>
      <c r="N182" s="2">
        <v>0</v>
      </c>
      <c r="O182" s="2">
        <v>0</v>
      </c>
      <c r="P182" s="2">
        <v>0</v>
      </c>
      <c r="Q182" s="2">
        <v>0</v>
      </c>
      <c r="R182" s="2">
        <v>0</v>
      </c>
      <c r="S182" s="2">
        <v>0</v>
      </c>
      <c r="T182" s="2">
        <v>0</v>
      </c>
      <c r="U182" s="2">
        <v>0</v>
      </c>
      <c r="X182" s="2">
        <f t="shared" si="19"/>
        <v>0</v>
      </c>
      <c r="Y182" s="2">
        <f t="shared" si="20"/>
        <v>0</v>
      </c>
      <c r="Z182" s="2">
        <f>IF(Y182&gt;$W$1,HLOOKUP(Y182,B182:$U$2835,ROW($B$2836)-ROW($A182),FALSE),0)</f>
        <v>0</v>
      </c>
      <c r="AA182" s="2">
        <f t="shared" si="18"/>
        <v>0</v>
      </c>
      <c r="AB182" s="2">
        <f>VLOOKUP(A182,segment3_SB_quantity!$A$2:$B$2834,2,FALSE)</f>
        <v>2</v>
      </c>
      <c r="AC182" s="4">
        <f t="shared" si="25"/>
        <v>0.12820000000000001</v>
      </c>
      <c r="AD182">
        <f t="shared" si="21"/>
        <v>0</v>
      </c>
      <c r="AE182">
        <f t="shared" si="26"/>
        <v>0.83166700000000005</v>
      </c>
      <c r="AF182" s="2">
        <f t="shared" si="22"/>
        <v>0</v>
      </c>
      <c r="AG182" s="2">
        <f t="shared" si="23"/>
        <v>0</v>
      </c>
      <c r="AH182" s="1">
        <f t="shared" si="24"/>
        <v>0</v>
      </c>
    </row>
    <row r="183" spans="1:34" x14ac:dyDescent="0.55000000000000004">
      <c r="A183">
        <v>5839828</v>
      </c>
      <c r="B183" s="2">
        <v>0</v>
      </c>
      <c r="C183" s="2">
        <v>0</v>
      </c>
      <c r="D183" s="2">
        <v>0</v>
      </c>
      <c r="E183" s="2">
        <v>0</v>
      </c>
      <c r="F183" s="2">
        <v>0</v>
      </c>
      <c r="G183" s="2">
        <v>0</v>
      </c>
      <c r="H183" s="2">
        <v>0</v>
      </c>
      <c r="I183" s="2">
        <v>0</v>
      </c>
      <c r="J183" s="2">
        <v>0</v>
      </c>
      <c r="K183" s="2">
        <v>0.107737662677586</v>
      </c>
      <c r="L183" s="2">
        <v>0</v>
      </c>
      <c r="M183" s="2">
        <v>0</v>
      </c>
      <c r="N183" s="2">
        <v>0</v>
      </c>
      <c r="O183" s="2">
        <v>0</v>
      </c>
      <c r="P183" s="2">
        <v>0</v>
      </c>
      <c r="Q183" s="2">
        <v>0</v>
      </c>
      <c r="R183" s="2">
        <v>0</v>
      </c>
      <c r="S183" s="2">
        <v>0</v>
      </c>
      <c r="T183" s="2">
        <v>0</v>
      </c>
      <c r="U183" s="2">
        <v>0</v>
      </c>
      <c r="X183" s="2">
        <f t="shared" si="19"/>
        <v>0.107737662677586</v>
      </c>
      <c r="Y183" s="2">
        <f t="shared" si="20"/>
        <v>0</v>
      </c>
      <c r="Z183" s="2">
        <f>IF(Y183&gt;$W$1,HLOOKUP(Y183,B183:$U$2835,ROW($B$2836)-ROW($A183),FALSE),0)</f>
        <v>0</v>
      </c>
      <c r="AA183" s="2">
        <f t="shared" si="18"/>
        <v>0</v>
      </c>
      <c r="AB183" s="2">
        <f>VLOOKUP(A183,segment3_SB_quantity!$A$2:$B$2834,2,FALSE)</f>
        <v>22</v>
      </c>
      <c r="AC183" s="4">
        <f t="shared" si="25"/>
        <v>0.12820000000000001</v>
      </c>
      <c r="AD183">
        <f t="shared" si="21"/>
        <v>0</v>
      </c>
      <c r="AE183">
        <f t="shared" si="26"/>
        <v>0.83166700000000005</v>
      </c>
      <c r="AF183" s="2">
        <f t="shared" si="22"/>
        <v>0</v>
      </c>
      <c r="AG183" s="2">
        <f t="shared" si="23"/>
        <v>0</v>
      </c>
      <c r="AH183" s="1">
        <f t="shared" si="24"/>
        <v>0</v>
      </c>
    </row>
    <row r="184" spans="1:34" x14ac:dyDescent="0.55000000000000004">
      <c r="A184">
        <v>5929637</v>
      </c>
      <c r="B184" s="2">
        <v>0</v>
      </c>
      <c r="C184" s="2">
        <v>0</v>
      </c>
      <c r="D184" s="2">
        <v>0</v>
      </c>
      <c r="E184" s="2">
        <v>0</v>
      </c>
      <c r="F184" s="2">
        <v>0</v>
      </c>
      <c r="G184" s="2">
        <v>0</v>
      </c>
      <c r="H184" s="2">
        <v>0</v>
      </c>
      <c r="I184" s="2">
        <v>0</v>
      </c>
      <c r="J184" s="2">
        <v>0</v>
      </c>
      <c r="K184" s="2">
        <v>0</v>
      </c>
      <c r="L184" s="2">
        <v>6.3057984942970893E-2</v>
      </c>
      <c r="M184" s="2">
        <v>0</v>
      </c>
      <c r="N184" s="2">
        <v>0</v>
      </c>
      <c r="O184" s="2">
        <v>0</v>
      </c>
      <c r="P184" s="2">
        <v>0</v>
      </c>
      <c r="Q184" s="2">
        <v>0</v>
      </c>
      <c r="R184" s="2">
        <v>0</v>
      </c>
      <c r="S184" s="2">
        <v>0</v>
      </c>
      <c r="T184" s="2">
        <v>0</v>
      </c>
      <c r="U184" s="2">
        <v>0</v>
      </c>
      <c r="X184" s="2">
        <f t="shared" si="19"/>
        <v>6.3057984942970893E-2</v>
      </c>
      <c r="Y184" s="2">
        <f t="shared" si="20"/>
        <v>0</v>
      </c>
      <c r="Z184" s="2">
        <f>IF(Y184&gt;$W$1,HLOOKUP(Y184,B184:$U$2835,ROW($B$2836)-ROW($A184),FALSE),0)</f>
        <v>0</v>
      </c>
      <c r="AA184" s="2">
        <f t="shared" si="18"/>
        <v>0</v>
      </c>
      <c r="AB184" s="2">
        <f>VLOOKUP(A184,segment3_SB_quantity!$A$2:$B$2834,2,FALSE)</f>
        <v>6</v>
      </c>
      <c r="AC184" s="4">
        <f t="shared" si="25"/>
        <v>0.12820000000000001</v>
      </c>
      <c r="AD184">
        <f t="shared" si="21"/>
        <v>0</v>
      </c>
      <c r="AE184">
        <f t="shared" si="26"/>
        <v>0.83166700000000005</v>
      </c>
      <c r="AF184" s="2">
        <f t="shared" si="22"/>
        <v>0</v>
      </c>
      <c r="AG184" s="2">
        <f t="shared" si="23"/>
        <v>0</v>
      </c>
      <c r="AH184" s="1">
        <f t="shared" si="24"/>
        <v>0</v>
      </c>
    </row>
    <row r="185" spans="1:34" x14ac:dyDescent="0.55000000000000004">
      <c r="A185">
        <v>6039822</v>
      </c>
      <c r="B185" s="2">
        <v>0</v>
      </c>
      <c r="C185" s="2">
        <v>0</v>
      </c>
      <c r="D185" s="2">
        <v>0</v>
      </c>
      <c r="E185" s="2">
        <v>0</v>
      </c>
      <c r="F185" s="2">
        <v>0</v>
      </c>
      <c r="G185" s="2">
        <v>0</v>
      </c>
      <c r="H185" s="2">
        <v>0</v>
      </c>
      <c r="I185" s="2">
        <v>0</v>
      </c>
      <c r="J185" s="2">
        <v>0</v>
      </c>
      <c r="K185" s="2">
        <v>0</v>
      </c>
      <c r="L185" s="2">
        <v>0.120860379822746</v>
      </c>
      <c r="M185" s="2">
        <v>0</v>
      </c>
      <c r="N185" s="2">
        <v>0</v>
      </c>
      <c r="O185" s="2">
        <v>0</v>
      </c>
      <c r="P185" s="2">
        <v>0</v>
      </c>
      <c r="Q185" s="2">
        <v>0</v>
      </c>
      <c r="R185" s="2">
        <v>0</v>
      </c>
      <c r="S185" s="2">
        <v>0</v>
      </c>
      <c r="T185" s="2">
        <v>0</v>
      </c>
      <c r="U185" s="2">
        <v>0</v>
      </c>
      <c r="X185" s="2">
        <f t="shared" si="19"/>
        <v>0.120860379822746</v>
      </c>
      <c r="Y185" s="2">
        <f t="shared" si="20"/>
        <v>0</v>
      </c>
      <c r="Z185" s="2">
        <f>IF(Y185&gt;$W$1,HLOOKUP(Y185,B185:$U$2835,ROW($B$2836)-ROW($A185),FALSE),0)</f>
        <v>0</v>
      </c>
      <c r="AA185" s="2">
        <f t="shared" si="18"/>
        <v>0</v>
      </c>
      <c r="AB185" s="2">
        <f>VLOOKUP(A185,segment3_SB_quantity!$A$2:$B$2834,2,FALSE)</f>
        <v>52</v>
      </c>
      <c r="AC185" s="4">
        <f t="shared" si="25"/>
        <v>0.12820000000000001</v>
      </c>
      <c r="AD185">
        <f t="shared" si="21"/>
        <v>0</v>
      </c>
      <c r="AE185">
        <f t="shared" si="26"/>
        <v>0.83166700000000005</v>
      </c>
      <c r="AF185" s="2">
        <f t="shared" si="22"/>
        <v>0</v>
      </c>
      <c r="AG185" s="2">
        <f t="shared" si="23"/>
        <v>0</v>
      </c>
      <c r="AH185" s="1">
        <f t="shared" si="24"/>
        <v>0</v>
      </c>
    </row>
    <row r="186" spans="1:34" x14ac:dyDescent="0.55000000000000004">
      <c r="A186">
        <v>6119775</v>
      </c>
      <c r="B186" s="2">
        <v>0</v>
      </c>
      <c r="C186" s="2">
        <v>0</v>
      </c>
      <c r="D186" s="2">
        <v>0</v>
      </c>
      <c r="E186" s="2">
        <v>0</v>
      </c>
      <c r="F186" s="2">
        <v>0</v>
      </c>
      <c r="G186" s="2">
        <v>0</v>
      </c>
      <c r="H186" s="2">
        <v>0</v>
      </c>
      <c r="I186" s="2">
        <v>1.6630390289777398E-2</v>
      </c>
      <c r="J186" s="2">
        <v>0</v>
      </c>
      <c r="K186" s="2">
        <v>0</v>
      </c>
      <c r="L186" s="2">
        <v>0</v>
      </c>
      <c r="M186" s="2">
        <v>0</v>
      </c>
      <c r="N186" s="2">
        <v>0</v>
      </c>
      <c r="O186" s="2">
        <v>0</v>
      </c>
      <c r="P186" s="2">
        <v>0</v>
      </c>
      <c r="Q186" s="2">
        <v>0</v>
      </c>
      <c r="R186" s="2">
        <v>0</v>
      </c>
      <c r="S186" s="2">
        <v>0</v>
      </c>
      <c r="T186" s="2">
        <v>0</v>
      </c>
      <c r="U186" s="2">
        <v>0</v>
      </c>
      <c r="X186" s="2">
        <f t="shared" si="19"/>
        <v>1.6630390289777398E-2</v>
      </c>
      <c r="Y186" s="2">
        <f t="shared" si="20"/>
        <v>0</v>
      </c>
      <c r="Z186" s="2">
        <f>IF(Y186&gt;$W$1,HLOOKUP(Y186,B186:$U$2835,ROW($B$2836)-ROW($A186),FALSE),0)</f>
        <v>0</v>
      </c>
      <c r="AA186" s="2">
        <f t="shared" si="18"/>
        <v>0</v>
      </c>
      <c r="AB186" s="2">
        <f>VLOOKUP(A186,segment3_SB_quantity!$A$2:$B$2834,2,FALSE)</f>
        <v>241</v>
      </c>
      <c r="AC186" s="4">
        <f t="shared" si="25"/>
        <v>0.12820000000000001</v>
      </c>
      <c r="AD186">
        <f t="shared" si="21"/>
        <v>0</v>
      </c>
      <c r="AE186">
        <f t="shared" si="26"/>
        <v>0.83166700000000005</v>
      </c>
      <c r="AF186" s="2">
        <f t="shared" si="22"/>
        <v>0</v>
      </c>
      <c r="AG186" s="2">
        <f t="shared" si="23"/>
        <v>0</v>
      </c>
      <c r="AH186" s="1">
        <f t="shared" si="24"/>
        <v>0</v>
      </c>
    </row>
    <row r="187" spans="1:34" x14ac:dyDescent="0.55000000000000004">
      <c r="A187">
        <v>6139888</v>
      </c>
      <c r="B187" s="2">
        <v>0</v>
      </c>
      <c r="C187" s="2">
        <v>0</v>
      </c>
      <c r="D187" s="2">
        <v>0</v>
      </c>
      <c r="E187" s="2">
        <v>0</v>
      </c>
      <c r="F187" s="2">
        <v>0</v>
      </c>
      <c r="G187" s="2">
        <v>0</v>
      </c>
      <c r="H187" s="2">
        <v>1.8448847757024298E-2</v>
      </c>
      <c r="I187" s="2">
        <v>0</v>
      </c>
      <c r="J187" s="2">
        <v>0</v>
      </c>
      <c r="K187" s="2">
        <v>0</v>
      </c>
      <c r="L187" s="2">
        <v>0</v>
      </c>
      <c r="M187" s="2">
        <v>0</v>
      </c>
      <c r="N187" s="2">
        <v>0</v>
      </c>
      <c r="O187" s="2">
        <v>0</v>
      </c>
      <c r="P187" s="2">
        <v>0</v>
      </c>
      <c r="Q187" s="2">
        <v>0</v>
      </c>
      <c r="R187" s="2">
        <v>0</v>
      </c>
      <c r="S187" s="2">
        <v>0</v>
      </c>
      <c r="T187" s="2">
        <v>0</v>
      </c>
      <c r="U187" s="2">
        <v>0</v>
      </c>
      <c r="X187" s="2">
        <f t="shared" si="19"/>
        <v>1.8448847757024298E-2</v>
      </c>
      <c r="Y187" s="2">
        <f t="shared" si="20"/>
        <v>0</v>
      </c>
      <c r="Z187" s="2">
        <f>IF(Y187&gt;$W$1,HLOOKUP(Y187,B187:$U$2835,ROW($B$2836)-ROW($A187),FALSE),0)</f>
        <v>0</v>
      </c>
      <c r="AA187" s="2">
        <f t="shared" si="18"/>
        <v>0</v>
      </c>
      <c r="AB187" s="2">
        <f>VLOOKUP(A187,segment3_SB_quantity!$A$2:$B$2834,2,FALSE)</f>
        <v>78</v>
      </c>
      <c r="AC187" s="4">
        <f t="shared" si="25"/>
        <v>0.12820000000000001</v>
      </c>
      <c r="AD187">
        <f t="shared" si="21"/>
        <v>0</v>
      </c>
      <c r="AE187">
        <f t="shared" si="26"/>
        <v>0.83166700000000005</v>
      </c>
      <c r="AF187" s="2">
        <f t="shared" si="22"/>
        <v>0</v>
      </c>
      <c r="AG187" s="2">
        <f t="shared" si="23"/>
        <v>0</v>
      </c>
      <c r="AH187" s="1">
        <f t="shared" si="24"/>
        <v>0</v>
      </c>
    </row>
    <row r="188" spans="1:34" x14ac:dyDescent="0.55000000000000004">
      <c r="A188">
        <v>6149942</v>
      </c>
      <c r="B188" s="2">
        <v>0</v>
      </c>
      <c r="C188" s="2">
        <v>0</v>
      </c>
      <c r="D188" s="2">
        <v>0</v>
      </c>
      <c r="E188" s="2">
        <v>0</v>
      </c>
      <c r="F188" s="2">
        <v>0</v>
      </c>
      <c r="G188" s="2">
        <v>0</v>
      </c>
      <c r="H188" s="2">
        <v>0</v>
      </c>
      <c r="I188" s="2">
        <v>0</v>
      </c>
      <c r="J188" s="2">
        <v>0</v>
      </c>
      <c r="K188" s="2">
        <v>0</v>
      </c>
      <c r="L188" s="2">
        <v>2.90318254598192E-4</v>
      </c>
      <c r="M188" s="2">
        <v>0</v>
      </c>
      <c r="N188" s="2">
        <v>0</v>
      </c>
      <c r="O188" s="2">
        <v>0</v>
      </c>
      <c r="P188" s="2">
        <v>0</v>
      </c>
      <c r="Q188" s="2">
        <v>0</v>
      </c>
      <c r="R188" s="2">
        <v>0</v>
      </c>
      <c r="S188" s="2">
        <v>0</v>
      </c>
      <c r="T188" s="2">
        <v>0</v>
      </c>
      <c r="U188" s="2">
        <v>0</v>
      </c>
      <c r="X188" s="2">
        <f t="shared" si="19"/>
        <v>2.90318254598192E-4</v>
      </c>
      <c r="Y188" s="2">
        <f t="shared" si="20"/>
        <v>0</v>
      </c>
      <c r="Z188" s="2">
        <f>IF(Y188&gt;$W$1,HLOOKUP(Y188,B188:$U$2835,ROW($B$2836)-ROW($A188),FALSE),0)</f>
        <v>0</v>
      </c>
      <c r="AA188" s="2">
        <f t="shared" si="18"/>
        <v>0</v>
      </c>
      <c r="AB188" s="2">
        <f>VLOOKUP(A188,segment3_SB_quantity!$A$2:$B$2834,2,FALSE)</f>
        <v>25</v>
      </c>
      <c r="AC188" s="4">
        <f t="shared" si="25"/>
        <v>0.12820000000000001</v>
      </c>
      <c r="AD188">
        <f t="shared" si="21"/>
        <v>0</v>
      </c>
      <c r="AE188">
        <f t="shared" si="26"/>
        <v>0.83166700000000005</v>
      </c>
      <c r="AF188" s="2">
        <f t="shared" si="22"/>
        <v>0</v>
      </c>
      <c r="AG188" s="2">
        <f t="shared" si="23"/>
        <v>0</v>
      </c>
      <c r="AH188" s="1">
        <f t="shared" si="24"/>
        <v>0</v>
      </c>
    </row>
    <row r="189" spans="1:34" x14ac:dyDescent="0.55000000000000004">
      <c r="A189">
        <v>6279935</v>
      </c>
      <c r="B189" s="2">
        <v>0</v>
      </c>
      <c r="C189" s="2">
        <v>0</v>
      </c>
      <c r="D189" s="2">
        <v>0</v>
      </c>
      <c r="E189" s="2">
        <v>0</v>
      </c>
      <c r="F189" s="2">
        <v>0</v>
      </c>
      <c r="G189" s="2">
        <v>0</v>
      </c>
      <c r="H189" s="2">
        <v>0</v>
      </c>
      <c r="I189" s="2">
        <v>0</v>
      </c>
      <c r="J189" s="2">
        <v>0</v>
      </c>
      <c r="K189" s="2">
        <v>0</v>
      </c>
      <c r="L189" s="2">
        <v>0</v>
      </c>
      <c r="M189" s="2">
        <v>0</v>
      </c>
      <c r="N189" s="2">
        <v>0</v>
      </c>
      <c r="O189" s="2">
        <v>0</v>
      </c>
      <c r="P189" s="2">
        <v>0</v>
      </c>
      <c r="Q189" s="2">
        <v>0</v>
      </c>
      <c r="R189" s="2">
        <v>0</v>
      </c>
      <c r="S189" s="2">
        <v>0</v>
      </c>
      <c r="T189" s="2">
        <v>0</v>
      </c>
      <c r="U189" s="2">
        <v>0</v>
      </c>
      <c r="X189" s="2">
        <f t="shared" si="19"/>
        <v>0</v>
      </c>
      <c r="Y189" s="2">
        <f t="shared" si="20"/>
        <v>0</v>
      </c>
      <c r="Z189" s="2">
        <f>IF(Y189&gt;$W$1,HLOOKUP(Y189,B189:$U$2835,ROW($B$2836)-ROW($A189),FALSE),0)</f>
        <v>0</v>
      </c>
      <c r="AA189" s="2">
        <f t="shared" si="18"/>
        <v>0</v>
      </c>
      <c r="AB189" s="2">
        <f>VLOOKUP(A189,segment3_SB_quantity!$A$2:$B$2834,2,FALSE)</f>
        <v>2</v>
      </c>
      <c r="AC189" s="4">
        <f t="shared" si="25"/>
        <v>0.12820000000000001</v>
      </c>
      <c r="AD189">
        <f t="shared" si="21"/>
        <v>0</v>
      </c>
      <c r="AE189">
        <f t="shared" si="26"/>
        <v>0.83166700000000005</v>
      </c>
      <c r="AF189" s="2">
        <f t="shared" si="22"/>
        <v>0</v>
      </c>
      <c r="AG189" s="2">
        <f t="shared" si="23"/>
        <v>0</v>
      </c>
      <c r="AH189" s="1">
        <f t="shared" si="24"/>
        <v>0</v>
      </c>
    </row>
    <row r="190" spans="1:34" x14ac:dyDescent="0.55000000000000004">
      <c r="A190">
        <v>6309822</v>
      </c>
      <c r="B190" s="2">
        <v>0</v>
      </c>
      <c r="C190" s="2">
        <v>0</v>
      </c>
      <c r="D190" s="2">
        <v>0</v>
      </c>
      <c r="E190" s="2">
        <v>0</v>
      </c>
      <c r="F190" s="2">
        <v>0</v>
      </c>
      <c r="G190" s="2">
        <v>0</v>
      </c>
      <c r="H190" s="2">
        <v>0</v>
      </c>
      <c r="I190" s="2">
        <v>0</v>
      </c>
      <c r="J190" s="2">
        <v>0</v>
      </c>
      <c r="K190" s="2">
        <v>0</v>
      </c>
      <c r="L190" s="2">
        <v>0</v>
      </c>
      <c r="M190" s="2">
        <v>0</v>
      </c>
      <c r="N190" s="2">
        <v>0</v>
      </c>
      <c r="O190" s="2">
        <v>0</v>
      </c>
      <c r="P190" s="2">
        <v>0</v>
      </c>
      <c r="Q190" s="2">
        <v>0</v>
      </c>
      <c r="R190" s="2">
        <v>0</v>
      </c>
      <c r="S190" s="2">
        <v>0</v>
      </c>
      <c r="T190" s="2">
        <v>0</v>
      </c>
      <c r="U190" s="2">
        <v>0</v>
      </c>
      <c r="X190" s="2">
        <f t="shared" si="19"/>
        <v>0</v>
      </c>
      <c r="Y190" s="2">
        <f t="shared" si="20"/>
        <v>0</v>
      </c>
      <c r="Z190" s="2">
        <f>IF(Y190&gt;$W$1,HLOOKUP(Y190,B190:$U$2835,ROW($B$2836)-ROW($A190),FALSE),0)</f>
        <v>0</v>
      </c>
      <c r="AA190" s="2">
        <f t="shared" si="18"/>
        <v>0</v>
      </c>
      <c r="AB190" s="2">
        <f>VLOOKUP(A190,segment3_SB_quantity!$A$2:$B$2834,2,FALSE)</f>
        <v>5</v>
      </c>
      <c r="AC190" s="4">
        <f t="shared" si="25"/>
        <v>0.12820000000000001</v>
      </c>
      <c r="AD190">
        <f t="shared" si="21"/>
        <v>0</v>
      </c>
      <c r="AE190">
        <f t="shared" si="26"/>
        <v>0.83166700000000005</v>
      </c>
      <c r="AF190" s="2">
        <f t="shared" si="22"/>
        <v>0</v>
      </c>
      <c r="AG190" s="2">
        <f t="shared" si="23"/>
        <v>0</v>
      </c>
      <c r="AH190" s="1">
        <f t="shared" si="24"/>
        <v>0</v>
      </c>
    </row>
    <row r="191" spans="1:34" x14ac:dyDescent="0.55000000000000004">
      <c r="A191">
        <v>6319822</v>
      </c>
      <c r="B191" s="2">
        <v>0</v>
      </c>
      <c r="C191" s="2">
        <v>0</v>
      </c>
      <c r="D191" s="2">
        <v>0</v>
      </c>
      <c r="E191" s="2">
        <v>0</v>
      </c>
      <c r="F191" s="2">
        <v>0</v>
      </c>
      <c r="G191" s="2">
        <v>0</v>
      </c>
      <c r="H191" s="2">
        <v>0</v>
      </c>
      <c r="I191" s="2">
        <v>0</v>
      </c>
      <c r="J191" s="2">
        <v>9.4756398236918907E-2</v>
      </c>
      <c r="K191" s="2">
        <v>0</v>
      </c>
      <c r="L191" s="2">
        <v>0</v>
      </c>
      <c r="M191" s="2">
        <v>0</v>
      </c>
      <c r="N191" s="2">
        <v>0</v>
      </c>
      <c r="O191" s="2">
        <v>0</v>
      </c>
      <c r="P191" s="2">
        <v>0</v>
      </c>
      <c r="Q191" s="2">
        <v>0</v>
      </c>
      <c r="R191" s="2">
        <v>0</v>
      </c>
      <c r="S191" s="2">
        <v>0</v>
      </c>
      <c r="T191" s="2">
        <v>0</v>
      </c>
      <c r="U191" s="2">
        <v>0</v>
      </c>
      <c r="X191" s="2">
        <f t="shared" si="19"/>
        <v>9.4756398236918907E-2</v>
      </c>
      <c r="Y191" s="2">
        <f t="shared" si="20"/>
        <v>0</v>
      </c>
      <c r="Z191" s="2">
        <f>IF(Y191&gt;$W$1,HLOOKUP(Y191,B191:$U$2835,ROW($B$2836)-ROW($A191),FALSE),0)</f>
        <v>0</v>
      </c>
      <c r="AA191" s="2">
        <f t="shared" si="18"/>
        <v>0</v>
      </c>
      <c r="AB191" s="2">
        <f>VLOOKUP(A191,segment3_SB_quantity!$A$2:$B$2834,2,FALSE)</f>
        <v>115</v>
      </c>
      <c r="AC191" s="4">
        <f t="shared" si="25"/>
        <v>0.12820000000000001</v>
      </c>
      <c r="AD191">
        <f t="shared" si="21"/>
        <v>0</v>
      </c>
      <c r="AE191">
        <f t="shared" si="26"/>
        <v>0.83166700000000005</v>
      </c>
      <c r="AF191" s="2">
        <f t="shared" si="22"/>
        <v>0</v>
      </c>
      <c r="AG191" s="2">
        <f t="shared" si="23"/>
        <v>0</v>
      </c>
      <c r="AH191" s="1">
        <f t="shared" si="24"/>
        <v>0</v>
      </c>
    </row>
    <row r="192" spans="1:34" x14ac:dyDescent="0.55000000000000004">
      <c r="A192">
        <v>6389897</v>
      </c>
      <c r="B192" s="2">
        <v>0</v>
      </c>
      <c r="C192" s="2">
        <v>0</v>
      </c>
      <c r="D192" s="2">
        <v>0</v>
      </c>
      <c r="E192" s="2">
        <v>0</v>
      </c>
      <c r="F192" s="2">
        <v>0.186197629547834</v>
      </c>
      <c r="G192" s="2">
        <v>0</v>
      </c>
      <c r="H192" s="2">
        <v>0</v>
      </c>
      <c r="I192" s="2">
        <v>0</v>
      </c>
      <c r="J192" s="2">
        <v>0</v>
      </c>
      <c r="K192" s="2">
        <v>0</v>
      </c>
      <c r="L192" s="2">
        <v>0</v>
      </c>
      <c r="M192" s="2">
        <v>0</v>
      </c>
      <c r="N192" s="2">
        <v>0</v>
      </c>
      <c r="O192" s="2">
        <v>0</v>
      </c>
      <c r="P192" s="2">
        <v>0</v>
      </c>
      <c r="Q192" s="2">
        <v>0</v>
      </c>
      <c r="R192" s="2">
        <v>0</v>
      </c>
      <c r="S192" s="2">
        <v>0</v>
      </c>
      <c r="T192" s="2">
        <v>0</v>
      </c>
      <c r="U192" s="2">
        <v>0</v>
      </c>
      <c r="X192" s="2">
        <f t="shared" si="19"/>
        <v>0.186197629547834</v>
      </c>
      <c r="Y192" s="2">
        <f t="shared" si="20"/>
        <v>0</v>
      </c>
      <c r="Z192" s="2">
        <f>IF(Y192&gt;$W$1,HLOOKUP(Y192,B192:$U$2835,ROW($B$2836)-ROW($A192),FALSE),0)</f>
        <v>0</v>
      </c>
      <c r="AA192" s="2">
        <f t="shared" si="18"/>
        <v>0</v>
      </c>
      <c r="AB192" s="2">
        <f>VLOOKUP(A192,segment3_SB_quantity!$A$2:$B$2834,2,FALSE)</f>
        <v>47</v>
      </c>
      <c r="AC192" s="4">
        <f t="shared" si="25"/>
        <v>0.12820000000000001</v>
      </c>
      <c r="AD192">
        <f t="shared" si="21"/>
        <v>0</v>
      </c>
      <c r="AE192">
        <f t="shared" si="26"/>
        <v>0.83166700000000005</v>
      </c>
      <c r="AF192" s="2">
        <f t="shared" si="22"/>
        <v>0</v>
      </c>
      <c r="AG192" s="2">
        <f t="shared" si="23"/>
        <v>0</v>
      </c>
      <c r="AH192" s="1">
        <f t="shared" si="24"/>
        <v>0</v>
      </c>
    </row>
    <row r="193" spans="1:34" x14ac:dyDescent="0.55000000000000004">
      <c r="A193">
        <v>6409830</v>
      </c>
      <c r="B193" s="2">
        <v>0</v>
      </c>
      <c r="C193" s="2">
        <v>0</v>
      </c>
      <c r="D193" s="2">
        <v>0</v>
      </c>
      <c r="E193" s="2">
        <v>0</v>
      </c>
      <c r="F193" s="2">
        <v>0</v>
      </c>
      <c r="G193" s="2">
        <v>0</v>
      </c>
      <c r="H193" s="2">
        <v>0</v>
      </c>
      <c r="I193" s="2">
        <v>0</v>
      </c>
      <c r="J193" s="2">
        <v>7.9344001234851594E-2</v>
      </c>
      <c r="K193" s="2">
        <v>0</v>
      </c>
      <c r="L193" s="2">
        <v>0</v>
      </c>
      <c r="M193" s="2">
        <v>0</v>
      </c>
      <c r="N193" s="2">
        <v>0</v>
      </c>
      <c r="O193" s="2">
        <v>0</v>
      </c>
      <c r="P193" s="2">
        <v>0</v>
      </c>
      <c r="Q193" s="2">
        <v>0</v>
      </c>
      <c r="R193" s="2">
        <v>0</v>
      </c>
      <c r="S193" s="2">
        <v>0</v>
      </c>
      <c r="T193" s="2">
        <v>0</v>
      </c>
      <c r="U193" s="2">
        <v>0</v>
      </c>
      <c r="X193" s="2">
        <f t="shared" si="19"/>
        <v>7.9344001234851594E-2</v>
      </c>
      <c r="Y193" s="2">
        <f t="shared" si="20"/>
        <v>0</v>
      </c>
      <c r="Z193" s="2">
        <f>IF(Y193&gt;$W$1,HLOOKUP(Y193,B193:$U$2835,ROW($B$2836)-ROW($A193),FALSE),0)</f>
        <v>0</v>
      </c>
      <c r="AA193" s="2">
        <f t="shared" si="18"/>
        <v>0</v>
      </c>
      <c r="AB193" s="2">
        <f>VLOOKUP(A193,segment3_SB_quantity!$A$2:$B$2834,2,FALSE)</f>
        <v>1</v>
      </c>
      <c r="AC193" s="4">
        <f t="shared" si="25"/>
        <v>0.12820000000000001</v>
      </c>
      <c r="AD193">
        <f t="shared" si="21"/>
        <v>0</v>
      </c>
      <c r="AE193">
        <f t="shared" si="26"/>
        <v>0.83166700000000005</v>
      </c>
      <c r="AF193" s="2">
        <f t="shared" si="22"/>
        <v>0</v>
      </c>
      <c r="AG193" s="2">
        <f t="shared" si="23"/>
        <v>0</v>
      </c>
      <c r="AH193" s="1">
        <f t="shared" si="24"/>
        <v>0</v>
      </c>
    </row>
    <row r="194" spans="1:34" x14ac:dyDescent="0.55000000000000004">
      <c r="A194">
        <v>6419582</v>
      </c>
      <c r="B194" s="2">
        <v>0</v>
      </c>
      <c r="C194" s="2">
        <v>0</v>
      </c>
      <c r="D194" s="2">
        <v>0</v>
      </c>
      <c r="E194" s="2">
        <v>0</v>
      </c>
      <c r="F194" s="2">
        <v>0</v>
      </c>
      <c r="G194" s="2">
        <v>0</v>
      </c>
      <c r="H194" s="2">
        <v>1.41989850475145E-2</v>
      </c>
      <c r="I194" s="2">
        <v>0</v>
      </c>
      <c r="J194" s="2">
        <v>0</v>
      </c>
      <c r="K194" s="2">
        <v>0</v>
      </c>
      <c r="L194" s="2">
        <v>0</v>
      </c>
      <c r="M194" s="2">
        <v>0</v>
      </c>
      <c r="N194" s="2">
        <v>0</v>
      </c>
      <c r="O194" s="2">
        <v>0</v>
      </c>
      <c r="P194" s="2">
        <v>0</v>
      </c>
      <c r="Q194" s="2">
        <v>0</v>
      </c>
      <c r="R194" s="2">
        <v>0</v>
      </c>
      <c r="S194" s="2">
        <v>0</v>
      </c>
      <c r="T194" s="2">
        <v>0</v>
      </c>
      <c r="U194" s="2">
        <v>0</v>
      </c>
      <c r="X194" s="2">
        <f t="shared" si="19"/>
        <v>1.41989850475145E-2</v>
      </c>
      <c r="Y194" s="2">
        <f t="shared" si="20"/>
        <v>0</v>
      </c>
      <c r="Z194" s="2">
        <f>IF(Y194&gt;$W$1,HLOOKUP(Y194,B194:$U$2835,ROW($B$2836)-ROW($A194),FALSE),0)</f>
        <v>0</v>
      </c>
      <c r="AA194" s="2">
        <f t="shared" ref="AA194:AA257" si="27">IF(Z194&gt;0,HLOOKUP(Z194,$B$2835:$U$2836,2,FALSE),0)</f>
        <v>0</v>
      </c>
      <c r="AB194" s="2">
        <f>VLOOKUP(A194,segment3_SB_quantity!$A$2:$B$2834,2,FALSE)</f>
        <v>46</v>
      </c>
      <c r="AC194" s="4">
        <f t="shared" si="25"/>
        <v>0.12820000000000001</v>
      </c>
      <c r="AD194">
        <f t="shared" si="21"/>
        <v>0</v>
      </c>
      <c r="AE194">
        <f t="shared" si="26"/>
        <v>0.83166700000000005</v>
      </c>
      <c r="AF194" s="2">
        <f t="shared" si="22"/>
        <v>0</v>
      </c>
      <c r="AG194" s="2">
        <f t="shared" si="23"/>
        <v>0</v>
      </c>
      <c r="AH194" s="1">
        <f t="shared" si="24"/>
        <v>0</v>
      </c>
    </row>
    <row r="195" spans="1:34" x14ac:dyDescent="0.55000000000000004">
      <c r="A195">
        <v>6559743</v>
      </c>
      <c r="B195" s="2">
        <v>0</v>
      </c>
      <c r="C195" s="2">
        <v>0</v>
      </c>
      <c r="D195" s="2">
        <v>0</v>
      </c>
      <c r="E195" s="2">
        <v>0</v>
      </c>
      <c r="F195" s="2">
        <v>0</v>
      </c>
      <c r="G195" s="2">
        <v>0</v>
      </c>
      <c r="H195" s="2">
        <v>0</v>
      </c>
      <c r="I195" s="2">
        <v>0</v>
      </c>
      <c r="J195" s="2">
        <v>3.5966110158046002E-2</v>
      </c>
      <c r="K195" s="2">
        <v>0</v>
      </c>
      <c r="L195" s="2">
        <v>0</v>
      </c>
      <c r="M195" s="2">
        <v>0</v>
      </c>
      <c r="N195" s="2">
        <v>0</v>
      </c>
      <c r="O195" s="2">
        <v>0</v>
      </c>
      <c r="P195" s="2">
        <v>0</v>
      </c>
      <c r="Q195" s="2">
        <v>0</v>
      </c>
      <c r="R195" s="2">
        <v>0</v>
      </c>
      <c r="S195" s="2">
        <v>0</v>
      </c>
      <c r="T195" s="2">
        <v>0</v>
      </c>
      <c r="U195" s="2">
        <v>0</v>
      </c>
      <c r="X195" s="2">
        <f t="shared" ref="X195:X258" si="28">MAX(B195:U195)</f>
        <v>3.5966110158046002E-2</v>
      </c>
      <c r="Y195" s="2">
        <f t="shared" ref="Y195:Y258" si="29">IF(X195&gt;$W$1,X195,0)</f>
        <v>0</v>
      </c>
      <c r="Z195" s="2">
        <f>IF(Y195&gt;$W$1,HLOOKUP(Y195,B195:$U$2835,ROW($B$2836)-ROW($A195),FALSE),0)</f>
        <v>0</v>
      </c>
      <c r="AA195" s="2">
        <f t="shared" si="27"/>
        <v>0</v>
      </c>
      <c r="AB195" s="2">
        <f>VLOOKUP(A195,segment3_SB_quantity!$A$2:$B$2834,2,FALSE)</f>
        <v>350</v>
      </c>
      <c r="AC195" s="4">
        <f t="shared" si="25"/>
        <v>0.12820000000000001</v>
      </c>
      <c r="AD195">
        <f t="shared" ref="AD195:AD258" si="30">IF(AA195&gt;0,AB195*AC195,0)</f>
        <v>0</v>
      </c>
      <c r="AE195">
        <f t="shared" si="26"/>
        <v>0.83166700000000005</v>
      </c>
      <c r="AF195" s="2">
        <f t="shared" ref="AF195:AF258" si="31">AD195*AE195</f>
        <v>0</v>
      </c>
      <c r="AG195" s="2">
        <f t="shared" ref="AG195:AG258" si="32">AA195*AE195*AD195</f>
        <v>0</v>
      </c>
      <c r="AH195" s="1">
        <f t="shared" ref="AH195:AH258" si="33">IF(AG195&gt;0,AF195/AG195,0)</f>
        <v>0</v>
      </c>
    </row>
    <row r="196" spans="1:34" x14ac:dyDescent="0.55000000000000004">
      <c r="A196">
        <v>6599998</v>
      </c>
      <c r="B196" s="2">
        <v>0</v>
      </c>
      <c r="C196" s="2">
        <v>0</v>
      </c>
      <c r="D196" s="2">
        <v>0</v>
      </c>
      <c r="E196" s="2">
        <v>0</v>
      </c>
      <c r="F196" s="2">
        <v>0</v>
      </c>
      <c r="G196" s="2">
        <v>0</v>
      </c>
      <c r="H196" s="2">
        <v>0</v>
      </c>
      <c r="I196" s="2">
        <v>0</v>
      </c>
      <c r="J196" s="2">
        <v>0</v>
      </c>
      <c r="K196" s="2">
        <v>0</v>
      </c>
      <c r="L196" s="2">
        <v>0</v>
      </c>
      <c r="M196" s="2">
        <v>0</v>
      </c>
      <c r="N196" s="2">
        <v>0</v>
      </c>
      <c r="O196" s="2">
        <v>0</v>
      </c>
      <c r="P196" s="2">
        <v>0</v>
      </c>
      <c r="Q196" s="2">
        <v>0</v>
      </c>
      <c r="R196" s="2">
        <v>0</v>
      </c>
      <c r="S196" s="2">
        <v>0</v>
      </c>
      <c r="T196" s="2">
        <v>0</v>
      </c>
      <c r="U196" s="2">
        <v>0</v>
      </c>
      <c r="X196" s="2">
        <f t="shared" si="28"/>
        <v>0</v>
      </c>
      <c r="Y196" s="2">
        <f t="shared" si="29"/>
        <v>0</v>
      </c>
      <c r="Z196" s="2">
        <f>IF(Y196&gt;$W$1,HLOOKUP(Y196,B196:$U$2835,ROW($B$2836)-ROW($A196),FALSE),0)</f>
        <v>0</v>
      </c>
      <c r="AA196" s="2">
        <f t="shared" si="27"/>
        <v>0</v>
      </c>
      <c r="AB196" s="2">
        <f>VLOOKUP(A196,segment3_SB_quantity!$A$2:$B$2834,2,FALSE)</f>
        <v>1</v>
      </c>
      <c r="AC196" s="4">
        <f t="shared" ref="AC196:AC259" si="34">AC195</f>
        <v>0.12820000000000001</v>
      </c>
      <c r="AD196">
        <f t="shared" si="30"/>
        <v>0</v>
      </c>
      <c r="AE196">
        <f t="shared" ref="AE196:AE259" si="35">AE195</f>
        <v>0.83166700000000005</v>
      </c>
      <c r="AF196" s="2">
        <f t="shared" si="31"/>
        <v>0</v>
      </c>
      <c r="AG196" s="2">
        <f t="shared" si="32"/>
        <v>0</v>
      </c>
      <c r="AH196" s="1">
        <f t="shared" si="33"/>
        <v>0</v>
      </c>
    </row>
    <row r="197" spans="1:34" x14ac:dyDescent="0.55000000000000004">
      <c r="A197">
        <v>6629604</v>
      </c>
      <c r="B197" s="2">
        <v>0</v>
      </c>
      <c r="C197" s="2">
        <v>0</v>
      </c>
      <c r="D197" s="2">
        <v>0</v>
      </c>
      <c r="E197" s="2">
        <v>0</v>
      </c>
      <c r="F197" s="2">
        <v>0</v>
      </c>
      <c r="G197" s="2">
        <v>0</v>
      </c>
      <c r="H197" s="2">
        <v>0</v>
      </c>
      <c r="I197" s="2">
        <v>0</v>
      </c>
      <c r="J197" s="2">
        <v>0</v>
      </c>
      <c r="K197" s="2">
        <v>0</v>
      </c>
      <c r="L197" s="2">
        <v>0</v>
      </c>
      <c r="M197" s="2">
        <v>0</v>
      </c>
      <c r="N197" s="2">
        <v>0</v>
      </c>
      <c r="O197" s="2">
        <v>0</v>
      </c>
      <c r="P197" s="2">
        <v>0</v>
      </c>
      <c r="Q197" s="2">
        <v>0</v>
      </c>
      <c r="R197" s="2">
        <v>0</v>
      </c>
      <c r="S197" s="2">
        <v>0</v>
      </c>
      <c r="T197" s="2">
        <v>0</v>
      </c>
      <c r="U197" s="2">
        <v>0</v>
      </c>
      <c r="X197" s="2">
        <f t="shared" si="28"/>
        <v>0</v>
      </c>
      <c r="Y197" s="2">
        <f t="shared" si="29"/>
        <v>0</v>
      </c>
      <c r="Z197" s="2">
        <f>IF(Y197&gt;$W$1,HLOOKUP(Y197,B197:$U$2835,ROW($B$2836)-ROW($A197),FALSE),0)</f>
        <v>0</v>
      </c>
      <c r="AA197" s="2">
        <f t="shared" si="27"/>
        <v>0</v>
      </c>
      <c r="AB197" s="2">
        <f>VLOOKUP(A197,segment3_SB_quantity!$A$2:$B$2834,2,FALSE)</f>
        <v>33</v>
      </c>
      <c r="AC197" s="4">
        <f t="shared" si="34"/>
        <v>0.12820000000000001</v>
      </c>
      <c r="AD197">
        <f t="shared" si="30"/>
        <v>0</v>
      </c>
      <c r="AE197">
        <f t="shared" si="35"/>
        <v>0.83166700000000005</v>
      </c>
      <c r="AF197" s="2">
        <f t="shared" si="31"/>
        <v>0</v>
      </c>
      <c r="AG197" s="2">
        <f t="shared" si="32"/>
        <v>0</v>
      </c>
      <c r="AH197" s="1">
        <f t="shared" si="33"/>
        <v>0</v>
      </c>
    </row>
    <row r="198" spans="1:34" x14ac:dyDescent="0.55000000000000004">
      <c r="A198">
        <v>6629808</v>
      </c>
      <c r="B198" s="2">
        <v>0</v>
      </c>
      <c r="C198" s="2">
        <v>0</v>
      </c>
      <c r="D198" s="2">
        <v>0</v>
      </c>
      <c r="E198" s="2">
        <v>0</v>
      </c>
      <c r="F198" s="2">
        <v>0</v>
      </c>
      <c r="G198" s="2">
        <v>0</v>
      </c>
      <c r="H198" s="2">
        <v>6.2099756111788799E-2</v>
      </c>
      <c r="I198" s="2">
        <v>0</v>
      </c>
      <c r="J198" s="2">
        <v>0</v>
      </c>
      <c r="K198" s="2">
        <v>0</v>
      </c>
      <c r="L198" s="2">
        <v>0</v>
      </c>
      <c r="M198" s="2">
        <v>0</v>
      </c>
      <c r="N198" s="2">
        <v>0</v>
      </c>
      <c r="O198" s="2">
        <v>0</v>
      </c>
      <c r="P198" s="2">
        <v>0</v>
      </c>
      <c r="Q198" s="2">
        <v>0</v>
      </c>
      <c r="R198" s="2">
        <v>0</v>
      </c>
      <c r="S198" s="2">
        <v>0</v>
      </c>
      <c r="T198" s="2">
        <v>0</v>
      </c>
      <c r="U198" s="2">
        <v>0</v>
      </c>
      <c r="X198" s="2">
        <f t="shared" si="28"/>
        <v>6.2099756111788799E-2</v>
      </c>
      <c r="Y198" s="2">
        <f t="shared" si="29"/>
        <v>0</v>
      </c>
      <c r="Z198" s="2">
        <f>IF(Y198&gt;$W$1,HLOOKUP(Y198,B198:$U$2835,ROW($B$2836)-ROW($A198),FALSE),0)</f>
        <v>0</v>
      </c>
      <c r="AA198" s="2">
        <f t="shared" si="27"/>
        <v>0</v>
      </c>
      <c r="AB198" s="2">
        <f>VLOOKUP(A198,segment3_SB_quantity!$A$2:$B$2834,2,FALSE)</f>
        <v>19</v>
      </c>
      <c r="AC198" s="4">
        <f t="shared" si="34"/>
        <v>0.12820000000000001</v>
      </c>
      <c r="AD198">
        <f t="shared" si="30"/>
        <v>0</v>
      </c>
      <c r="AE198">
        <f t="shared" si="35"/>
        <v>0.83166700000000005</v>
      </c>
      <c r="AF198" s="2">
        <f t="shared" si="31"/>
        <v>0</v>
      </c>
      <c r="AG198" s="2">
        <f t="shared" si="32"/>
        <v>0</v>
      </c>
      <c r="AH198" s="1">
        <f t="shared" si="33"/>
        <v>0</v>
      </c>
    </row>
    <row r="199" spans="1:34" x14ac:dyDescent="0.55000000000000004">
      <c r="A199">
        <v>6639834</v>
      </c>
      <c r="B199" s="2">
        <v>0</v>
      </c>
      <c r="C199" s="2">
        <v>0</v>
      </c>
      <c r="D199" s="2">
        <v>0</v>
      </c>
      <c r="E199" s="2">
        <v>0</v>
      </c>
      <c r="F199" s="2">
        <v>0.46557051919515502</v>
      </c>
      <c r="G199" s="2">
        <v>0</v>
      </c>
      <c r="H199" s="2">
        <v>0</v>
      </c>
      <c r="I199" s="2">
        <v>0</v>
      </c>
      <c r="J199" s="2">
        <v>0</v>
      </c>
      <c r="K199" s="2">
        <v>0</v>
      </c>
      <c r="L199" s="2">
        <v>0</v>
      </c>
      <c r="M199" s="2">
        <v>0</v>
      </c>
      <c r="N199" s="2">
        <v>0</v>
      </c>
      <c r="O199" s="2">
        <v>0</v>
      </c>
      <c r="P199" s="2">
        <v>0</v>
      </c>
      <c r="Q199" s="2">
        <v>0</v>
      </c>
      <c r="R199" s="2">
        <v>0</v>
      </c>
      <c r="S199" s="2">
        <v>0</v>
      </c>
      <c r="T199" s="2">
        <v>0</v>
      </c>
      <c r="U199" s="2">
        <v>0</v>
      </c>
      <c r="X199" s="2">
        <f t="shared" si="28"/>
        <v>0.46557051919515502</v>
      </c>
      <c r="Y199" s="2">
        <f t="shared" si="29"/>
        <v>0</v>
      </c>
      <c r="Z199" s="2">
        <f>IF(Y199&gt;$W$1,HLOOKUP(Y199,B199:$U$2835,ROW($B$2836)-ROW($A199),FALSE),0)</f>
        <v>0</v>
      </c>
      <c r="AA199" s="2">
        <f t="shared" si="27"/>
        <v>0</v>
      </c>
      <c r="AB199" s="2">
        <f>VLOOKUP(A199,segment3_SB_quantity!$A$2:$B$2834,2,FALSE)</f>
        <v>21</v>
      </c>
      <c r="AC199" s="4">
        <f t="shared" si="34"/>
        <v>0.12820000000000001</v>
      </c>
      <c r="AD199">
        <f t="shared" si="30"/>
        <v>0</v>
      </c>
      <c r="AE199">
        <f t="shared" si="35"/>
        <v>0.83166700000000005</v>
      </c>
      <c r="AF199" s="2">
        <f t="shared" si="31"/>
        <v>0</v>
      </c>
      <c r="AG199" s="2">
        <f t="shared" si="32"/>
        <v>0</v>
      </c>
      <c r="AH199" s="1">
        <f t="shared" si="33"/>
        <v>0</v>
      </c>
    </row>
    <row r="200" spans="1:34" x14ac:dyDescent="0.55000000000000004">
      <c r="A200">
        <v>6799676</v>
      </c>
      <c r="B200" s="2">
        <v>0</v>
      </c>
      <c r="C200" s="2">
        <v>0</v>
      </c>
      <c r="D200" s="2">
        <v>0</v>
      </c>
      <c r="E200" s="2">
        <v>0</v>
      </c>
      <c r="F200" s="2">
        <v>0</v>
      </c>
      <c r="G200" s="2">
        <v>0</v>
      </c>
      <c r="H200" s="2">
        <v>0</v>
      </c>
      <c r="I200" s="2">
        <v>0</v>
      </c>
      <c r="J200" s="2">
        <v>0</v>
      </c>
      <c r="K200" s="2">
        <v>0</v>
      </c>
      <c r="L200" s="2">
        <v>0</v>
      </c>
      <c r="M200" s="2">
        <v>0</v>
      </c>
      <c r="N200" s="2">
        <v>0</v>
      </c>
      <c r="O200" s="2">
        <v>0</v>
      </c>
      <c r="P200" s="2">
        <v>0</v>
      </c>
      <c r="Q200" s="2">
        <v>0</v>
      </c>
      <c r="R200" s="2">
        <v>0</v>
      </c>
      <c r="S200" s="2">
        <v>0</v>
      </c>
      <c r="T200" s="2">
        <v>0</v>
      </c>
      <c r="U200" s="2">
        <v>0</v>
      </c>
      <c r="X200" s="2">
        <f t="shared" si="28"/>
        <v>0</v>
      </c>
      <c r="Y200" s="2">
        <f t="shared" si="29"/>
        <v>0</v>
      </c>
      <c r="Z200" s="2">
        <f>IF(Y200&gt;$W$1,HLOOKUP(Y200,B200:$U$2835,ROW($B$2836)-ROW($A200),FALSE),0)</f>
        <v>0</v>
      </c>
      <c r="AA200" s="2">
        <f t="shared" si="27"/>
        <v>0</v>
      </c>
      <c r="AB200" s="2">
        <f>VLOOKUP(A200,segment3_SB_quantity!$A$2:$B$2834,2,FALSE)</f>
        <v>1</v>
      </c>
      <c r="AC200" s="4">
        <f t="shared" si="34"/>
        <v>0.12820000000000001</v>
      </c>
      <c r="AD200">
        <f t="shared" si="30"/>
        <v>0</v>
      </c>
      <c r="AE200">
        <f t="shared" si="35"/>
        <v>0.83166700000000005</v>
      </c>
      <c r="AF200" s="2">
        <f t="shared" si="31"/>
        <v>0</v>
      </c>
      <c r="AG200" s="2">
        <f t="shared" si="32"/>
        <v>0</v>
      </c>
      <c r="AH200" s="1">
        <f t="shared" si="33"/>
        <v>0</v>
      </c>
    </row>
    <row r="201" spans="1:34" x14ac:dyDescent="0.55000000000000004">
      <c r="A201">
        <v>6879644</v>
      </c>
      <c r="B201" s="2">
        <v>0</v>
      </c>
      <c r="C201" s="2">
        <v>0</v>
      </c>
      <c r="D201" s="2">
        <v>0</v>
      </c>
      <c r="E201" s="2">
        <v>0</v>
      </c>
      <c r="F201" s="2">
        <v>1.3233987505886901E-5</v>
      </c>
      <c r="G201" s="2">
        <v>0</v>
      </c>
      <c r="H201" s="2">
        <v>0</v>
      </c>
      <c r="I201" s="2">
        <v>0</v>
      </c>
      <c r="J201" s="2">
        <v>0</v>
      </c>
      <c r="K201" s="2">
        <v>0</v>
      </c>
      <c r="L201" s="2">
        <v>0</v>
      </c>
      <c r="M201" s="2">
        <v>0</v>
      </c>
      <c r="N201" s="2">
        <v>0</v>
      </c>
      <c r="O201" s="2">
        <v>0</v>
      </c>
      <c r="P201" s="2">
        <v>0</v>
      </c>
      <c r="Q201" s="2">
        <v>0</v>
      </c>
      <c r="R201" s="2">
        <v>0</v>
      </c>
      <c r="S201" s="2">
        <v>0</v>
      </c>
      <c r="T201" s="2">
        <v>0</v>
      </c>
      <c r="U201" s="2">
        <v>0</v>
      </c>
      <c r="X201" s="2">
        <f t="shared" si="28"/>
        <v>1.3233987505886901E-5</v>
      </c>
      <c r="Y201" s="2">
        <f t="shared" si="29"/>
        <v>0</v>
      </c>
      <c r="Z201" s="2">
        <f>IF(Y201&gt;$W$1,HLOOKUP(Y201,B201:$U$2835,ROW($B$2836)-ROW($A201),FALSE),0)</f>
        <v>0</v>
      </c>
      <c r="AA201" s="2">
        <f t="shared" si="27"/>
        <v>0</v>
      </c>
      <c r="AB201" s="2">
        <f>VLOOKUP(A201,segment3_SB_quantity!$A$2:$B$2834,2,FALSE)</f>
        <v>14</v>
      </c>
      <c r="AC201" s="4">
        <f t="shared" si="34"/>
        <v>0.12820000000000001</v>
      </c>
      <c r="AD201">
        <f t="shared" si="30"/>
        <v>0</v>
      </c>
      <c r="AE201">
        <f t="shared" si="35"/>
        <v>0.83166700000000005</v>
      </c>
      <c r="AF201" s="2">
        <f t="shared" si="31"/>
        <v>0</v>
      </c>
      <c r="AG201" s="2">
        <f t="shared" si="32"/>
        <v>0</v>
      </c>
      <c r="AH201" s="1">
        <f t="shared" si="33"/>
        <v>0</v>
      </c>
    </row>
    <row r="202" spans="1:34" x14ac:dyDescent="0.55000000000000004">
      <c r="A202">
        <v>6909998</v>
      </c>
      <c r="B202" s="2">
        <v>0</v>
      </c>
      <c r="C202" s="2">
        <v>0</v>
      </c>
      <c r="D202" s="2">
        <v>0</v>
      </c>
      <c r="E202" s="2">
        <v>0</v>
      </c>
      <c r="F202" s="2">
        <v>0</v>
      </c>
      <c r="G202" s="2">
        <v>0</v>
      </c>
      <c r="H202" s="2">
        <v>0</v>
      </c>
      <c r="I202" s="2">
        <v>1.0240236889587299E-2</v>
      </c>
      <c r="J202" s="2">
        <v>0</v>
      </c>
      <c r="K202" s="2">
        <v>0</v>
      </c>
      <c r="L202" s="2">
        <v>0</v>
      </c>
      <c r="M202" s="2">
        <v>0</v>
      </c>
      <c r="N202" s="2">
        <v>0</v>
      </c>
      <c r="O202" s="2">
        <v>0</v>
      </c>
      <c r="P202" s="2">
        <v>0</v>
      </c>
      <c r="Q202" s="2">
        <v>0</v>
      </c>
      <c r="R202" s="2">
        <v>0</v>
      </c>
      <c r="S202" s="2">
        <v>0</v>
      </c>
      <c r="T202" s="2">
        <v>0</v>
      </c>
      <c r="U202" s="2">
        <v>0</v>
      </c>
      <c r="X202" s="2">
        <f t="shared" si="28"/>
        <v>1.0240236889587299E-2</v>
      </c>
      <c r="Y202" s="2">
        <f t="shared" si="29"/>
        <v>0</v>
      </c>
      <c r="Z202" s="2">
        <f>IF(Y202&gt;$W$1,HLOOKUP(Y202,B202:$U$2835,ROW($B$2836)-ROW($A202),FALSE),0)</f>
        <v>0</v>
      </c>
      <c r="AA202" s="2">
        <f t="shared" si="27"/>
        <v>0</v>
      </c>
      <c r="AB202" s="2">
        <f>VLOOKUP(A202,segment3_SB_quantity!$A$2:$B$2834,2,FALSE)</f>
        <v>29</v>
      </c>
      <c r="AC202" s="4">
        <f t="shared" si="34"/>
        <v>0.12820000000000001</v>
      </c>
      <c r="AD202">
        <f t="shared" si="30"/>
        <v>0</v>
      </c>
      <c r="AE202">
        <f t="shared" si="35"/>
        <v>0.83166700000000005</v>
      </c>
      <c r="AF202" s="2">
        <f t="shared" si="31"/>
        <v>0</v>
      </c>
      <c r="AG202" s="2">
        <f t="shared" si="32"/>
        <v>0</v>
      </c>
      <c r="AH202" s="1">
        <f t="shared" si="33"/>
        <v>0</v>
      </c>
    </row>
    <row r="203" spans="1:34" x14ac:dyDescent="0.55000000000000004">
      <c r="A203">
        <v>6969592</v>
      </c>
      <c r="B203" s="2">
        <v>0</v>
      </c>
      <c r="C203" s="2">
        <v>0</v>
      </c>
      <c r="D203" s="2">
        <v>0</v>
      </c>
      <c r="E203" s="2">
        <v>0</v>
      </c>
      <c r="F203" s="2">
        <v>0</v>
      </c>
      <c r="G203" s="2">
        <v>1.9272657796875502E-2</v>
      </c>
      <c r="H203" s="2">
        <v>0</v>
      </c>
      <c r="I203" s="2">
        <v>0</v>
      </c>
      <c r="J203" s="2">
        <v>0</v>
      </c>
      <c r="K203" s="2">
        <v>0</v>
      </c>
      <c r="L203" s="2">
        <v>0</v>
      </c>
      <c r="M203" s="2">
        <v>0</v>
      </c>
      <c r="N203" s="2">
        <v>0</v>
      </c>
      <c r="O203" s="2">
        <v>0</v>
      </c>
      <c r="P203" s="2">
        <v>0</v>
      </c>
      <c r="Q203" s="2">
        <v>0</v>
      </c>
      <c r="R203" s="2">
        <v>0</v>
      </c>
      <c r="S203" s="2">
        <v>0</v>
      </c>
      <c r="T203" s="2">
        <v>0</v>
      </c>
      <c r="U203" s="2">
        <v>0</v>
      </c>
      <c r="X203" s="2">
        <f t="shared" si="28"/>
        <v>1.9272657796875502E-2</v>
      </c>
      <c r="Y203" s="2">
        <f t="shared" si="29"/>
        <v>0</v>
      </c>
      <c r="Z203" s="2">
        <f>IF(Y203&gt;$W$1,HLOOKUP(Y203,B203:$U$2835,ROW($B$2836)-ROW($A203),FALSE),0)</f>
        <v>0</v>
      </c>
      <c r="AA203" s="2">
        <f t="shared" si="27"/>
        <v>0</v>
      </c>
      <c r="AB203" s="2">
        <f>VLOOKUP(A203,segment3_SB_quantity!$A$2:$B$2834,2,FALSE)</f>
        <v>10</v>
      </c>
      <c r="AC203" s="4">
        <f t="shared" si="34"/>
        <v>0.12820000000000001</v>
      </c>
      <c r="AD203">
        <f t="shared" si="30"/>
        <v>0</v>
      </c>
      <c r="AE203">
        <f t="shared" si="35"/>
        <v>0.83166700000000005</v>
      </c>
      <c r="AF203" s="2">
        <f t="shared" si="31"/>
        <v>0</v>
      </c>
      <c r="AG203" s="2">
        <f t="shared" si="32"/>
        <v>0</v>
      </c>
      <c r="AH203" s="1">
        <f t="shared" si="33"/>
        <v>0</v>
      </c>
    </row>
    <row r="204" spans="1:34" x14ac:dyDescent="0.55000000000000004">
      <c r="A204">
        <v>6999570</v>
      </c>
      <c r="B204" s="2">
        <v>0</v>
      </c>
      <c r="C204" s="2">
        <v>0</v>
      </c>
      <c r="D204" s="2">
        <v>0</v>
      </c>
      <c r="E204" s="2">
        <v>0</v>
      </c>
      <c r="F204" s="2">
        <v>0</v>
      </c>
      <c r="G204" s="2">
        <v>0</v>
      </c>
      <c r="H204" s="2">
        <v>0</v>
      </c>
      <c r="I204" s="2">
        <v>0</v>
      </c>
      <c r="J204" s="2">
        <v>0</v>
      </c>
      <c r="K204" s="2">
        <v>9.2038481923712098E-2</v>
      </c>
      <c r="L204" s="2">
        <v>0</v>
      </c>
      <c r="M204" s="2">
        <v>0</v>
      </c>
      <c r="N204" s="2">
        <v>0</v>
      </c>
      <c r="O204" s="2">
        <v>0</v>
      </c>
      <c r="P204" s="2">
        <v>0</v>
      </c>
      <c r="Q204" s="2">
        <v>0</v>
      </c>
      <c r="R204" s="2">
        <v>0</v>
      </c>
      <c r="S204" s="2">
        <v>0</v>
      </c>
      <c r="T204" s="2">
        <v>0</v>
      </c>
      <c r="U204" s="2">
        <v>0</v>
      </c>
      <c r="X204" s="2">
        <f t="shared" si="28"/>
        <v>9.2038481923712098E-2</v>
      </c>
      <c r="Y204" s="2">
        <f t="shared" si="29"/>
        <v>0</v>
      </c>
      <c r="Z204" s="2">
        <f>IF(Y204&gt;$W$1,HLOOKUP(Y204,B204:$U$2835,ROW($B$2836)-ROW($A204),FALSE),0)</f>
        <v>0</v>
      </c>
      <c r="AA204" s="2">
        <f t="shared" si="27"/>
        <v>0</v>
      </c>
      <c r="AB204" s="2">
        <f>VLOOKUP(A204,segment3_SB_quantity!$A$2:$B$2834,2,FALSE)</f>
        <v>47</v>
      </c>
      <c r="AC204" s="4">
        <f t="shared" si="34"/>
        <v>0.12820000000000001</v>
      </c>
      <c r="AD204">
        <f t="shared" si="30"/>
        <v>0</v>
      </c>
      <c r="AE204">
        <f t="shared" si="35"/>
        <v>0.83166700000000005</v>
      </c>
      <c r="AF204" s="2">
        <f t="shared" si="31"/>
        <v>0</v>
      </c>
      <c r="AG204" s="2">
        <f t="shared" si="32"/>
        <v>0</v>
      </c>
      <c r="AH204" s="1">
        <f t="shared" si="33"/>
        <v>0</v>
      </c>
    </row>
    <row r="205" spans="1:34" x14ac:dyDescent="0.55000000000000004">
      <c r="A205">
        <v>7009717</v>
      </c>
      <c r="B205" s="2">
        <v>0</v>
      </c>
      <c r="C205" s="2">
        <v>0</v>
      </c>
      <c r="D205" s="2">
        <v>0</v>
      </c>
      <c r="E205" s="2">
        <v>0</v>
      </c>
      <c r="F205" s="2">
        <v>5.5830973419086702E-3</v>
      </c>
      <c r="G205" s="2">
        <v>0</v>
      </c>
      <c r="H205" s="2">
        <v>0</v>
      </c>
      <c r="I205" s="2">
        <v>0</v>
      </c>
      <c r="J205" s="2">
        <v>0</v>
      </c>
      <c r="K205" s="2">
        <v>0</v>
      </c>
      <c r="L205" s="2">
        <v>0</v>
      </c>
      <c r="M205" s="2">
        <v>0</v>
      </c>
      <c r="N205" s="2">
        <v>0</v>
      </c>
      <c r="O205" s="2">
        <v>0</v>
      </c>
      <c r="P205" s="2">
        <v>0</v>
      </c>
      <c r="Q205" s="2">
        <v>0</v>
      </c>
      <c r="R205" s="2">
        <v>0</v>
      </c>
      <c r="S205" s="2">
        <v>0</v>
      </c>
      <c r="T205" s="2">
        <v>0</v>
      </c>
      <c r="U205" s="2">
        <v>0</v>
      </c>
      <c r="X205" s="2">
        <f t="shared" si="28"/>
        <v>5.5830973419086702E-3</v>
      </c>
      <c r="Y205" s="2">
        <f t="shared" si="29"/>
        <v>0</v>
      </c>
      <c r="Z205" s="2">
        <f>IF(Y205&gt;$W$1,HLOOKUP(Y205,B205:$U$2835,ROW($B$2836)-ROW($A205),FALSE),0)</f>
        <v>0</v>
      </c>
      <c r="AA205" s="2">
        <f t="shared" si="27"/>
        <v>0</v>
      </c>
      <c r="AB205" s="2">
        <f>VLOOKUP(A205,segment3_SB_quantity!$A$2:$B$2834,2,FALSE)</f>
        <v>24</v>
      </c>
      <c r="AC205" s="4">
        <f t="shared" si="34"/>
        <v>0.12820000000000001</v>
      </c>
      <c r="AD205">
        <f t="shared" si="30"/>
        <v>0</v>
      </c>
      <c r="AE205">
        <f t="shared" si="35"/>
        <v>0.83166700000000005</v>
      </c>
      <c r="AF205" s="2">
        <f t="shared" si="31"/>
        <v>0</v>
      </c>
      <c r="AG205" s="2">
        <f t="shared" si="32"/>
        <v>0</v>
      </c>
      <c r="AH205" s="1">
        <f t="shared" si="33"/>
        <v>0</v>
      </c>
    </row>
    <row r="206" spans="1:34" x14ac:dyDescent="0.55000000000000004">
      <c r="A206">
        <v>7009932</v>
      </c>
      <c r="B206" s="2">
        <v>0</v>
      </c>
      <c r="C206" s="2">
        <v>0</v>
      </c>
      <c r="D206" s="2">
        <v>0</v>
      </c>
      <c r="E206" s="2">
        <v>0</v>
      </c>
      <c r="F206" s="2">
        <v>0</v>
      </c>
      <c r="G206" s="2">
        <v>0</v>
      </c>
      <c r="H206" s="2">
        <v>0</v>
      </c>
      <c r="I206" s="2">
        <v>5.2109112748419298E-2</v>
      </c>
      <c r="J206" s="2">
        <v>0</v>
      </c>
      <c r="K206" s="2">
        <v>0</v>
      </c>
      <c r="L206" s="2">
        <v>0</v>
      </c>
      <c r="M206" s="2">
        <v>0</v>
      </c>
      <c r="N206" s="2">
        <v>0</v>
      </c>
      <c r="O206" s="2">
        <v>0</v>
      </c>
      <c r="P206" s="2">
        <v>0</v>
      </c>
      <c r="Q206" s="2">
        <v>0</v>
      </c>
      <c r="R206" s="2">
        <v>0</v>
      </c>
      <c r="S206" s="2">
        <v>0</v>
      </c>
      <c r="T206" s="2">
        <v>0</v>
      </c>
      <c r="U206" s="2">
        <v>0</v>
      </c>
      <c r="X206" s="2">
        <f t="shared" si="28"/>
        <v>5.2109112748419298E-2</v>
      </c>
      <c r="Y206" s="2">
        <f t="shared" si="29"/>
        <v>0</v>
      </c>
      <c r="Z206" s="2">
        <f>IF(Y206&gt;$W$1,HLOOKUP(Y206,B206:$U$2835,ROW($B$2836)-ROW($A206),FALSE),0)</f>
        <v>0</v>
      </c>
      <c r="AA206" s="2">
        <f t="shared" si="27"/>
        <v>0</v>
      </c>
      <c r="AB206" s="2">
        <f>VLOOKUP(A206,segment3_SB_quantity!$A$2:$B$2834,2,FALSE)</f>
        <v>175</v>
      </c>
      <c r="AC206" s="4">
        <f t="shared" si="34"/>
        <v>0.12820000000000001</v>
      </c>
      <c r="AD206">
        <f t="shared" si="30"/>
        <v>0</v>
      </c>
      <c r="AE206">
        <f t="shared" si="35"/>
        <v>0.83166700000000005</v>
      </c>
      <c r="AF206" s="2">
        <f t="shared" si="31"/>
        <v>0</v>
      </c>
      <c r="AG206" s="2">
        <f t="shared" si="32"/>
        <v>0</v>
      </c>
      <c r="AH206" s="1">
        <f t="shared" si="33"/>
        <v>0</v>
      </c>
    </row>
    <row r="207" spans="1:34" x14ac:dyDescent="0.55000000000000004">
      <c r="A207">
        <v>7029899</v>
      </c>
      <c r="B207" s="2">
        <v>0</v>
      </c>
      <c r="C207" s="2">
        <v>0</v>
      </c>
      <c r="D207" s="2">
        <v>0</v>
      </c>
      <c r="E207" s="2">
        <v>0</v>
      </c>
      <c r="F207" s="2">
        <v>1.04908921130772E-201</v>
      </c>
      <c r="G207" s="2">
        <v>0</v>
      </c>
      <c r="H207" s="2">
        <v>0</v>
      </c>
      <c r="I207" s="2">
        <v>0</v>
      </c>
      <c r="J207" s="2">
        <v>0</v>
      </c>
      <c r="K207" s="2">
        <v>0</v>
      </c>
      <c r="L207" s="2">
        <v>0</v>
      </c>
      <c r="M207" s="2">
        <v>0</v>
      </c>
      <c r="N207" s="2">
        <v>0</v>
      </c>
      <c r="O207" s="2">
        <v>0</v>
      </c>
      <c r="P207" s="2">
        <v>0</v>
      </c>
      <c r="Q207" s="2">
        <v>0</v>
      </c>
      <c r="R207" s="2">
        <v>0</v>
      </c>
      <c r="S207" s="2">
        <v>0</v>
      </c>
      <c r="T207" s="2">
        <v>0</v>
      </c>
      <c r="U207" s="2">
        <v>0</v>
      </c>
      <c r="X207" s="2">
        <f t="shared" si="28"/>
        <v>1.04908921130772E-201</v>
      </c>
      <c r="Y207" s="2">
        <f t="shared" si="29"/>
        <v>0</v>
      </c>
      <c r="Z207" s="2">
        <f>IF(Y207&gt;$W$1,HLOOKUP(Y207,B207:$U$2835,ROW($B$2836)-ROW($A207),FALSE),0)</f>
        <v>0</v>
      </c>
      <c r="AA207" s="2">
        <f t="shared" si="27"/>
        <v>0</v>
      </c>
      <c r="AB207" s="2">
        <f>VLOOKUP(A207,segment3_SB_quantity!$A$2:$B$2834,2,FALSE)</f>
        <v>28</v>
      </c>
      <c r="AC207" s="4">
        <f t="shared" si="34"/>
        <v>0.12820000000000001</v>
      </c>
      <c r="AD207">
        <f t="shared" si="30"/>
        <v>0</v>
      </c>
      <c r="AE207">
        <f t="shared" si="35"/>
        <v>0.83166700000000005</v>
      </c>
      <c r="AF207" s="2">
        <f t="shared" si="31"/>
        <v>0</v>
      </c>
      <c r="AG207" s="2">
        <f t="shared" si="32"/>
        <v>0</v>
      </c>
      <c r="AH207" s="1">
        <f t="shared" si="33"/>
        <v>0</v>
      </c>
    </row>
    <row r="208" spans="1:34" x14ac:dyDescent="0.55000000000000004">
      <c r="A208">
        <v>7039904</v>
      </c>
      <c r="B208" s="2">
        <v>0</v>
      </c>
      <c r="C208" s="2">
        <v>0</v>
      </c>
      <c r="D208" s="2">
        <v>0</v>
      </c>
      <c r="E208" s="2">
        <v>0</v>
      </c>
      <c r="F208" s="2">
        <v>0</v>
      </c>
      <c r="G208" s="2">
        <v>0</v>
      </c>
      <c r="H208" s="2">
        <v>0</v>
      </c>
      <c r="I208" s="2">
        <v>0</v>
      </c>
      <c r="J208" s="2">
        <v>4.5401680584411401E-2</v>
      </c>
      <c r="K208" s="2">
        <v>0</v>
      </c>
      <c r="L208" s="2">
        <v>0</v>
      </c>
      <c r="M208" s="2">
        <v>0</v>
      </c>
      <c r="N208" s="2">
        <v>0</v>
      </c>
      <c r="O208" s="2">
        <v>0</v>
      </c>
      <c r="P208" s="2">
        <v>0</v>
      </c>
      <c r="Q208" s="2">
        <v>0</v>
      </c>
      <c r="R208" s="2">
        <v>0</v>
      </c>
      <c r="S208" s="2">
        <v>0</v>
      </c>
      <c r="T208" s="2">
        <v>0</v>
      </c>
      <c r="U208" s="2">
        <v>0</v>
      </c>
      <c r="X208" s="2">
        <f t="shared" si="28"/>
        <v>4.5401680584411401E-2</v>
      </c>
      <c r="Y208" s="2">
        <f t="shared" si="29"/>
        <v>0</v>
      </c>
      <c r="Z208" s="2">
        <f>IF(Y208&gt;$W$1,HLOOKUP(Y208,B208:$U$2835,ROW($B$2836)-ROW($A208),FALSE),0)</f>
        <v>0</v>
      </c>
      <c r="AA208" s="2">
        <f t="shared" si="27"/>
        <v>0</v>
      </c>
      <c r="AB208" s="2">
        <f>VLOOKUP(A208,segment3_SB_quantity!$A$2:$B$2834,2,FALSE)</f>
        <v>15</v>
      </c>
      <c r="AC208" s="4">
        <f t="shared" si="34"/>
        <v>0.12820000000000001</v>
      </c>
      <c r="AD208">
        <f t="shared" si="30"/>
        <v>0</v>
      </c>
      <c r="AE208">
        <f t="shared" si="35"/>
        <v>0.83166700000000005</v>
      </c>
      <c r="AF208" s="2">
        <f t="shared" si="31"/>
        <v>0</v>
      </c>
      <c r="AG208" s="2">
        <f t="shared" si="32"/>
        <v>0</v>
      </c>
      <c r="AH208" s="1">
        <f t="shared" si="33"/>
        <v>0</v>
      </c>
    </row>
    <row r="209" spans="1:34" x14ac:dyDescent="0.55000000000000004">
      <c r="A209">
        <v>7109918</v>
      </c>
      <c r="B209" s="2">
        <v>0</v>
      </c>
      <c r="C209" s="2">
        <v>0</v>
      </c>
      <c r="D209" s="2">
        <v>0</v>
      </c>
      <c r="E209" s="2">
        <v>0</v>
      </c>
      <c r="F209" s="2">
        <v>0</v>
      </c>
      <c r="G209" s="2">
        <v>0</v>
      </c>
      <c r="H209" s="2">
        <v>0</v>
      </c>
      <c r="I209" s="2">
        <v>0</v>
      </c>
      <c r="J209" s="2">
        <v>0</v>
      </c>
      <c r="K209" s="2">
        <v>0</v>
      </c>
      <c r="L209" s="2">
        <v>0</v>
      </c>
      <c r="M209" s="2">
        <v>0</v>
      </c>
      <c r="N209" s="2">
        <v>0</v>
      </c>
      <c r="O209" s="2">
        <v>0</v>
      </c>
      <c r="P209" s="2">
        <v>0</v>
      </c>
      <c r="Q209" s="2">
        <v>0</v>
      </c>
      <c r="R209" s="2">
        <v>0</v>
      </c>
      <c r="S209" s="2">
        <v>0</v>
      </c>
      <c r="T209" s="2">
        <v>0</v>
      </c>
      <c r="U209" s="2">
        <v>0</v>
      </c>
      <c r="X209" s="2">
        <f t="shared" si="28"/>
        <v>0</v>
      </c>
      <c r="Y209" s="2">
        <f t="shared" si="29"/>
        <v>0</v>
      </c>
      <c r="Z209" s="2">
        <f>IF(Y209&gt;$W$1,HLOOKUP(Y209,B209:$U$2835,ROW($B$2836)-ROW($A209),FALSE),0)</f>
        <v>0</v>
      </c>
      <c r="AA209" s="2">
        <f t="shared" si="27"/>
        <v>0</v>
      </c>
      <c r="AB209" s="2">
        <f>VLOOKUP(A209,segment3_SB_quantity!$A$2:$B$2834,2,FALSE)</f>
        <v>15</v>
      </c>
      <c r="AC209" s="4">
        <f t="shared" si="34"/>
        <v>0.12820000000000001</v>
      </c>
      <c r="AD209">
        <f t="shared" si="30"/>
        <v>0</v>
      </c>
      <c r="AE209">
        <f t="shared" si="35"/>
        <v>0.83166700000000005</v>
      </c>
      <c r="AF209" s="2">
        <f t="shared" si="31"/>
        <v>0</v>
      </c>
      <c r="AG209" s="2">
        <f t="shared" si="32"/>
        <v>0</v>
      </c>
      <c r="AH209" s="1">
        <f t="shared" si="33"/>
        <v>0</v>
      </c>
    </row>
    <row r="210" spans="1:34" x14ac:dyDescent="0.55000000000000004">
      <c r="A210">
        <v>7119898</v>
      </c>
      <c r="B210" s="2">
        <v>0</v>
      </c>
      <c r="C210" s="2">
        <v>0</v>
      </c>
      <c r="D210" s="2">
        <v>0</v>
      </c>
      <c r="E210" s="2">
        <v>0</v>
      </c>
      <c r="F210" s="2">
        <v>0</v>
      </c>
      <c r="G210" s="2">
        <v>0</v>
      </c>
      <c r="H210" s="2">
        <v>0</v>
      </c>
      <c r="I210" s="2">
        <v>0</v>
      </c>
      <c r="J210" s="2">
        <v>0</v>
      </c>
      <c r="K210" s="2">
        <v>0</v>
      </c>
      <c r="L210" s="2">
        <v>0</v>
      </c>
      <c r="M210" s="2">
        <v>0</v>
      </c>
      <c r="N210" s="2">
        <v>0</v>
      </c>
      <c r="O210" s="2">
        <v>0</v>
      </c>
      <c r="P210" s="2">
        <v>0</v>
      </c>
      <c r="Q210" s="2">
        <v>0</v>
      </c>
      <c r="R210" s="2">
        <v>0</v>
      </c>
      <c r="S210" s="2">
        <v>0</v>
      </c>
      <c r="T210" s="2">
        <v>0</v>
      </c>
      <c r="U210" s="2">
        <v>0</v>
      </c>
      <c r="X210" s="2">
        <f t="shared" si="28"/>
        <v>0</v>
      </c>
      <c r="Y210" s="2">
        <f t="shared" si="29"/>
        <v>0</v>
      </c>
      <c r="Z210" s="2">
        <f>IF(Y210&gt;$W$1,HLOOKUP(Y210,B210:$U$2835,ROW($B$2836)-ROW($A210),FALSE),0)</f>
        <v>0</v>
      </c>
      <c r="AA210" s="2">
        <f t="shared" si="27"/>
        <v>0</v>
      </c>
      <c r="AB210" s="2">
        <f>VLOOKUP(A210,segment3_SB_quantity!$A$2:$B$2834,2,FALSE)</f>
        <v>1</v>
      </c>
      <c r="AC210" s="4">
        <f t="shared" si="34"/>
        <v>0.12820000000000001</v>
      </c>
      <c r="AD210">
        <f t="shared" si="30"/>
        <v>0</v>
      </c>
      <c r="AE210">
        <f t="shared" si="35"/>
        <v>0.83166700000000005</v>
      </c>
      <c r="AF210" s="2">
        <f t="shared" si="31"/>
        <v>0</v>
      </c>
      <c r="AG210" s="2">
        <f t="shared" si="32"/>
        <v>0</v>
      </c>
      <c r="AH210" s="1">
        <f t="shared" si="33"/>
        <v>0</v>
      </c>
    </row>
    <row r="211" spans="1:34" x14ac:dyDescent="0.55000000000000004">
      <c r="A211">
        <v>7159670</v>
      </c>
      <c r="B211" s="2">
        <v>0</v>
      </c>
      <c r="C211" s="2">
        <v>0</v>
      </c>
      <c r="D211" s="2">
        <v>0</v>
      </c>
      <c r="E211" s="2">
        <v>0</v>
      </c>
      <c r="F211" s="2">
        <v>0</v>
      </c>
      <c r="G211" s="2">
        <v>0</v>
      </c>
      <c r="H211" s="2">
        <v>0</v>
      </c>
      <c r="I211" s="2">
        <v>0</v>
      </c>
      <c r="J211" s="2">
        <v>0</v>
      </c>
      <c r="K211" s="2">
        <v>0</v>
      </c>
      <c r="L211" s="2">
        <v>0</v>
      </c>
      <c r="M211" s="2">
        <v>0</v>
      </c>
      <c r="N211" s="2">
        <v>0</v>
      </c>
      <c r="O211" s="2">
        <v>0</v>
      </c>
      <c r="P211" s="2">
        <v>0</v>
      </c>
      <c r="Q211" s="2">
        <v>0</v>
      </c>
      <c r="R211" s="2">
        <v>0</v>
      </c>
      <c r="S211" s="2">
        <v>0</v>
      </c>
      <c r="T211" s="2">
        <v>0</v>
      </c>
      <c r="U211" s="2">
        <v>0</v>
      </c>
      <c r="X211" s="2">
        <f t="shared" si="28"/>
        <v>0</v>
      </c>
      <c r="Y211" s="2">
        <f t="shared" si="29"/>
        <v>0</v>
      </c>
      <c r="Z211" s="2">
        <f>IF(Y211&gt;$W$1,HLOOKUP(Y211,B211:$U$2835,ROW($B$2836)-ROW($A211),FALSE),0)</f>
        <v>0</v>
      </c>
      <c r="AA211" s="2">
        <f t="shared" si="27"/>
        <v>0</v>
      </c>
      <c r="AB211" s="2">
        <f>VLOOKUP(A211,segment3_SB_quantity!$A$2:$B$2834,2,FALSE)</f>
        <v>1</v>
      </c>
      <c r="AC211" s="4">
        <f t="shared" si="34"/>
        <v>0.12820000000000001</v>
      </c>
      <c r="AD211">
        <f t="shared" si="30"/>
        <v>0</v>
      </c>
      <c r="AE211">
        <f t="shared" si="35"/>
        <v>0.83166700000000005</v>
      </c>
      <c r="AF211" s="2">
        <f t="shared" si="31"/>
        <v>0</v>
      </c>
      <c r="AG211" s="2">
        <f t="shared" si="32"/>
        <v>0</v>
      </c>
      <c r="AH211" s="1">
        <f t="shared" si="33"/>
        <v>0</v>
      </c>
    </row>
    <row r="212" spans="1:34" x14ac:dyDescent="0.55000000000000004">
      <c r="A212">
        <v>7189760</v>
      </c>
      <c r="B212" s="2">
        <v>0</v>
      </c>
      <c r="C212" s="2">
        <v>0</v>
      </c>
      <c r="D212" s="2">
        <v>0</v>
      </c>
      <c r="E212" s="2">
        <v>0</v>
      </c>
      <c r="F212" s="2">
        <v>0</v>
      </c>
      <c r="G212" s="2">
        <v>0</v>
      </c>
      <c r="H212" s="2">
        <v>0</v>
      </c>
      <c r="I212" s="2">
        <v>0</v>
      </c>
      <c r="J212" s="2">
        <v>4.4683937151603903E-2</v>
      </c>
      <c r="K212" s="2">
        <v>0</v>
      </c>
      <c r="L212" s="2">
        <v>0</v>
      </c>
      <c r="M212" s="2">
        <v>0</v>
      </c>
      <c r="N212" s="2">
        <v>0</v>
      </c>
      <c r="O212" s="2">
        <v>0</v>
      </c>
      <c r="P212" s="2">
        <v>0</v>
      </c>
      <c r="Q212" s="2">
        <v>0</v>
      </c>
      <c r="R212" s="2">
        <v>0</v>
      </c>
      <c r="S212" s="2">
        <v>0</v>
      </c>
      <c r="T212" s="2">
        <v>0</v>
      </c>
      <c r="U212" s="2">
        <v>0</v>
      </c>
      <c r="X212" s="2">
        <f t="shared" si="28"/>
        <v>4.4683937151603903E-2</v>
      </c>
      <c r="Y212" s="2">
        <f t="shared" si="29"/>
        <v>0</v>
      </c>
      <c r="Z212" s="2">
        <f>IF(Y212&gt;$W$1,HLOOKUP(Y212,B212:$U$2835,ROW($B$2836)-ROW($A212),FALSE),0)</f>
        <v>0</v>
      </c>
      <c r="AA212" s="2">
        <f t="shared" si="27"/>
        <v>0</v>
      </c>
      <c r="AB212" s="2">
        <f>VLOOKUP(A212,segment3_SB_quantity!$A$2:$B$2834,2,FALSE)</f>
        <v>39</v>
      </c>
      <c r="AC212" s="4">
        <f t="shared" si="34"/>
        <v>0.12820000000000001</v>
      </c>
      <c r="AD212">
        <f t="shared" si="30"/>
        <v>0</v>
      </c>
      <c r="AE212">
        <f t="shared" si="35"/>
        <v>0.83166700000000005</v>
      </c>
      <c r="AF212" s="2">
        <f t="shared" si="31"/>
        <v>0</v>
      </c>
      <c r="AG212" s="2">
        <f t="shared" si="32"/>
        <v>0</v>
      </c>
      <c r="AH212" s="1">
        <f t="shared" si="33"/>
        <v>0</v>
      </c>
    </row>
    <row r="213" spans="1:34" x14ac:dyDescent="0.55000000000000004">
      <c r="A213">
        <v>7199874</v>
      </c>
      <c r="B213" s="2">
        <v>0</v>
      </c>
      <c r="C213" s="2">
        <v>0</v>
      </c>
      <c r="D213" s="2">
        <v>0</v>
      </c>
      <c r="E213" s="2">
        <v>0</v>
      </c>
      <c r="F213" s="2">
        <v>0</v>
      </c>
      <c r="G213" s="2">
        <v>0</v>
      </c>
      <c r="H213" s="2">
        <v>0</v>
      </c>
      <c r="I213" s="2">
        <v>0</v>
      </c>
      <c r="J213" s="2">
        <v>0</v>
      </c>
      <c r="K213" s="2">
        <v>0</v>
      </c>
      <c r="L213" s="2">
        <v>0.11786958085600401</v>
      </c>
      <c r="M213" s="2">
        <v>0</v>
      </c>
      <c r="N213" s="2">
        <v>0</v>
      </c>
      <c r="O213" s="2">
        <v>0</v>
      </c>
      <c r="P213" s="2">
        <v>0</v>
      </c>
      <c r="Q213" s="2">
        <v>0</v>
      </c>
      <c r="R213" s="2">
        <v>0</v>
      </c>
      <c r="S213" s="2">
        <v>0</v>
      </c>
      <c r="T213" s="2">
        <v>0</v>
      </c>
      <c r="U213" s="2">
        <v>0</v>
      </c>
      <c r="X213" s="2">
        <f t="shared" si="28"/>
        <v>0.11786958085600401</v>
      </c>
      <c r="Y213" s="2">
        <f t="shared" si="29"/>
        <v>0</v>
      </c>
      <c r="Z213" s="2">
        <f>IF(Y213&gt;$W$1,HLOOKUP(Y213,B213:$U$2835,ROW($B$2836)-ROW($A213),FALSE),0)</f>
        <v>0</v>
      </c>
      <c r="AA213" s="2">
        <f t="shared" si="27"/>
        <v>0</v>
      </c>
      <c r="AB213" s="2">
        <f>VLOOKUP(A213,segment3_SB_quantity!$A$2:$B$2834,2,FALSE)</f>
        <v>12</v>
      </c>
      <c r="AC213" s="4">
        <f t="shared" si="34"/>
        <v>0.12820000000000001</v>
      </c>
      <c r="AD213">
        <f t="shared" si="30"/>
        <v>0</v>
      </c>
      <c r="AE213">
        <f t="shared" si="35"/>
        <v>0.83166700000000005</v>
      </c>
      <c r="AF213" s="2">
        <f t="shared" si="31"/>
        <v>0</v>
      </c>
      <c r="AG213" s="2">
        <f t="shared" si="32"/>
        <v>0</v>
      </c>
      <c r="AH213" s="1">
        <f t="shared" si="33"/>
        <v>0</v>
      </c>
    </row>
    <row r="214" spans="1:34" x14ac:dyDescent="0.55000000000000004">
      <c r="A214">
        <v>7249588</v>
      </c>
      <c r="B214" s="2">
        <v>0</v>
      </c>
      <c r="C214" s="2">
        <v>0</v>
      </c>
      <c r="D214" s="2">
        <v>0</v>
      </c>
      <c r="E214" s="2">
        <v>0</v>
      </c>
      <c r="F214" s="2">
        <v>0</v>
      </c>
      <c r="G214" s="2">
        <v>0</v>
      </c>
      <c r="H214" s="2">
        <v>0</v>
      </c>
      <c r="I214" s="2">
        <v>0</v>
      </c>
      <c r="J214" s="2">
        <v>9.1182266093989498E-3</v>
      </c>
      <c r="K214" s="2">
        <v>0</v>
      </c>
      <c r="L214" s="2">
        <v>0</v>
      </c>
      <c r="M214" s="2">
        <v>0</v>
      </c>
      <c r="N214" s="2">
        <v>0</v>
      </c>
      <c r="O214" s="2">
        <v>0</v>
      </c>
      <c r="P214" s="2">
        <v>0</v>
      </c>
      <c r="Q214" s="2">
        <v>0</v>
      </c>
      <c r="R214" s="2">
        <v>0</v>
      </c>
      <c r="S214" s="2">
        <v>0</v>
      </c>
      <c r="T214" s="2">
        <v>0</v>
      </c>
      <c r="U214" s="2">
        <v>0</v>
      </c>
      <c r="X214" s="2">
        <f t="shared" si="28"/>
        <v>9.1182266093989498E-3</v>
      </c>
      <c r="Y214" s="2">
        <f t="shared" si="29"/>
        <v>0</v>
      </c>
      <c r="Z214" s="2">
        <f>IF(Y214&gt;$W$1,HLOOKUP(Y214,B214:$U$2835,ROW($B$2836)-ROW($A214),FALSE),0)</f>
        <v>0</v>
      </c>
      <c r="AA214" s="2">
        <f t="shared" si="27"/>
        <v>0</v>
      </c>
      <c r="AB214" s="2">
        <f>VLOOKUP(A214,segment3_SB_quantity!$A$2:$B$2834,2,FALSE)</f>
        <v>22</v>
      </c>
      <c r="AC214" s="4">
        <f t="shared" si="34"/>
        <v>0.12820000000000001</v>
      </c>
      <c r="AD214">
        <f t="shared" si="30"/>
        <v>0</v>
      </c>
      <c r="AE214">
        <f t="shared" si="35"/>
        <v>0.83166700000000005</v>
      </c>
      <c r="AF214" s="2">
        <f t="shared" si="31"/>
        <v>0</v>
      </c>
      <c r="AG214" s="2">
        <f t="shared" si="32"/>
        <v>0</v>
      </c>
      <c r="AH214" s="1">
        <f t="shared" si="33"/>
        <v>0</v>
      </c>
    </row>
    <row r="215" spans="1:34" x14ac:dyDescent="0.55000000000000004">
      <c r="A215">
        <v>7259812</v>
      </c>
      <c r="B215" s="2">
        <v>0</v>
      </c>
      <c r="C215" s="2">
        <v>0</v>
      </c>
      <c r="D215" s="2">
        <v>0</v>
      </c>
      <c r="E215" s="2">
        <v>0</v>
      </c>
      <c r="F215" s="2">
        <v>0</v>
      </c>
      <c r="G215" s="2">
        <v>0.167640969505499</v>
      </c>
      <c r="H215" s="2">
        <v>0</v>
      </c>
      <c r="I215" s="2">
        <v>0</v>
      </c>
      <c r="J215" s="2">
        <v>0</v>
      </c>
      <c r="K215" s="2">
        <v>0</v>
      </c>
      <c r="L215" s="2">
        <v>0</v>
      </c>
      <c r="M215" s="2">
        <v>0</v>
      </c>
      <c r="N215" s="2">
        <v>0</v>
      </c>
      <c r="O215" s="2">
        <v>0</v>
      </c>
      <c r="P215" s="2">
        <v>0</v>
      </c>
      <c r="Q215" s="2">
        <v>0</v>
      </c>
      <c r="R215" s="2">
        <v>0</v>
      </c>
      <c r="S215" s="2">
        <v>0</v>
      </c>
      <c r="T215" s="2">
        <v>0</v>
      </c>
      <c r="U215" s="2">
        <v>0</v>
      </c>
      <c r="X215" s="2">
        <f t="shared" si="28"/>
        <v>0.167640969505499</v>
      </c>
      <c r="Y215" s="2">
        <f t="shared" si="29"/>
        <v>0</v>
      </c>
      <c r="Z215" s="2">
        <f>IF(Y215&gt;$W$1,HLOOKUP(Y215,B215:$U$2835,ROW($B$2836)-ROW($A215),FALSE),0)</f>
        <v>0</v>
      </c>
      <c r="AA215" s="2">
        <f t="shared" si="27"/>
        <v>0</v>
      </c>
      <c r="AB215" s="2">
        <f>VLOOKUP(A215,segment3_SB_quantity!$A$2:$B$2834,2,FALSE)</f>
        <v>41</v>
      </c>
      <c r="AC215" s="4">
        <f t="shared" si="34"/>
        <v>0.12820000000000001</v>
      </c>
      <c r="AD215">
        <f t="shared" si="30"/>
        <v>0</v>
      </c>
      <c r="AE215">
        <f t="shared" si="35"/>
        <v>0.83166700000000005</v>
      </c>
      <c r="AF215" s="2">
        <f t="shared" si="31"/>
        <v>0</v>
      </c>
      <c r="AG215" s="2">
        <f t="shared" si="32"/>
        <v>0</v>
      </c>
      <c r="AH215" s="1">
        <f t="shared" si="33"/>
        <v>0</v>
      </c>
    </row>
    <row r="216" spans="1:34" x14ac:dyDescent="0.55000000000000004">
      <c r="A216">
        <v>7299831</v>
      </c>
      <c r="B216" s="2">
        <v>0</v>
      </c>
      <c r="C216" s="2">
        <v>0</v>
      </c>
      <c r="D216" s="2">
        <v>0</v>
      </c>
      <c r="E216" s="2">
        <v>0</v>
      </c>
      <c r="F216" s="2">
        <v>0</v>
      </c>
      <c r="G216" s="2">
        <v>0</v>
      </c>
      <c r="H216" s="2">
        <v>0</v>
      </c>
      <c r="I216" s="2">
        <v>0</v>
      </c>
      <c r="J216" s="2">
        <v>6.2951819001432402E-2</v>
      </c>
      <c r="K216" s="2">
        <v>0</v>
      </c>
      <c r="L216" s="2">
        <v>0</v>
      </c>
      <c r="M216" s="2">
        <v>0</v>
      </c>
      <c r="N216" s="2">
        <v>0</v>
      </c>
      <c r="O216" s="2">
        <v>0</v>
      </c>
      <c r="P216" s="2">
        <v>0</v>
      </c>
      <c r="Q216" s="2">
        <v>0</v>
      </c>
      <c r="R216" s="2">
        <v>0</v>
      </c>
      <c r="S216" s="2">
        <v>0</v>
      </c>
      <c r="T216" s="2">
        <v>0</v>
      </c>
      <c r="U216" s="2">
        <v>0</v>
      </c>
      <c r="X216" s="2">
        <f t="shared" si="28"/>
        <v>6.2951819001432402E-2</v>
      </c>
      <c r="Y216" s="2">
        <f t="shared" si="29"/>
        <v>0</v>
      </c>
      <c r="Z216" s="2">
        <f>IF(Y216&gt;$W$1,HLOOKUP(Y216,B216:$U$2835,ROW($B$2836)-ROW($A216),FALSE),0)</f>
        <v>0</v>
      </c>
      <c r="AA216" s="2">
        <f t="shared" si="27"/>
        <v>0</v>
      </c>
      <c r="AB216" s="2">
        <f>VLOOKUP(A216,segment3_SB_quantity!$A$2:$B$2834,2,FALSE)</f>
        <v>25</v>
      </c>
      <c r="AC216" s="4">
        <f t="shared" si="34"/>
        <v>0.12820000000000001</v>
      </c>
      <c r="AD216">
        <f t="shared" si="30"/>
        <v>0</v>
      </c>
      <c r="AE216">
        <f t="shared" si="35"/>
        <v>0.83166700000000005</v>
      </c>
      <c r="AF216" s="2">
        <f t="shared" si="31"/>
        <v>0</v>
      </c>
      <c r="AG216" s="2">
        <f t="shared" si="32"/>
        <v>0</v>
      </c>
      <c r="AH216" s="1">
        <f t="shared" si="33"/>
        <v>0</v>
      </c>
    </row>
    <row r="217" spans="1:34" x14ac:dyDescent="0.55000000000000004">
      <c r="A217">
        <v>7389984</v>
      </c>
      <c r="B217" s="2">
        <v>0</v>
      </c>
      <c r="C217" s="2">
        <v>0</v>
      </c>
      <c r="D217" s="2">
        <v>0</v>
      </c>
      <c r="E217" s="2">
        <v>0</v>
      </c>
      <c r="F217" s="2">
        <v>0</v>
      </c>
      <c r="G217" s="2">
        <v>0</v>
      </c>
      <c r="H217" s="2">
        <v>0</v>
      </c>
      <c r="I217" s="2">
        <v>2.9637533121647099E-2</v>
      </c>
      <c r="J217" s="2">
        <v>0</v>
      </c>
      <c r="K217" s="2">
        <v>0</v>
      </c>
      <c r="L217" s="2">
        <v>0</v>
      </c>
      <c r="M217" s="2">
        <v>0</v>
      </c>
      <c r="N217" s="2">
        <v>0</v>
      </c>
      <c r="O217" s="2">
        <v>0</v>
      </c>
      <c r="P217" s="2">
        <v>0</v>
      </c>
      <c r="Q217" s="2">
        <v>0</v>
      </c>
      <c r="R217" s="2">
        <v>0</v>
      </c>
      <c r="S217" s="2">
        <v>0</v>
      </c>
      <c r="T217" s="2">
        <v>0</v>
      </c>
      <c r="U217" s="2">
        <v>0</v>
      </c>
      <c r="X217" s="2">
        <f t="shared" si="28"/>
        <v>2.9637533121647099E-2</v>
      </c>
      <c r="Y217" s="2">
        <f t="shared" si="29"/>
        <v>0</v>
      </c>
      <c r="Z217" s="2">
        <f>IF(Y217&gt;$W$1,HLOOKUP(Y217,B217:$U$2835,ROW($B$2836)-ROW($A217),FALSE),0)</f>
        <v>0</v>
      </c>
      <c r="AA217" s="2">
        <f t="shared" si="27"/>
        <v>0</v>
      </c>
      <c r="AB217" s="2">
        <f>VLOOKUP(A217,segment3_SB_quantity!$A$2:$B$2834,2,FALSE)</f>
        <v>62</v>
      </c>
      <c r="AC217" s="4">
        <f t="shared" si="34"/>
        <v>0.12820000000000001</v>
      </c>
      <c r="AD217">
        <f t="shared" si="30"/>
        <v>0</v>
      </c>
      <c r="AE217">
        <f t="shared" si="35"/>
        <v>0.83166700000000005</v>
      </c>
      <c r="AF217" s="2">
        <f t="shared" si="31"/>
        <v>0</v>
      </c>
      <c r="AG217" s="2">
        <f t="shared" si="32"/>
        <v>0</v>
      </c>
      <c r="AH217" s="1">
        <f t="shared" si="33"/>
        <v>0</v>
      </c>
    </row>
    <row r="218" spans="1:34" x14ac:dyDescent="0.55000000000000004">
      <c r="A218">
        <v>7409778</v>
      </c>
      <c r="B218" s="2">
        <v>0</v>
      </c>
      <c r="C218" s="2">
        <v>0</v>
      </c>
      <c r="D218" s="2">
        <v>0</v>
      </c>
      <c r="E218" s="2">
        <v>0</v>
      </c>
      <c r="F218" s="2">
        <v>0</v>
      </c>
      <c r="G218" s="2">
        <v>0</v>
      </c>
      <c r="H218" s="2">
        <v>0</v>
      </c>
      <c r="I218" s="2">
        <v>0</v>
      </c>
      <c r="J218" s="2">
        <v>0</v>
      </c>
      <c r="K218" s="2">
        <v>0</v>
      </c>
      <c r="L218" s="2">
        <v>0</v>
      </c>
      <c r="M218" s="2">
        <v>0</v>
      </c>
      <c r="N218" s="2">
        <v>0</v>
      </c>
      <c r="O218" s="2">
        <v>0</v>
      </c>
      <c r="P218" s="2">
        <v>0</v>
      </c>
      <c r="Q218" s="2">
        <v>0</v>
      </c>
      <c r="R218" s="2">
        <v>0</v>
      </c>
      <c r="S218" s="2">
        <v>0</v>
      </c>
      <c r="T218" s="2">
        <v>0</v>
      </c>
      <c r="U218" s="2">
        <v>0</v>
      </c>
      <c r="X218" s="2">
        <f t="shared" si="28"/>
        <v>0</v>
      </c>
      <c r="Y218" s="2">
        <f t="shared" si="29"/>
        <v>0</v>
      </c>
      <c r="Z218" s="2">
        <f>IF(Y218&gt;$W$1,HLOOKUP(Y218,B218:$U$2835,ROW($B$2836)-ROW($A218),FALSE),0)</f>
        <v>0</v>
      </c>
      <c r="AA218" s="2">
        <f t="shared" si="27"/>
        <v>0</v>
      </c>
      <c r="AB218" s="2">
        <f>VLOOKUP(A218,segment3_SB_quantity!$A$2:$B$2834,2,FALSE)</f>
        <v>1</v>
      </c>
      <c r="AC218" s="4">
        <f t="shared" si="34"/>
        <v>0.12820000000000001</v>
      </c>
      <c r="AD218">
        <f t="shared" si="30"/>
        <v>0</v>
      </c>
      <c r="AE218">
        <f t="shared" si="35"/>
        <v>0.83166700000000005</v>
      </c>
      <c r="AF218" s="2">
        <f t="shared" si="31"/>
        <v>0</v>
      </c>
      <c r="AG218" s="2">
        <f t="shared" si="32"/>
        <v>0</v>
      </c>
      <c r="AH218" s="1">
        <f t="shared" si="33"/>
        <v>0</v>
      </c>
    </row>
    <row r="219" spans="1:34" x14ac:dyDescent="0.55000000000000004">
      <c r="A219">
        <v>7500000</v>
      </c>
      <c r="B219" s="2">
        <v>0</v>
      </c>
      <c r="C219" s="2">
        <v>0</v>
      </c>
      <c r="D219" s="2">
        <v>0</v>
      </c>
      <c r="E219" s="2">
        <v>0</v>
      </c>
      <c r="F219" s="2">
        <v>0</v>
      </c>
      <c r="G219" s="2">
        <v>7.4801062014527395E-2</v>
      </c>
      <c r="H219" s="2">
        <v>0</v>
      </c>
      <c r="I219" s="2">
        <v>0</v>
      </c>
      <c r="J219" s="2">
        <v>0</v>
      </c>
      <c r="K219" s="2">
        <v>0</v>
      </c>
      <c r="L219" s="2">
        <v>0</v>
      </c>
      <c r="M219" s="2">
        <v>0</v>
      </c>
      <c r="N219" s="2">
        <v>0</v>
      </c>
      <c r="O219" s="2">
        <v>0</v>
      </c>
      <c r="P219" s="2">
        <v>0</v>
      </c>
      <c r="Q219" s="2">
        <v>0</v>
      </c>
      <c r="R219" s="2">
        <v>0</v>
      </c>
      <c r="S219" s="2">
        <v>0</v>
      </c>
      <c r="T219" s="2">
        <v>0</v>
      </c>
      <c r="U219" s="2">
        <v>0</v>
      </c>
      <c r="X219" s="2">
        <f t="shared" si="28"/>
        <v>7.4801062014527395E-2</v>
      </c>
      <c r="Y219" s="2">
        <f t="shared" si="29"/>
        <v>0</v>
      </c>
      <c r="Z219" s="2">
        <f>IF(Y219&gt;$W$1,HLOOKUP(Y219,B219:$U$2835,ROW($B$2836)-ROW($A219),FALSE),0)</f>
        <v>0</v>
      </c>
      <c r="AA219" s="2">
        <f t="shared" si="27"/>
        <v>0</v>
      </c>
      <c r="AB219" s="2">
        <f>VLOOKUP(A219,segment3_SB_quantity!$A$2:$B$2834,2,FALSE)</f>
        <v>14</v>
      </c>
      <c r="AC219" s="4">
        <f t="shared" si="34"/>
        <v>0.12820000000000001</v>
      </c>
      <c r="AD219">
        <f t="shared" si="30"/>
        <v>0</v>
      </c>
      <c r="AE219">
        <f t="shared" si="35"/>
        <v>0.83166700000000005</v>
      </c>
      <c r="AF219" s="2">
        <f t="shared" si="31"/>
        <v>0</v>
      </c>
      <c r="AG219" s="2">
        <f t="shared" si="32"/>
        <v>0</v>
      </c>
      <c r="AH219" s="1">
        <f t="shared" si="33"/>
        <v>0</v>
      </c>
    </row>
    <row r="220" spans="1:34" x14ac:dyDescent="0.55000000000000004">
      <c r="A220">
        <v>7569890</v>
      </c>
      <c r="B220" s="2">
        <v>0</v>
      </c>
      <c r="C220" s="2">
        <v>0</v>
      </c>
      <c r="D220" s="2">
        <v>0</v>
      </c>
      <c r="E220" s="2">
        <v>0</v>
      </c>
      <c r="F220" s="2">
        <v>0</v>
      </c>
      <c r="G220" s="2">
        <v>0</v>
      </c>
      <c r="H220" s="2">
        <v>0</v>
      </c>
      <c r="I220" s="2">
        <v>0</v>
      </c>
      <c r="J220" s="2">
        <v>0</v>
      </c>
      <c r="K220" s="2">
        <v>0</v>
      </c>
      <c r="L220" s="2">
        <v>0.15685835826223299</v>
      </c>
      <c r="M220" s="2">
        <v>0</v>
      </c>
      <c r="N220" s="2">
        <v>0</v>
      </c>
      <c r="O220" s="2">
        <v>0</v>
      </c>
      <c r="P220" s="2">
        <v>0</v>
      </c>
      <c r="Q220" s="2">
        <v>0</v>
      </c>
      <c r="R220" s="2">
        <v>0</v>
      </c>
      <c r="S220" s="2">
        <v>0</v>
      </c>
      <c r="T220" s="2">
        <v>0</v>
      </c>
      <c r="U220" s="2">
        <v>0</v>
      </c>
      <c r="X220" s="2">
        <f t="shared" si="28"/>
        <v>0.15685835826223299</v>
      </c>
      <c r="Y220" s="2">
        <f t="shared" si="29"/>
        <v>0</v>
      </c>
      <c r="Z220" s="2">
        <f>IF(Y220&gt;$W$1,HLOOKUP(Y220,B220:$U$2835,ROW($B$2836)-ROW($A220),FALSE),0)</f>
        <v>0</v>
      </c>
      <c r="AA220" s="2">
        <f t="shared" si="27"/>
        <v>0</v>
      </c>
      <c r="AB220" s="2">
        <f>VLOOKUP(A220,segment3_SB_quantity!$A$2:$B$2834,2,FALSE)</f>
        <v>2</v>
      </c>
      <c r="AC220" s="4">
        <f t="shared" si="34"/>
        <v>0.12820000000000001</v>
      </c>
      <c r="AD220">
        <f t="shared" si="30"/>
        <v>0</v>
      </c>
      <c r="AE220">
        <f t="shared" si="35"/>
        <v>0.83166700000000005</v>
      </c>
      <c r="AF220" s="2">
        <f t="shared" si="31"/>
        <v>0</v>
      </c>
      <c r="AG220" s="2">
        <f t="shared" si="32"/>
        <v>0</v>
      </c>
      <c r="AH220" s="1">
        <f t="shared" si="33"/>
        <v>0</v>
      </c>
    </row>
    <row r="221" spans="1:34" x14ac:dyDescent="0.55000000000000004">
      <c r="A221">
        <v>7589827</v>
      </c>
      <c r="B221" s="2">
        <v>0</v>
      </c>
      <c r="C221" s="2">
        <v>0</v>
      </c>
      <c r="D221" s="2">
        <v>0</v>
      </c>
      <c r="E221" s="2">
        <v>0</v>
      </c>
      <c r="F221" s="2">
        <v>0</v>
      </c>
      <c r="G221" s="2">
        <v>0</v>
      </c>
      <c r="H221" s="2">
        <v>0</v>
      </c>
      <c r="I221" s="2">
        <v>0</v>
      </c>
      <c r="J221" s="2">
        <v>0</v>
      </c>
      <c r="K221" s="2">
        <v>0</v>
      </c>
      <c r="L221" s="2">
        <v>2.9696147457595901E-2</v>
      </c>
      <c r="M221" s="2">
        <v>0</v>
      </c>
      <c r="N221" s="2">
        <v>0</v>
      </c>
      <c r="O221" s="2">
        <v>0</v>
      </c>
      <c r="P221" s="2">
        <v>0</v>
      </c>
      <c r="Q221" s="2">
        <v>0</v>
      </c>
      <c r="R221" s="2">
        <v>0</v>
      </c>
      <c r="S221" s="2">
        <v>0</v>
      </c>
      <c r="T221" s="2">
        <v>0</v>
      </c>
      <c r="U221" s="2">
        <v>0</v>
      </c>
      <c r="X221" s="2">
        <f t="shared" si="28"/>
        <v>2.9696147457595901E-2</v>
      </c>
      <c r="Y221" s="2">
        <f t="shared" si="29"/>
        <v>0</v>
      </c>
      <c r="Z221" s="2">
        <f>IF(Y221&gt;$W$1,HLOOKUP(Y221,B221:$U$2835,ROW($B$2836)-ROW($A221),FALSE),0)</f>
        <v>0</v>
      </c>
      <c r="AA221" s="2">
        <f t="shared" si="27"/>
        <v>0</v>
      </c>
      <c r="AB221" s="2">
        <f>VLOOKUP(A221,segment3_SB_quantity!$A$2:$B$2834,2,FALSE)</f>
        <v>1</v>
      </c>
      <c r="AC221" s="4">
        <f t="shared" si="34"/>
        <v>0.12820000000000001</v>
      </c>
      <c r="AD221">
        <f t="shared" si="30"/>
        <v>0</v>
      </c>
      <c r="AE221">
        <f t="shared" si="35"/>
        <v>0.83166700000000005</v>
      </c>
      <c r="AF221" s="2">
        <f t="shared" si="31"/>
        <v>0</v>
      </c>
      <c r="AG221" s="2">
        <f t="shared" si="32"/>
        <v>0</v>
      </c>
      <c r="AH221" s="1">
        <f t="shared" si="33"/>
        <v>0</v>
      </c>
    </row>
    <row r="222" spans="1:34" x14ac:dyDescent="0.55000000000000004">
      <c r="A222">
        <v>7609729</v>
      </c>
      <c r="B222" s="2">
        <v>0</v>
      </c>
      <c r="C222" s="2">
        <v>0</v>
      </c>
      <c r="D222" s="2">
        <v>0</v>
      </c>
      <c r="E222" s="2">
        <v>0</v>
      </c>
      <c r="F222" s="2">
        <v>0</v>
      </c>
      <c r="G222" s="2">
        <v>0</v>
      </c>
      <c r="H222" s="2">
        <v>0</v>
      </c>
      <c r="I222" s="2">
        <v>0</v>
      </c>
      <c r="J222" s="2">
        <v>0</v>
      </c>
      <c r="K222" s="2">
        <v>0</v>
      </c>
      <c r="L222" s="2">
        <v>0</v>
      </c>
      <c r="M222" s="2">
        <v>0</v>
      </c>
      <c r="N222" s="2">
        <v>0</v>
      </c>
      <c r="O222" s="2">
        <v>0</v>
      </c>
      <c r="P222" s="2">
        <v>0</v>
      </c>
      <c r="Q222" s="2">
        <v>0</v>
      </c>
      <c r="R222" s="2">
        <v>0</v>
      </c>
      <c r="S222" s="2">
        <v>0</v>
      </c>
      <c r="T222" s="2">
        <v>0</v>
      </c>
      <c r="U222" s="2">
        <v>0</v>
      </c>
      <c r="X222" s="2">
        <f t="shared" si="28"/>
        <v>0</v>
      </c>
      <c r="Y222" s="2">
        <f t="shared" si="29"/>
        <v>0</v>
      </c>
      <c r="Z222" s="2">
        <f>IF(Y222&gt;$W$1,HLOOKUP(Y222,B222:$U$2835,ROW($B$2836)-ROW($A222),FALSE),0)</f>
        <v>0</v>
      </c>
      <c r="AA222" s="2">
        <f t="shared" si="27"/>
        <v>0</v>
      </c>
      <c r="AB222" s="2">
        <f>VLOOKUP(A222,segment3_SB_quantity!$A$2:$B$2834,2,FALSE)</f>
        <v>2</v>
      </c>
      <c r="AC222" s="4">
        <f t="shared" si="34"/>
        <v>0.12820000000000001</v>
      </c>
      <c r="AD222">
        <f t="shared" si="30"/>
        <v>0</v>
      </c>
      <c r="AE222">
        <f t="shared" si="35"/>
        <v>0.83166700000000005</v>
      </c>
      <c r="AF222" s="2">
        <f t="shared" si="31"/>
        <v>0</v>
      </c>
      <c r="AG222" s="2">
        <f t="shared" si="32"/>
        <v>0</v>
      </c>
      <c r="AH222" s="1">
        <f t="shared" si="33"/>
        <v>0</v>
      </c>
    </row>
    <row r="223" spans="1:34" x14ac:dyDescent="0.55000000000000004">
      <c r="A223">
        <v>7619949</v>
      </c>
      <c r="B223" s="2">
        <v>0</v>
      </c>
      <c r="C223" s="2">
        <v>0</v>
      </c>
      <c r="D223" s="2">
        <v>0</v>
      </c>
      <c r="E223" s="2">
        <v>0</v>
      </c>
      <c r="F223" s="2">
        <v>0</v>
      </c>
      <c r="G223" s="2">
        <v>0</v>
      </c>
      <c r="H223" s="2">
        <v>0</v>
      </c>
      <c r="I223" s="2">
        <v>0</v>
      </c>
      <c r="J223" s="2">
        <v>0.25556099331950499</v>
      </c>
      <c r="K223" s="2">
        <v>0</v>
      </c>
      <c r="L223" s="2">
        <v>0</v>
      </c>
      <c r="M223" s="2">
        <v>0</v>
      </c>
      <c r="N223" s="2">
        <v>0</v>
      </c>
      <c r="O223" s="2">
        <v>0</v>
      </c>
      <c r="P223" s="2">
        <v>0</v>
      </c>
      <c r="Q223" s="2">
        <v>0</v>
      </c>
      <c r="R223" s="2">
        <v>0</v>
      </c>
      <c r="S223" s="2">
        <v>0</v>
      </c>
      <c r="T223" s="2">
        <v>0</v>
      </c>
      <c r="U223" s="2">
        <v>0</v>
      </c>
      <c r="X223" s="2">
        <f t="shared" si="28"/>
        <v>0.25556099331950499</v>
      </c>
      <c r="Y223" s="2">
        <f t="shared" si="29"/>
        <v>0</v>
      </c>
      <c r="Z223" s="2">
        <f>IF(Y223&gt;$W$1,HLOOKUP(Y223,B223:$U$2835,ROW($B$2836)-ROW($A223),FALSE),0)</f>
        <v>0</v>
      </c>
      <c r="AA223" s="2">
        <f t="shared" si="27"/>
        <v>0</v>
      </c>
      <c r="AB223" s="2">
        <f>VLOOKUP(A223,segment3_SB_quantity!$A$2:$B$2834,2,FALSE)</f>
        <v>15</v>
      </c>
      <c r="AC223" s="4">
        <f t="shared" si="34"/>
        <v>0.12820000000000001</v>
      </c>
      <c r="AD223">
        <f t="shared" si="30"/>
        <v>0</v>
      </c>
      <c r="AE223">
        <f t="shared" si="35"/>
        <v>0.83166700000000005</v>
      </c>
      <c r="AF223" s="2">
        <f t="shared" si="31"/>
        <v>0</v>
      </c>
      <c r="AG223" s="2">
        <f t="shared" si="32"/>
        <v>0</v>
      </c>
      <c r="AH223" s="1">
        <f t="shared" si="33"/>
        <v>0</v>
      </c>
    </row>
    <row r="224" spans="1:34" x14ac:dyDescent="0.55000000000000004">
      <c r="A224">
        <v>7669833</v>
      </c>
      <c r="B224" s="2">
        <v>0</v>
      </c>
      <c r="C224" s="2">
        <v>0</v>
      </c>
      <c r="D224" s="2">
        <v>0</v>
      </c>
      <c r="E224" s="2">
        <v>0</v>
      </c>
      <c r="F224" s="2">
        <v>0</v>
      </c>
      <c r="G224" s="2">
        <v>0</v>
      </c>
      <c r="H224" s="2">
        <v>2.01100343991641E-2</v>
      </c>
      <c r="I224" s="2">
        <v>0</v>
      </c>
      <c r="J224" s="2">
        <v>0</v>
      </c>
      <c r="K224" s="2">
        <v>0</v>
      </c>
      <c r="L224" s="2">
        <v>0</v>
      </c>
      <c r="M224" s="2">
        <v>0</v>
      </c>
      <c r="N224" s="2">
        <v>0</v>
      </c>
      <c r="O224" s="2">
        <v>0</v>
      </c>
      <c r="P224" s="2">
        <v>0</v>
      </c>
      <c r="Q224" s="2">
        <v>0</v>
      </c>
      <c r="R224" s="2">
        <v>0</v>
      </c>
      <c r="S224" s="2">
        <v>0</v>
      </c>
      <c r="T224" s="2">
        <v>0</v>
      </c>
      <c r="U224" s="2">
        <v>0</v>
      </c>
      <c r="X224" s="2">
        <f t="shared" si="28"/>
        <v>2.01100343991641E-2</v>
      </c>
      <c r="Y224" s="2">
        <f t="shared" si="29"/>
        <v>0</v>
      </c>
      <c r="Z224" s="2">
        <f>IF(Y224&gt;$W$1,HLOOKUP(Y224,B224:$U$2835,ROW($B$2836)-ROW($A224),FALSE),0)</f>
        <v>0</v>
      </c>
      <c r="AA224" s="2">
        <f t="shared" si="27"/>
        <v>0</v>
      </c>
      <c r="AB224" s="2">
        <f>VLOOKUP(A224,segment3_SB_quantity!$A$2:$B$2834,2,FALSE)</f>
        <v>93</v>
      </c>
      <c r="AC224" s="4">
        <f t="shared" si="34"/>
        <v>0.12820000000000001</v>
      </c>
      <c r="AD224">
        <f t="shared" si="30"/>
        <v>0</v>
      </c>
      <c r="AE224">
        <f t="shared" si="35"/>
        <v>0.83166700000000005</v>
      </c>
      <c r="AF224" s="2">
        <f t="shared" si="31"/>
        <v>0</v>
      </c>
      <c r="AG224" s="2">
        <f t="shared" si="32"/>
        <v>0</v>
      </c>
      <c r="AH224" s="1">
        <f t="shared" si="33"/>
        <v>0</v>
      </c>
    </row>
    <row r="225" spans="1:34" x14ac:dyDescent="0.55000000000000004">
      <c r="A225">
        <v>7719577</v>
      </c>
      <c r="B225" s="2">
        <v>0</v>
      </c>
      <c r="C225" s="2">
        <v>0</v>
      </c>
      <c r="D225" s="2">
        <v>0</v>
      </c>
      <c r="E225" s="2">
        <v>0</v>
      </c>
      <c r="F225" s="2">
        <v>0</v>
      </c>
      <c r="G225" s="2">
        <v>0</v>
      </c>
      <c r="H225" s="2">
        <v>2.0542464643064799E-2</v>
      </c>
      <c r="I225" s="2">
        <v>0</v>
      </c>
      <c r="J225" s="2">
        <v>0</v>
      </c>
      <c r="K225" s="2">
        <v>0</v>
      </c>
      <c r="L225" s="2">
        <v>0</v>
      </c>
      <c r="M225" s="2">
        <v>0</v>
      </c>
      <c r="N225" s="2">
        <v>0</v>
      </c>
      <c r="O225" s="2">
        <v>0</v>
      </c>
      <c r="P225" s="2">
        <v>0</v>
      </c>
      <c r="Q225" s="2">
        <v>0</v>
      </c>
      <c r="R225" s="2">
        <v>0</v>
      </c>
      <c r="S225" s="2">
        <v>0</v>
      </c>
      <c r="T225" s="2">
        <v>0</v>
      </c>
      <c r="U225" s="2">
        <v>0</v>
      </c>
      <c r="X225" s="2">
        <f t="shared" si="28"/>
        <v>2.0542464643064799E-2</v>
      </c>
      <c r="Y225" s="2">
        <f t="shared" si="29"/>
        <v>0</v>
      </c>
      <c r="Z225" s="2">
        <f>IF(Y225&gt;$W$1,HLOOKUP(Y225,B225:$U$2835,ROW($B$2836)-ROW($A225),FALSE),0)</f>
        <v>0</v>
      </c>
      <c r="AA225" s="2">
        <f t="shared" si="27"/>
        <v>0</v>
      </c>
      <c r="AB225" s="2">
        <f>VLOOKUP(A225,segment3_SB_quantity!$A$2:$B$2834,2,FALSE)</f>
        <v>207</v>
      </c>
      <c r="AC225" s="4">
        <f t="shared" si="34"/>
        <v>0.12820000000000001</v>
      </c>
      <c r="AD225">
        <f t="shared" si="30"/>
        <v>0</v>
      </c>
      <c r="AE225">
        <f t="shared" si="35"/>
        <v>0.83166700000000005</v>
      </c>
      <c r="AF225" s="2">
        <f t="shared" si="31"/>
        <v>0</v>
      </c>
      <c r="AG225" s="2">
        <f t="shared" si="32"/>
        <v>0</v>
      </c>
      <c r="AH225" s="1">
        <f t="shared" si="33"/>
        <v>0</v>
      </c>
    </row>
    <row r="226" spans="1:34" x14ac:dyDescent="0.55000000000000004">
      <c r="A226">
        <v>7729784</v>
      </c>
      <c r="B226" s="2">
        <v>0</v>
      </c>
      <c r="C226" s="2">
        <v>0</v>
      </c>
      <c r="D226" s="2">
        <v>0</v>
      </c>
      <c r="E226" s="2">
        <v>0</v>
      </c>
      <c r="F226" s="2">
        <v>0</v>
      </c>
      <c r="G226" s="2">
        <v>0</v>
      </c>
      <c r="H226" s="2">
        <v>0</v>
      </c>
      <c r="I226" s="2">
        <v>0</v>
      </c>
      <c r="J226" s="2">
        <v>0</v>
      </c>
      <c r="K226" s="2">
        <v>0</v>
      </c>
      <c r="L226" s="2">
        <v>0</v>
      </c>
      <c r="M226" s="2">
        <v>0</v>
      </c>
      <c r="N226" s="2">
        <v>0</v>
      </c>
      <c r="O226" s="2">
        <v>0</v>
      </c>
      <c r="P226" s="2">
        <v>0</v>
      </c>
      <c r="Q226" s="2">
        <v>0</v>
      </c>
      <c r="R226" s="2">
        <v>0</v>
      </c>
      <c r="S226" s="2">
        <v>0</v>
      </c>
      <c r="T226" s="2">
        <v>0</v>
      </c>
      <c r="U226" s="2">
        <v>0</v>
      </c>
      <c r="X226" s="2">
        <f t="shared" si="28"/>
        <v>0</v>
      </c>
      <c r="Y226" s="2">
        <f t="shared" si="29"/>
        <v>0</v>
      </c>
      <c r="Z226" s="2">
        <f>IF(Y226&gt;$W$1,HLOOKUP(Y226,B226:$U$2835,ROW($B$2836)-ROW($A226),FALSE),0)</f>
        <v>0</v>
      </c>
      <c r="AA226" s="2">
        <f t="shared" si="27"/>
        <v>0</v>
      </c>
      <c r="AB226" s="2">
        <f>VLOOKUP(A226,segment3_SB_quantity!$A$2:$B$2834,2,FALSE)</f>
        <v>16</v>
      </c>
      <c r="AC226" s="4">
        <f t="shared" si="34"/>
        <v>0.12820000000000001</v>
      </c>
      <c r="AD226">
        <f t="shared" si="30"/>
        <v>0</v>
      </c>
      <c r="AE226">
        <f t="shared" si="35"/>
        <v>0.83166700000000005</v>
      </c>
      <c r="AF226" s="2">
        <f t="shared" si="31"/>
        <v>0</v>
      </c>
      <c r="AG226" s="2">
        <f t="shared" si="32"/>
        <v>0</v>
      </c>
      <c r="AH226" s="1">
        <f t="shared" si="33"/>
        <v>0</v>
      </c>
    </row>
    <row r="227" spans="1:34" x14ac:dyDescent="0.55000000000000004">
      <c r="A227">
        <v>7729785</v>
      </c>
      <c r="B227" s="2">
        <v>0</v>
      </c>
      <c r="C227" s="2">
        <v>0</v>
      </c>
      <c r="D227" s="2">
        <v>0</v>
      </c>
      <c r="E227" s="2">
        <v>0</v>
      </c>
      <c r="F227" s="2">
        <v>0</v>
      </c>
      <c r="G227" s="2">
        <v>0</v>
      </c>
      <c r="H227" s="2">
        <v>0</v>
      </c>
      <c r="I227" s="2">
        <v>0</v>
      </c>
      <c r="J227" s="2">
        <v>1.0891660861915099E-2</v>
      </c>
      <c r="K227" s="2">
        <v>0</v>
      </c>
      <c r="L227" s="2">
        <v>0</v>
      </c>
      <c r="M227" s="2">
        <v>0</v>
      </c>
      <c r="N227" s="2">
        <v>0</v>
      </c>
      <c r="O227" s="2">
        <v>0</v>
      </c>
      <c r="P227" s="2">
        <v>0</v>
      </c>
      <c r="Q227" s="2">
        <v>0</v>
      </c>
      <c r="R227" s="2">
        <v>0</v>
      </c>
      <c r="S227" s="2">
        <v>0</v>
      </c>
      <c r="T227" s="2">
        <v>0</v>
      </c>
      <c r="U227" s="2">
        <v>0</v>
      </c>
      <c r="X227" s="2">
        <f t="shared" si="28"/>
        <v>1.0891660861915099E-2</v>
      </c>
      <c r="Y227" s="2">
        <f t="shared" si="29"/>
        <v>0</v>
      </c>
      <c r="Z227" s="2">
        <f>IF(Y227&gt;$W$1,HLOOKUP(Y227,B227:$U$2835,ROW($B$2836)-ROW($A227),FALSE),0)</f>
        <v>0</v>
      </c>
      <c r="AA227" s="2">
        <f t="shared" si="27"/>
        <v>0</v>
      </c>
      <c r="AB227" s="2">
        <f>VLOOKUP(A227,segment3_SB_quantity!$A$2:$B$2834,2,FALSE)</f>
        <v>20</v>
      </c>
      <c r="AC227" s="4">
        <f t="shared" si="34"/>
        <v>0.12820000000000001</v>
      </c>
      <c r="AD227">
        <f t="shared" si="30"/>
        <v>0</v>
      </c>
      <c r="AE227">
        <f t="shared" si="35"/>
        <v>0.83166700000000005</v>
      </c>
      <c r="AF227" s="2">
        <f t="shared" si="31"/>
        <v>0</v>
      </c>
      <c r="AG227" s="2">
        <f t="shared" si="32"/>
        <v>0</v>
      </c>
      <c r="AH227" s="1">
        <f t="shared" si="33"/>
        <v>0</v>
      </c>
    </row>
    <row r="228" spans="1:34" x14ac:dyDescent="0.55000000000000004">
      <c r="A228">
        <v>7729819</v>
      </c>
      <c r="B228" s="2">
        <v>0</v>
      </c>
      <c r="C228" s="2">
        <v>0</v>
      </c>
      <c r="D228" s="2">
        <v>0</v>
      </c>
      <c r="E228" s="2">
        <v>0</v>
      </c>
      <c r="F228" s="2">
        <v>0</v>
      </c>
      <c r="G228" s="2">
        <v>0</v>
      </c>
      <c r="H228" s="2">
        <v>0</v>
      </c>
      <c r="I228" s="2">
        <v>9.3906831679645295E-2</v>
      </c>
      <c r="J228" s="2">
        <v>0</v>
      </c>
      <c r="K228" s="2">
        <v>0</v>
      </c>
      <c r="L228" s="2">
        <v>0</v>
      </c>
      <c r="M228" s="2">
        <v>0</v>
      </c>
      <c r="N228" s="2">
        <v>0</v>
      </c>
      <c r="O228" s="2">
        <v>0</v>
      </c>
      <c r="P228" s="2">
        <v>0</v>
      </c>
      <c r="Q228" s="2">
        <v>0</v>
      </c>
      <c r="R228" s="2">
        <v>0</v>
      </c>
      <c r="S228" s="2">
        <v>0</v>
      </c>
      <c r="T228" s="2">
        <v>0</v>
      </c>
      <c r="U228" s="2">
        <v>0</v>
      </c>
      <c r="X228" s="2">
        <f t="shared" si="28"/>
        <v>9.3906831679645295E-2</v>
      </c>
      <c r="Y228" s="2">
        <f t="shared" si="29"/>
        <v>0</v>
      </c>
      <c r="Z228" s="2">
        <f>IF(Y228&gt;$W$1,HLOOKUP(Y228,B228:$U$2835,ROW($B$2836)-ROW($A228),FALSE),0)</f>
        <v>0</v>
      </c>
      <c r="AA228" s="2">
        <f t="shared" si="27"/>
        <v>0</v>
      </c>
      <c r="AB228" s="2">
        <f>VLOOKUP(A228,segment3_SB_quantity!$A$2:$B$2834,2,FALSE)</f>
        <v>241</v>
      </c>
      <c r="AC228" s="4">
        <f t="shared" si="34"/>
        <v>0.12820000000000001</v>
      </c>
      <c r="AD228">
        <f t="shared" si="30"/>
        <v>0</v>
      </c>
      <c r="AE228">
        <f t="shared" si="35"/>
        <v>0.83166700000000005</v>
      </c>
      <c r="AF228" s="2">
        <f t="shared" si="31"/>
        <v>0</v>
      </c>
      <c r="AG228" s="2">
        <f t="shared" si="32"/>
        <v>0</v>
      </c>
      <c r="AH228" s="1">
        <f t="shared" si="33"/>
        <v>0</v>
      </c>
    </row>
    <row r="229" spans="1:34" x14ac:dyDescent="0.55000000000000004">
      <c r="A229">
        <v>7759981</v>
      </c>
      <c r="B229" s="2">
        <v>0</v>
      </c>
      <c r="C229" s="2">
        <v>0</v>
      </c>
      <c r="D229" s="2">
        <v>0</v>
      </c>
      <c r="E229" s="2">
        <v>0</v>
      </c>
      <c r="F229" s="2">
        <v>0.61865094562345202</v>
      </c>
      <c r="G229" s="2">
        <v>0</v>
      </c>
      <c r="H229" s="2">
        <v>0</v>
      </c>
      <c r="I229" s="2">
        <v>0</v>
      </c>
      <c r="J229" s="2">
        <v>0</v>
      </c>
      <c r="K229" s="2">
        <v>0</v>
      </c>
      <c r="L229" s="2">
        <v>0</v>
      </c>
      <c r="M229" s="2">
        <v>0</v>
      </c>
      <c r="N229" s="2">
        <v>0</v>
      </c>
      <c r="O229" s="2">
        <v>0</v>
      </c>
      <c r="P229" s="2">
        <v>0</v>
      </c>
      <c r="Q229" s="2">
        <v>0</v>
      </c>
      <c r="R229" s="2">
        <v>0</v>
      </c>
      <c r="S229" s="2">
        <v>0</v>
      </c>
      <c r="T229" s="2">
        <v>0</v>
      </c>
      <c r="U229" s="2">
        <v>0</v>
      </c>
      <c r="X229" s="2">
        <f t="shared" si="28"/>
        <v>0.61865094562345202</v>
      </c>
      <c r="Y229" s="2">
        <f t="shared" si="29"/>
        <v>0.61865094562345202</v>
      </c>
      <c r="Z229" s="2" t="str">
        <f>IF(Y229&gt;$W$1,HLOOKUP(Y229,B229:$U$2835,ROW($B$2836)-ROW($A229),FALSE),0)</f>
        <v>P_OL5</v>
      </c>
      <c r="AA229" s="2">
        <f t="shared" si="27"/>
        <v>0.22499999999999998</v>
      </c>
      <c r="AB229" s="2">
        <f>VLOOKUP(A229,segment3_SB_quantity!$A$2:$B$2834,2,FALSE)</f>
        <v>35</v>
      </c>
      <c r="AC229" s="4">
        <f t="shared" si="34"/>
        <v>0.12820000000000001</v>
      </c>
      <c r="AD229">
        <f t="shared" si="30"/>
        <v>4.4870000000000001</v>
      </c>
      <c r="AE229">
        <f t="shared" si="35"/>
        <v>0.83166700000000005</v>
      </c>
      <c r="AF229" s="2">
        <f t="shared" si="31"/>
        <v>3.7316898290000005</v>
      </c>
      <c r="AG229" s="2">
        <f t="shared" si="32"/>
        <v>0.83963021152500006</v>
      </c>
      <c r="AH229" s="1">
        <f t="shared" si="33"/>
        <v>4.4444444444444446</v>
      </c>
    </row>
    <row r="230" spans="1:34" x14ac:dyDescent="0.55000000000000004">
      <c r="A230">
        <v>7779915</v>
      </c>
      <c r="B230" s="2">
        <v>0</v>
      </c>
      <c r="C230" s="2">
        <v>0</v>
      </c>
      <c r="D230" s="2">
        <v>0</v>
      </c>
      <c r="E230" s="2">
        <v>0</v>
      </c>
      <c r="F230" s="2">
        <v>0.58411876902774396</v>
      </c>
      <c r="G230" s="2">
        <v>0</v>
      </c>
      <c r="H230" s="2">
        <v>0</v>
      </c>
      <c r="I230" s="2">
        <v>0</v>
      </c>
      <c r="J230" s="2">
        <v>0</v>
      </c>
      <c r="K230" s="2">
        <v>0</v>
      </c>
      <c r="L230" s="2">
        <v>0</v>
      </c>
      <c r="M230" s="2">
        <v>0</v>
      </c>
      <c r="N230" s="2">
        <v>0</v>
      </c>
      <c r="O230" s="2">
        <v>0</v>
      </c>
      <c r="P230" s="2">
        <v>0</v>
      </c>
      <c r="Q230" s="2">
        <v>0</v>
      </c>
      <c r="R230" s="2">
        <v>0</v>
      </c>
      <c r="S230" s="2">
        <v>0</v>
      </c>
      <c r="T230" s="2">
        <v>0</v>
      </c>
      <c r="U230" s="2">
        <v>0</v>
      </c>
      <c r="X230" s="2">
        <f t="shared" si="28"/>
        <v>0.58411876902774396</v>
      </c>
      <c r="Y230" s="2">
        <f t="shared" si="29"/>
        <v>0.58411876902774396</v>
      </c>
      <c r="Z230" s="2" t="str">
        <f>IF(Y230&gt;$W$1,HLOOKUP(Y230,B230:$U$2835,ROW($B$2836)-ROW($A230),FALSE),0)</f>
        <v>P_OL5</v>
      </c>
      <c r="AA230" s="2">
        <f t="shared" si="27"/>
        <v>0.22499999999999998</v>
      </c>
      <c r="AB230" s="2">
        <f>VLOOKUP(A230,segment3_SB_quantity!$A$2:$B$2834,2,FALSE)</f>
        <v>28</v>
      </c>
      <c r="AC230" s="4">
        <f t="shared" si="34"/>
        <v>0.12820000000000001</v>
      </c>
      <c r="AD230">
        <f t="shared" si="30"/>
        <v>3.5896000000000003</v>
      </c>
      <c r="AE230">
        <f t="shared" si="35"/>
        <v>0.83166700000000005</v>
      </c>
      <c r="AF230" s="2">
        <f t="shared" si="31"/>
        <v>2.9853518632000005</v>
      </c>
      <c r="AG230" s="2">
        <f t="shared" si="32"/>
        <v>0.67170416922000009</v>
      </c>
      <c r="AH230" s="1">
        <f t="shared" si="33"/>
        <v>4.4444444444444446</v>
      </c>
    </row>
    <row r="231" spans="1:34" x14ac:dyDescent="0.55000000000000004">
      <c r="A231">
        <v>7839912</v>
      </c>
      <c r="B231" s="2">
        <v>0</v>
      </c>
      <c r="C231" s="2">
        <v>0</v>
      </c>
      <c r="D231" s="2">
        <v>0</v>
      </c>
      <c r="E231" s="2">
        <v>0</v>
      </c>
      <c r="F231" s="2">
        <v>0</v>
      </c>
      <c r="G231" s="2">
        <v>0</v>
      </c>
      <c r="H231" s="2">
        <v>1.9282960516588999E-2</v>
      </c>
      <c r="I231" s="2">
        <v>0</v>
      </c>
      <c r="J231" s="2">
        <v>0</v>
      </c>
      <c r="K231" s="2">
        <v>0</v>
      </c>
      <c r="L231" s="2">
        <v>0</v>
      </c>
      <c r="M231" s="2">
        <v>0</v>
      </c>
      <c r="N231" s="2">
        <v>0</v>
      </c>
      <c r="O231" s="2">
        <v>0</v>
      </c>
      <c r="P231" s="2">
        <v>0</v>
      </c>
      <c r="Q231" s="2">
        <v>0</v>
      </c>
      <c r="R231" s="2">
        <v>0</v>
      </c>
      <c r="S231" s="2">
        <v>0</v>
      </c>
      <c r="T231" s="2">
        <v>0</v>
      </c>
      <c r="U231" s="2">
        <v>0</v>
      </c>
      <c r="X231" s="2">
        <f t="shared" si="28"/>
        <v>1.9282960516588999E-2</v>
      </c>
      <c r="Y231" s="2">
        <f t="shared" si="29"/>
        <v>0</v>
      </c>
      <c r="Z231" s="2">
        <f>IF(Y231&gt;$W$1,HLOOKUP(Y231,B231:$U$2835,ROW($B$2836)-ROW($A231),FALSE),0)</f>
        <v>0</v>
      </c>
      <c r="AA231" s="2">
        <f t="shared" si="27"/>
        <v>0</v>
      </c>
      <c r="AB231" s="2">
        <f>VLOOKUP(A231,segment3_SB_quantity!$A$2:$B$2834,2,FALSE)</f>
        <v>8</v>
      </c>
      <c r="AC231" s="4">
        <f t="shared" si="34"/>
        <v>0.12820000000000001</v>
      </c>
      <c r="AD231">
        <f t="shared" si="30"/>
        <v>0</v>
      </c>
      <c r="AE231">
        <f t="shared" si="35"/>
        <v>0.83166700000000005</v>
      </c>
      <c r="AF231" s="2">
        <f t="shared" si="31"/>
        <v>0</v>
      </c>
      <c r="AG231" s="2">
        <f t="shared" si="32"/>
        <v>0</v>
      </c>
      <c r="AH231" s="1">
        <f t="shared" si="33"/>
        <v>0</v>
      </c>
    </row>
    <row r="232" spans="1:34" x14ac:dyDescent="0.55000000000000004">
      <c r="A232">
        <v>7949998</v>
      </c>
      <c r="B232" s="2">
        <v>0</v>
      </c>
      <c r="C232" s="2">
        <v>0</v>
      </c>
      <c r="D232" s="2">
        <v>0</v>
      </c>
      <c r="E232" s="2">
        <v>0</v>
      </c>
      <c r="F232" s="2">
        <v>0</v>
      </c>
      <c r="G232" s="2">
        <v>0</v>
      </c>
      <c r="H232" s="2">
        <v>0</v>
      </c>
      <c r="I232" s="2">
        <v>0</v>
      </c>
      <c r="J232" s="2">
        <v>5.4845743224308102E-2</v>
      </c>
      <c r="K232" s="2">
        <v>0</v>
      </c>
      <c r="L232" s="2">
        <v>0</v>
      </c>
      <c r="M232" s="2">
        <v>0</v>
      </c>
      <c r="N232" s="2">
        <v>0</v>
      </c>
      <c r="O232" s="2">
        <v>0</v>
      </c>
      <c r="P232" s="2">
        <v>0</v>
      </c>
      <c r="Q232" s="2">
        <v>0</v>
      </c>
      <c r="R232" s="2">
        <v>0</v>
      </c>
      <c r="S232" s="2">
        <v>0</v>
      </c>
      <c r="T232" s="2">
        <v>0</v>
      </c>
      <c r="U232" s="2">
        <v>0</v>
      </c>
      <c r="X232" s="2">
        <f t="shared" si="28"/>
        <v>5.4845743224308102E-2</v>
      </c>
      <c r="Y232" s="2">
        <f t="shared" si="29"/>
        <v>0</v>
      </c>
      <c r="Z232" s="2">
        <f>IF(Y232&gt;$W$1,HLOOKUP(Y232,B232:$U$2835,ROW($B$2836)-ROW($A232),FALSE),0)</f>
        <v>0</v>
      </c>
      <c r="AA232" s="2">
        <f t="shared" si="27"/>
        <v>0</v>
      </c>
      <c r="AB232" s="2">
        <f>VLOOKUP(A232,segment3_SB_quantity!$A$2:$B$2834,2,FALSE)</f>
        <v>659</v>
      </c>
      <c r="AC232" s="4">
        <f t="shared" si="34"/>
        <v>0.12820000000000001</v>
      </c>
      <c r="AD232">
        <f t="shared" si="30"/>
        <v>0</v>
      </c>
      <c r="AE232">
        <f t="shared" si="35"/>
        <v>0.83166700000000005</v>
      </c>
      <c r="AF232" s="2">
        <f t="shared" si="31"/>
        <v>0</v>
      </c>
      <c r="AG232" s="2">
        <f t="shared" si="32"/>
        <v>0</v>
      </c>
      <c r="AH232" s="1">
        <f t="shared" si="33"/>
        <v>0</v>
      </c>
    </row>
    <row r="233" spans="1:34" x14ac:dyDescent="0.55000000000000004">
      <c r="A233">
        <v>7989753</v>
      </c>
      <c r="B233" s="2">
        <v>0</v>
      </c>
      <c r="C233" s="2">
        <v>0</v>
      </c>
      <c r="D233" s="2">
        <v>0</v>
      </c>
      <c r="E233" s="2">
        <v>6.3491441340936303E-2</v>
      </c>
      <c r="F233" s="2">
        <v>0</v>
      </c>
      <c r="G233" s="2">
        <v>0</v>
      </c>
      <c r="H233" s="2">
        <v>0</v>
      </c>
      <c r="I233" s="2">
        <v>0</v>
      </c>
      <c r="J233" s="2">
        <v>0</v>
      </c>
      <c r="K233" s="2">
        <v>0</v>
      </c>
      <c r="L233" s="2">
        <v>0</v>
      </c>
      <c r="M233" s="2">
        <v>0</v>
      </c>
      <c r="N233" s="2">
        <v>0</v>
      </c>
      <c r="O233" s="2">
        <v>0</v>
      </c>
      <c r="P233" s="2">
        <v>0</v>
      </c>
      <c r="Q233" s="2">
        <v>0</v>
      </c>
      <c r="R233" s="2">
        <v>0</v>
      </c>
      <c r="S233" s="2">
        <v>0</v>
      </c>
      <c r="T233" s="2">
        <v>0</v>
      </c>
      <c r="U233" s="2">
        <v>0</v>
      </c>
      <c r="X233" s="2">
        <f t="shared" si="28"/>
        <v>6.3491441340936303E-2</v>
      </c>
      <c r="Y233" s="2">
        <f t="shared" si="29"/>
        <v>0</v>
      </c>
      <c r="Z233" s="2">
        <f>IF(Y233&gt;$W$1,HLOOKUP(Y233,B233:$U$2835,ROW($B$2836)-ROW($A233),FALSE),0)</f>
        <v>0</v>
      </c>
      <c r="AA233" s="2">
        <f t="shared" si="27"/>
        <v>0</v>
      </c>
      <c r="AB233" s="2">
        <f>VLOOKUP(A233,segment3_SB_quantity!$A$2:$B$2834,2,FALSE)</f>
        <v>10</v>
      </c>
      <c r="AC233" s="4">
        <f t="shared" si="34"/>
        <v>0.12820000000000001</v>
      </c>
      <c r="AD233">
        <f t="shared" si="30"/>
        <v>0</v>
      </c>
      <c r="AE233">
        <f t="shared" si="35"/>
        <v>0.83166700000000005</v>
      </c>
      <c r="AF233" s="2">
        <f t="shared" si="31"/>
        <v>0</v>
      </c>
      <c r="AG233" s="2">
        <f t="shared" si="32"/>
        <v>0</v>
      </c>
      <c r="AH233" s="1">
        <f t="shared" si="33"/>
        <v>0</v>
      </c>
    </row>
    <row r="234" spans="1:34" x14ac:dyDescent="0.55000000000000004">
      <c r="A234">
        <v>7989981</v>
      </c>
      <c r="B234" s="2">
        <v>0</v>
      </c>
      <c r="C234" s="2">
        <v>0</v>
      </c>
      <c r="D234" s="2">
        <v>0</v>
      </c>
      <c r="E234" s="2">
        <v>1.7455385662281E-6</v>
      </c>
      <c r="F234" s="2">
        <v>0</v>
      </c>
      <c r="G234" s="2">
        <v>0</v>
      </c>
      <c r="H234" s="2">
        <v>0</v>
      </c>
      <c r="I234" s="2">
        <v>0</v>
      </c>
      <c r="J234" s="2">
        <v>0</v>
      </c>
      <c r="K234" s="2">
        <v>0</v>
      </c>
      <c r="L234" s="2">
        <v>0</v>
      </c>
      <c r="M234" s="2">
        <v>0</v>
      </c>
      <c r="N234" s="2">
        <v>0</v>
      </c>
      <c r="O234" s="2">
        <v>0</v>
      </c>
      <c r="P234" s="2">
        <v>0</v>
      </c>
      <c r="Q234" s="2">
        <v>0</v>
      </c>
      <c r="R234" s="2">
        <v>0</v>
      </c>
      <c r="S234" s="2">
        <v>0</v>
      </c>
      <c r="T234" s="2">
        <v>0</v>
      </c>
      <c r="U234" s="2">
        <v>0</v>
      </c>
      <c r="X234" s="2">
        <f t="shared" si="28"/>
        <v>1.7455385662281E-6</v>
      </c>
      <c r="Y234" s="2">
        <f t="shared" si="29"/>
        <v>0</v>
      </c>
      <c r="Z234" s="2">
        <f>IF(Y234&gt;$W$1,HLOOKUP(Y234,B234:$U$2835,ROW($B$2836)-ROW($A234),FALSE),0)</f>
        <v>0</v>
      </c>
      <c r="AA234" s="2">
        <f t="shared" si="27"/>
        <v>0</v>
      </c>
      <c r="AB234" s="2">
        <f>VLOOKUP(A234,segment3_SB_quantity!$A$2:$B$2834,2,FALSE)</f>
        <v>40</v>
      </c>
      <c r="AC234" s="4">
        <f t="shared" si="34"/>
        <v>0.12820000000000001</v>
      </c>
      <c r="AD234">
        <f t="shared" si="30"/>
        <v>0</v>
      </c>
      <c r="AE234">
        <f t="shared" si="35"/>
        <v>0.83166700000000005</v>
      </c>
      <c r="AF234" s="2">
        <f t="shared" si="31"/>
        <v>0</v>
      </c>
      <c r="AG234" s="2">
        <f t="shared" si="32"/>
        <v>0</v>
      </c>
      <c r="AH234" s="1">
        <f t="shared" si="33"/>
        <v>0</v>
      </c>
    </row>
    <row r="235" spans="1:34" x14ac:dyDescent="0.55000000000000004">
      <c r="A235">
        <v>8009581</v>
      </c>
      <c r="B235" s="2">
        <v>0</v>
      </c>
      <c r="C235" s="2">
        <v>0</v>
      </c>
      <c r="D235" s="2">
        <v>0</v>
      </c>
      <c r="E235" s="2">
        <v>0</v>
      </c>
      <c r="F235" s="2">
        <v>0</v>
      </c>
      <c r="G235" s="2">
        <v>0</v>
      </c>
      <c r="H235" s="2">
        <v>0</v>
      </c>
      <c r="I235" s="2">
        <v>0</v>
      </c>
      <c r="J235" s="2">
        <v>0</v>
      </c>
      <c r="K235" s="2">
        <v>0</v>
      </c>
      <c r="L235" s="2">
        <v>0</v>
      </c>
      <c r="M235" s="2">
        <v>0</v>
      </c>
      <c r="N235" s="2">
        <v>0</v>
      </c>
      <c r="O235" s="2">
        <v>0</v>
      </c>
      <c r="P235" s="2">
        <v>0</v>
      </c>
      <c r="Q235" s="2">
        <v>0</v>
      </c>
      <c r="R235" s="2">
        <v>0</v>
      </c>
      <c r="S235" s="2">
        <v>0</v>
      </c>
      <c r="T235" s="2">
        <v>0</v>
      </c>
      <c r="U235" s="2">
        <v>0</v>
      </c>
      <c r="X235" s="2">
        <f t="shared" si="28"/>
        <v>0</v>
      </c>
      <c r="Y235" s="2">
        <f t="shared" si="29"/>
        <v>0</v>
      </c>
      <c r="Z235" s="2">
        <f>IF(Y235&gt;$W$1,HLOOKUP(Y235,B235:$U$2835,ROW($B$2836)-ROW($A235),FALSE),0)</f>
        <v>0</v>
      </c>
      <c r="AA235" s="2">
        <f t="shared" si="27"/>
        <v>0</v>
      </c>
      <c r="AB235" s="2">
        <f>VLOOKUP(A235,segment3_SB_quantity!$A$2:$B$2834,2,FALSE)</f>
        <v>21</v>
      </c>
      <c r="AC235" s="4">
        <f t="shared" si="34"/>
        <v>0.12820000000000001</v>
      </c>
      <c r="AD235">
        <f t="shared" si="30"/>
        <v>0</v>
      </c>
      <c r="AE235">
        <f t="shared" si="35"/>
        <v>0.83166700000000005</v>
      </c>
      <c r="AF235" s="2">
        <f t="shared" si="31"/>
        <v>0</v>
      </c>
      <c r="AG235" s="2">
        <f t="shared" si="32"/>
        <v>0</v>
      </c>
      <c r="AH235" s="1">
        <f t="shared" si="33"/>
        <v>0</v>
      </c>
    </row>
    <row r="236" spans="1:34" x14ac:dyDescent="0.55000000000000004">
      <c r="A236">
        <v>8089636</v>
      </c>
      <c r="B236" s="2">
        <v>0</v>
      </c>
      <c r="C236" s="2">
        <v>0</v>
      </c>
      <c r="D236" s="2">
        <v>0</v>
      </c>
      <c r="E236" s="2">
        <v>0</v>
      </c>
      <c r="F236" s="2">
        <v>0</v>
      </c>
      <c r="G236" s="2">
        <v>1.15058368133197E-2</v>
      </c>
      <c r="H236" s="2">
        <v>0</v>
      </c>
      <c r="I236" s="2">
        <v>0</v>
      </c>
      <c r="J236" s="2">
        <v>0</v>
      </c>
      <c r="K236" s="2">
        <v>0</v>
      </c>
      <c r="L236" s="2">
        <v>0</v>
      </c>
      <c r="M236" s="2">
        <v>0</v>
      </c>
      <c r="N236" s="2">
        <v>0</v>
      </c>
      <c r="O236" s="2">
        <v>0</v>
      </c>
      <c r="P236" s="2">
        <v>0</v>
      </c>
      <c r="Q236" s="2">
        <v>0</v>
      </c>
      <c r="R236" s="2">
        <v>0</v>
      </c>
      <c r="S236" s="2">
        <v>0</v>
      </c>
      <c r="T236" s="2">
        <v>0</v>
      </c>
      <c r="U236" s="2">
        <v>0</v>
      </c>
      <c r="X236" s="2">
        <f t="shared" si="28"/>
        <v>1.15058368133197E-2</v>
      </c>
      <c r="Y236" s="2">
        <f t="shared" si="29"/>
        <v>0</v>
      </c>
      <c r="Z236" s="2">
        <f>IF(Y236&gt;$W$1,HLOOKUP(Y236,B236:$U$2835,ROW($B$2836)-ROW($A236),FALSE),0)</f>
        <v>0</v>
      </c>
      <c r="AA236" s="2">
        <f t="shared" si="27"/>
        <v>0</v>
      </c>
      <c r="AB236" s="2">
        <f>VLOOKUP(A236,segment3_SB_quantity!$A$2:$B$2834,2,FALSE)</f>
        <v>3</v>
      </c>
      <c r="AC236" s="4">
        <f t="shared" si="34"/>
        <v>0.12820000000000001</v>
      </c>
      <c r="AD236">
        <f t="shared" si="30"/>
        <v>0</v>
      </c>
      <c r="AE236">
        <f t="shared" si="35"/>
        <v>0.83166700000000005</v>
      </c>
      <c r="AF236" s="2">
        <f t="shared" si="31"/>
        <v>0</v>
      </c>
      <c r="AG236" s="2">
        <f t="shared" si="32"/>
        <v>0</v>
      </c>
      <c r="AH236" s="1">
        <f t="shared" si="33"/>
        <v>0</v>
      </c>
    </row>
    <row r="237" spans="1:34" x14ac:dyDescent="0.55000000000000004">
      <c r="A237">
        <v>8189540</v>
      </c>
      <c r="B237" s="2">
        <v>0</v>
      </c>
      <c r="C237" s="2">
        <v>0</v>
      </c>
      <c r="D237" s="2">
        <v>0</v>
      </c>
      <c r="E237" s="2">
        <v>0</v>
      </c>
      <c r="F237" s="2">
        <v>0</v>
      </c>
      <c r="G237" s="2">
        <v>0</v>
      </c>
      <c r="H237" s="2">
        <v>0</v>
      </c>
      <c r="I237" s="2">
        <v>1.5072645407736699E-2</v>
      </c>
      <c r="J237" s="2">
        <v>0</v>
      </c>
      <c r="K237" s="2">
        <v>0</v>
      </c>
      <c r="L237" s="2">
        <v>0</v>
      </c>
      <c r="M237" s="2">
        <v>0</v>
      </c>
      <c r="N237" s="2">
        <v>0</v>
      </c>
      <c r="O237" s="2">
        <v>0</v>
      </c>
      <c r="P237" s="2">
        <v>0</v>
      </c>
      <c r="Q237" s="2">
        <v>0</v>
      </c>
      <c r="R237" s="2">
        <v>0</v>
      </c>
      <c r="S237" s="2">
        <v>0</v>
      </c>
      <c r="T237" s="2">
        <v>0</v>
      </c>
      <c r="U237" s="2">
        <v>0</v>
      </c>
      <c r="X237" s="2">
        <f t="shared" si="28"/>
        <v>1.5072645407736699E-2</v>
      </c>
      <c r="Y237" s="2">
        <f t="shared" si="29"/>
        <v>0</v>
      </c>
      <c r="Z237" s="2">
        <f>IF(Y237&gt;$W$1,HLOOKUP(Y237,B237:$U$2835,ROW($B$2836)-ROW($A237),FALSE),0)</f>
        <v>0</v>
      </c>
      <c r="AA237" s="2">
        <f t="shared" si="27"/>
        <v>0</v>
      </c>
      <c r="AB237" s="2">
        <f>VLOOKUP(A237,segment3_SB_quantity!$A$2:$B$2834,2,FALSE)</f>
        <v>37</v>
      </c>
      <c r="AC237" s="4">
        <f t="shared" si="34"/>
        <v>0.12820000000000001</v>
      </c>
      <c r="AD237">
        <f t="shared" si="30"/>
        <v>0</v>
      </c>
      <c r="AE237">
        <f t="shared" si="35"/>
        <v>0.83166700000000005</v>
      </c>
      <c r="AF237" s="2">
        <f t="shared" si="31"/>
        <v>0</v>
      </c>
      <c r="AG237" s="2">
        <f t="shared" si="32"/>
        <v>0</v>
      </c>
      <c r="AH237" s="1">
        <f t="shared" si="33"/>
        <v>0</v>
      </c>
    </row>
    <row r="238" spans="1:34" x14ac:dyDescent="0.55000000000000004">
      <c r="A238">
        <v>8209651</v>
      </c>
      <c r="B238" s="2">
        <v>0</v>
      </c>
      <c r="C238" s="2">
        <v>0</v>
      </c>
      <c r="D238" s="2">
        <v>0</v>
      </c>
      <c r="E238" s="2">
        <v>0</v>
      </c>
      <c r="F238" s="2">
        <v>0</v>
      </c>
      <c r="G238" s="2">
        <v>0</v>
      </c>
      <c r="H238" s="2">
        <v>0</v>
      </c>
      <c r="I238" s="2">
        <v>0</v>
      </c>
      <c r="J238" s="2">
        <v>0</v>
      </c>
      <c r="K238" s="2">
        <v>0.110380735757027</v>
      </c>
      <c r="L238" s="2">
        <v>0</v>
      </c>
      <c r="M238" s="2">
        <v>0</v>
      </c>
      <c r="N238" s="2">
        <v>0</v>
      </c>
      <c r="O238" s="2">
        <v>0</v>
      </c>
      <c r="P238" s="2">
        <v>0</v>
      </c>
      <c r="Q238" s="2">
        <v>0</v>
      </c>
      <c r="R238" s="2">
        <v>0</v>
      </c>
      <c r="S238" s="2">
        <v>0</v>
      </c>
      <c r="T238" s="2">
        <v>0</v>
      </c>
      <c r="U238" s="2">
        <v>0</v>
      </c>
      <c r="X238" s="2">
        <f t="shared" si="28"/>
        <v>0.110380735757027</v>
      </c>
      <c r="Y238" s="2">
        <f t="shared" si="29"/>
        <v>0</v>
      </c>
      <c r="Z238" s="2">
        <f>IF(Y238&gt;$W$1,HLOOKUP(Y238,B238:$U$2835,ROW($B$2836)-ROW($A238),FALSE),0)</f>
        <v>0</v>
      </c>
      <c r="AA238" s="2">
        <f t="shared" si="27"/>
        <v>0</v>
      </c>
      <c r="AB238" s="2">
        <f>VLOOKUP(A238,segment3_SB_quantity!$A$2:$B$2834,2,FALSE)</f>
        <v>148</v>
      </c>
      <c r="AC238" s="4">
        <f t="shared" si="34"/>
        <v>0.12820000000000001</v>
      </c>
      <c r="AD238">
        <f t="shared" si="30"/>
        <v>0</v>
      </c>
      <c r="AE238">
        <f t="shared" si="35"/>
        <v>0.83166700000000005</v>
      </c>
      <c r="AF238" s="2">
        <f t="shared" si="31"/>
        <v>0</v>
      </c>
      <c r="AG238" s="2">
        <f t="shared" si="32"/>
        <v>0</v>
      </c>
      <c r="AH238" s="1">
        <f t="shared" si="33"/>
        <v>0</v>
      </c>
    </row>
    <row r="239" spans="1:34" x14ac:dyDescent="0.55000000000000004">
      <c r="A239">
        <v>8209801</v>
      </c>
      <c r="B239" s="2">
        <v>0</v>
      </c>
      <c r="C239" s="2">
        <v>0</v>
      </c>
      <c r="D239" s="2">
        <v>0</v>
      </c>
      <c r="E239" s="2">
        <v>0</v>
      </c>
      <c r="F239" s="2">
        <v>0</v>
      </c>
      <c r="G239" s="2">
        <v>0</v>
      </c>
      <c r="H239" s="2">
        <v>0</v>
      </c>
      <c r="I239" s="2">
        <v>1.2167067547336201E-2</v>
      </c>
      <c r="J239" s="2">
        <v>0</v>
      </c>
      <c r="K239" s="2">
        <v>0</v>
      </c>
      <c r="L239" s="2">
        <v>0</v>
      </c>
      <c r="M239" s="2">
        <v>0</v>
      </c>
      <c r="N239" s="2">
        <v>0</v>
      </c>
      <c r="O239" s="2">
        <v>0</v>
      </c>
      <c r="P239" s="2">
        <v>0</v>
      </c>
      <c r="Q239" s="2">
        <v>0</v>
      </c>
      <c r="R239" s="2">
        <v>0</v>
      </c>
      <c r="S239" s="2">
        <v>0</v>
      </c>
      <c r="T239" s="2">
        <v>0</v>
      </c>
      <c r="U239" s="2">
        <v>0</v>
      </c>
      <c r="X239" s="2">
        <f t="shared" si="28"/>
        <v>1.2167067547336201E-2</v>
      </c>
      <c r="Y239" s="2">
        <f t="shared" si="29"/>
        <v>0</v>
      </c>
      <c r="Z239" s="2">
        <f>IF(Y239&gt;$W$1,HLOOKUP(Y239,B239:$U$2835,ROW($B$2836)-ROW($A239),FALSE),0)</f>
        <v>0</v>
      </c>
      <c r="AA239" s="2">
        <f t="shared" si="27"/>
        <v>0</v>
      </c>
      <c r="AB239" s="2">
        <f>VLOOKUP(A239,segment3_SB_quantity!$A$2:$B$2834,2,FALSE)</f>
        <v>110</v>
      </c>
      <c r="AC239" s="4">
        <f t="shared" si="34"/>
        <v>0.12820000000000001</v>
      </c>
      <c r="AD239">
        <f t="shared" si="30"/>
        <v>0</v>
      </c>
      <c r="AE239">
        <f t="shared" si="35"/>
        <v>0.83166700000000005</v>
      </c>
      <c r="AF239" s="2">
        <f t="shared" si="31"/>
        <v>0</v>
      </c>
      <c r="AG239" s="2">
        <f t="shared" si="32"/>
        <v>0</v>
      </c>
      <c r="AH239" s="1">
        <f t="shared" si="33"/>
        <v>0</v>
      </c>
    </row>
    <row r="240" spans="1:34" x14ac:dyDescent="0.55000000000000004">
      <c r="A240">
        <v>8209843</v>
      </c>
      <c r="B240" s="2">
        <v>0</v>
      </c>
      <c r="C240" s="2">
        <v>0</v>
      </c>
      <c r="D240" s="2">
        <v>0</v>
      </c>
      <c r="E240" s="2">
        <v>0</v>
      </c>
      <c r="F240" s="2">
        <v>0</v>
      </c>
      <c r="G240" s="2">
        <v>0</v>
      </c>
      <c r="H240" s="2">
        <v>0</v>
      </c>
      <c r="I240" s="2">
        <v>0</v>
      </c>
      <c r="J240" s="2">
        <v>0</v>
      </c>
      <c r="K240" s="2">
        <v>9.2912540726118306E-2</v>
      </c>
      <c r="L240" s="2">
        <v>0</v>
      </c>
      <c r="M240" s="2">
        <v>0</v>
      </c>
      <c r="N240" s="2">
        <v>0</v>
      </c>
      <c r="O240" s="2">
        <v>0</v>
      </c>
      <c r="P240" s="2">
        <v>0</v>
      </c>
      <c r="Q240" s="2">
        <v>0</v>
      </c>
      <c r="R240" s="2">
        <v>0</v>
      </c>
      <c r="S240" s="2">
        <v>0</v>
      </c>
      <c r="T240" s="2">
        <v>0</v>
      </c>
      <c r="U240" s="2">
        <v>0</v>
      </c>
      <c r="X240" s="2">
        <f t="shared" si="28"/>
        <v>9.2912540726118306E-2</v>
      </c>
      <c r="Y240" s="2">
        <f t="shared" si="29"/>
        <v>0</v>
      </c>
      <c r="Z240" s="2">
        <f>IF(Y240&gt;$W$1,HLOOKUP(Y240,B240:$U$2835,ROW($B$2836)-ROW($A240),FALSE),0)</f>
        <v>0</v>
      </c>
      <c r="AA240" s="2">
        <f t="shared" si="27"/>
        <v>0</v>
      </c>
      <c r="AB240" s="2">
        <f>VLOOKUP(A240,segment3_SB_quantity!$A$2:$B$2834,2,FALSE)</f>
        <v>27</v>
      </c>
      <c r="AC240" s="4">
        <f t="shared" si="34"/>
        <v>0.12820000000000001</v>
      </c>
      <c r="AD240">
        <f t="shared" si="30"/>
        <v>0</v>
      </c>
      <c r="AE240">
        <f t="shared" si="35"/>
        <v>0.83166700000000005</v>
      </c>
      <c r="AF240" s="2">
        <f t="shared" si="31"/>
        <v>0</v>
      </c>
      <c r="AG240" s="2">
        <f t="shared" si="32"/>
        <v>0</v>
      </c>
      <c r="AH240" s="1">
        <f t="shared" si="33"/>
        <v>0</v>
      </c>
    </row>
    <row r="241" spans="1:34" x14ac:dyDescent="0.55000000000000004">
      <c r="A241">
        <v>8229636</v>
      </c>
      <c r="B241" s="2">
        <v>0</v>
      </c>
      <c r="C241" s="2">
        <v>0</v>
      </c>
      <c r="D241" s="2">
        <v>0</v>
      </c>
      <c r="E241" s="2">
        <v>0</v>
      </c>
      <c r="F241" s="2">
        <v>0</v>
      </c>
      <c r="G241" s="2">
        <v>0</v>
      </c>
      <c r="H241" s="2">
        <v>0</v>
      </c>
      <c r="I241" s="2">
        <v>0</v>
      </c>
      <c r="J241" s="2">
        <v>0</v>
      </c>
      <c r="K241" s="2">
        <v>8.2422871291404495E-4</v>
      </c>
      <c r="L241" s="2">
        <v>0</v>
      </c>
      <c r="M241" s="2">
        <v>0</v>
      </c>
      <c r="N241" s="2">
        <v>0</v>
      </c>
      <c r="O241" s="2">
        <v>0</v>
      </c>
      <c r="P241" s="2">
        <v>0</v>
      </c>
      <c r="Q241" s="2">
        <v>0</v>
      </c>
      <c r="R241" s="2">
        <v>0</v>
      </c>
      <c r="S241" s="2">
        <v>0</v>
      </c>
      <c r="T241" s="2">
        <v>0</v>
      </c>
      <c r="U241" s="2">
        <v>0</v>
      </c>
      <c r="X241" s="2">
        <f t="shared" si="28"/>
        <v>8.2422871291404495E-4</v>
      </c>
      <c r="Y241" s="2">
        <f t="shared" si="29"/>
        <v>0</v>
      </c>
      <c r="Z241" s="2">
        <f>IF(Y241&gt;$W$1,HLOOKUP(Y241,B241:$U$2835,ROW($B$2836)-ROW($A241),FALSE),0)</f>
        <v>0</v>
      </c>
      <c r="AA241" s="2">
        <f t="shared" si="27"/>
        <v>0</v>
      </c>
      <c r="AB241" s="2">
        <f>VLOOKUP(A241,segment3_SB_quantity!$A$2:$B$2834,2,FALSE)</f>
        <v>4</v>
      </c>
      <c r="AC241" s="4">
        <f t="shared" si="34"/>
        <v>0.12820000000000001</v>
      </c>
      <c r="AD241">
        <f t="shared" si="30"/>
        <v>0</v>
      </c>
      <c r="AE241">
        <f t="shared" si="35"/>
        <v>0.83166700000000005</v>
      </c>
      <c r="AF241" s="2">
        <f t="shared" si="31"/>
        <v>0</v>
      </c>
      <c r="AG241" s="2">
        <f t="shared" si="32"/>
        <v>0</v>
      </c>
      <c r="AH241" s="1">
        <f t="shared" si="33"/>
        <v>0</v>
      </c>
    </row>
    <row r="242" spans="1:34" x14ac:dyDescent="0.55000000000000004">
      <c r="A242">
        <v>8259629</v>
      </c>
      <c r="B242" s="2">
        <v>0</v>
      </c>
      <c r="C242" s="2">
        <v>0</v>
      </c>
      <c r="D242" s="2">
        <v>0</v>
      </c>
      <c r="E242" s="2">
        <v>0</v>
      </c>
      <c r="F242" s="2">
        <v>0</v>
      </c>
      <c r="G242" s="2">
        <v>0</v>
      </c>
      <c r="H242" s="2">
        <v>0</v>
      </c>
      <c r="I242" s="2">
        <v>0</v>
      </c>
      <c r="J242" s="2">
        <v>0</v>
      </c>
      <c r="K242" s="2">
        <v>0</v>
      </c>
      <c r="L242" s="2">
        <v>0</v>
      </c>
      <c r="M242" s="2">
        <v>0</v>
      </c>
      <c r="N242" s="2">
        <v>0</v>
      </c>
      <c r="O242" s="2">
        <v>0</v>
      </c>
      <c r="P242" s="2">
        <v>0</v>
      </c>
      <c r="Q242" s="2">
        <v>0</v>
      </c>
      <c r="R242" s="2">
        <v>0</v>
      </c>
      <c r="S242" s="2">
        <v>0</v>
      </c>
      <c r="T242" s="2">
        <v>0</v>
      </c>
      <c r="U242" s="2">
        <v>0</v>
      </c>
      <c r="X242" s="2">
        <f t="shared" si="28"/>
        <v>0</v>
      </c>
      <c r="Y242" s="2">
        <f t="shared" si="29"/>
        <v>0</v>
      </c>
      <c r="Z242" s="2">
        <f>IF(Y242&gt;$W$1,HLOOKUP(Y242,B242:$U$2835,ROW($B$2836)-ROW($A242),FALSE),0)</f>
        <v>0</v>
      </c>
      <c r="AA242" s="2">
        <f t="shared" si="27"/>
        <v>0</v>
      </c>
      <c r="AB242" s="2">
        <f>VLOOKUP(A242,segment3_SB_quantity!$A$2:$B$2834,2,FALSE)</f>
        <v>2</v>
      </c>
      <c r="AC242" s="4">
        <f t="shared" si="34"/>
        <v>0.12820000000000001</v>
      </c>
      <c r="AD242">
        <f t="shared" si="30"/>
        <v>0</v>
      </c>
      <c r="AE242">
        <f t="shared" si="35"/>
        <v>0.83166700000000005</v>
      </c>
      <c r="AF242" s="2">
        <f t="shared" si="31"/>
        <v>0</v>
      </c>
      <c r="AG242" s="2">
        <f t="shared" si="32"/>
        <v>0</v>
      </c>
      <c r="AH242" s="1">
        <f t="shared" si="33"/>
        <v>0</v>
      </c>
    </row>
    <row r="243" spans="1:34" x14ac:dyDescent="0.55000000000000004">
      <c r="A243">
        <v>8279980</v>
      </c>
      <c r="B243" s="2">
        <v>0</v>
      </c>
      <c r="C243" s="2">
        <v>0</v>
      </c>
      <c r="D243" s="2">
        <v>0</v>
      </c>
      <c r="E243" s="2">
        <v>0</v>
      </c>
      <c r="F243" s="2">
        <v>0</v>
      </c>
      <c r="G243" s="2">
        <v>0</v>
      </c>
      <c r="H243" s="2">
        <v>0</v>
      </c>
      <c r="I243" s="2">
        <v>0</v>
      </c>
      <c r="J243" s="2">
        <v>0</v>
      </c>
      <c r="K243" s="2">
        <v>0</v>
      </c>
      <c r="L243" s="2">
        <v>0</v>
      </c>
      <c r="M243" s="2">
        <v>0</v>
      </c>
      <c r="N243" s="2">
        <v>0</v>
      </c>
      <c r="O243" s="2">
        <v>0</v>
      </c>
      <c r="P243" s="2">
        <v>0</v>
      </c>
      <c r="Q243" s="2">
        <v>0</v>
      </c>
      <c r="R243" s="2">
        <v>0</v>
      </c>
      <c r="S243" s="2">
        <v>0</v>
      </c>
      <c r="T243" s="2">
        <v>0</v>
      </c>
      <c r="U243" s="2">
        <v>0</v>
      </c>
      <c r="X243" s="2">
        <f t="shared" si="28"/>
        <v>0</v>
      </c>
      <c r="Y243" s="2">
        <f t="shared" si="29"/>
        <v>0</v>
      </c>
      <c r="Z243" s="2">
        <f>IF(Y243&gt;$W$1,HLOOKUP(Y243,B243:$U$2835,ROW($B$2836)-ROW($A243),FALSE),0)</f>
        <v>0</v>
      </c>
      <c r="AA243" s="2">
        <f t="shared" si="27"/>
        <v>0</v>
      </c>
      <c r="AB243" s="2">
        <f>VLOOKUP(A243,segment3_SB_quantity!$A$2:$B$2834,2,FALSE)</f>
        <v>4</v>
      </c>
      <c r="AC243" s="4">
        <f t="shared" si="34"/>
        <v>0.12820000000000001</v>
      </c>
      <c r="AD243">
        <f t="shared" si="30"/>
        <v>0</v>
      </c>
      <c r="AE243">
        <f t="shared" si="35"/>
        <v>0.83166700000000005</v>
      </c>
      <c r="AF243" s="2">
        <f t="shared" si="31"/>
        <v>0</v>
      </c>
      <c r="AG243" s="2">
        <f t="shared" si="32"/>
        <v>0</v>
      </c>
      <c r="AH243" s="1">
        <f t="shared" si="33"/>
        <v>0</v>
      </c>
    </row>
    <row r="244" spans="1:34" x14ac:dyDescent="0.55000000000000004">
      <c r="A244">
        <v>8289646</v>
      </c>
      <c r="B244" s="2">
        <v>0</v>
      </c>
      <c r="C244" s="2">
        <v>0</v>
      </c>
      <c r="D244" s="2">
        <v>0</v>
      </c>
      <c r="E244" s="2">
        <v>0</v>
      </c>
      <c r="F244" s="2">
        <v>0</v>
      </c>
      <c r="G244" s="2">
        <v>0</v>
      </c>
      <c r="H244" s="2">
        <v>0</v>
      </c>
      <c r="I244" s="2">
        <v>0</v>
      </c>
      <c r="J244" s="2">
        <v>0</v>
      </c>
      <c r="K244" s="2">
        <v>0.10128282881057001</v>
      </c>
      <c r="L244" s="2">
        <v>0</v>
      </c>
      <c r="M244" s="2">
        <v>0</v>
      </c>
      <c r="N244" s="2">
        <v>0</v>
      </c>
      <c r="O244" s="2">
        <v>0</v>
      </c>
      <c r="P244" s="2">
        <v>0</v>
      </c>
      <c r="Q244" s="2">
        <v>0</v>
      </c>
      <c r="R244" s="2">
        <v>0</v>
      </c>
      <c r="S244" s="2">
        <v>0</v>
      </c>
      <c r="T244" s="2">
        <v>0</v>
      </c>
      <c r="U244" s="2">
        <v>0</v>
      </c>
      <c r="X244" s="2">
        <f t="shared" si="28"/>
        <v>0.10128282881057001</v>
      </c>
      <c r="Y244" s="2">
        <f t="shared" si="29"/>
        <v>0</v>
      </c>
      <c r="Z244" s="2">
        <f>IF(Y244&gt;$W$1,HLOOKUP(Y244,B244:$U$2835,ROW($B$2836)-ROW($A244),FALSE),0)</f>
        <v>0</v>
      </c>
      <c r="AA244" s="2">
        <f t="shared" si="27"/>
        <v>0</v>
      </c>
      <c r="AB244" s="2">
        <f>VLOOKUP(A244,segment3_SB_quantity!$A$2:$B$2834,2,FALSE)</f>
        <v>104</v>
      </c>
      <c r="AC244" s="4">
        <f t="shared" si="34"/>
        <v>0.12820000000000001</v>
      </c>
      <c r="AD244">
        <f t="shared" si="30"/>
        <v>0</v>
      </c>
      <c r="AE244">
        <f t="shared" si="35"/>
        <v>0.83166700000000005</v>
      </c>
      <c r="AF244" s="2">
        <f t="shared" si="31"/>
        <v>0</v>
      </c>
      <c r="AG244" s="2">
        <f t="shared" si="32"/>
        <v>0</v>
      </c>
      <c r="AH244" s="1">
        <f t="shared" si="33"/>
        <v>0</v>
      </c>
    </row>
    <row r="245" spans="1:34" x14ac:dyDescent="0.55000000000000004">
      <c r="A245">
        <v>8309990</v>
      </c>
      <c r="B245" s="2">
        <v>0</v>
      </c>
      <c r="C245" s="2">
        <v>0</v>
      </c>
      <c r="D245" s="2">
        <v>0</v>
      </c>
      <c r="E245" s="2">
        <v>0</v>
      </c>
      <c r="F245" s="2">
        <v>0</v>
      </c>
      <c r="G245" s="2">
        <v>0</v>
      </c>
      <c r="H245" s="2">
        <v>0</v>
      </c>
      <c r="I245" s="2">
        <v>4.9253298617348097E-2</v>
      </c>
      <c r="J245" s="2">
        <v>0</v>
      </c>
      <c r="K245" s="2">
        <v>0</v>
      </c>
      <c r="L245" s="2">
        <v>0</v>
      </c>
      <c r="M245" s="2">
        <v>0</v>
      </c>
      <c r="N245" s="2">
        <v>0</v>
      </c>
      <c r="O245" s="2">
        <v>0</v>
      </c>
      <c r="P245" s="2">
        <v>0</v>
      </c>
      <c r="Q245" s="2">
        <v>0</v>
      </c>
      <c r="R245" s="2">
        <v>0</v>
      </c>
      <c r="S245" s="2">
        <v>0</v>
      </c>
      <c r="T245" s="2">
        <v>0</v>
      </c>
      <c r="U245" s="2">
        <v>0</v>
      </c>
      <c r="X245" s="2">
        <f t="shared" si="28"/>
        <v>4.9253298617348097E-2</v>
      </c>
      <c r="Y245" s="2">
        <f t="shared" si="29"/>
        <v>0</v>
      </c>
      <c r="Z245" s="2">
        <f>IF(Y245&gt;$W$1,HLOOKUP(Y245,B245:$U$2835,ROW($B$2836)-ROW($A245),FALSE),0)</f>
        <v>0</v>
      </c>
      <c r="AA245" s="2">
        <f t="shared" si="27"/>
        <v>0</v>
      </c>
      <c r="AB245" s="2">
        <f>VLOOKUP(A245,segment3_SB_quantity!$A$2:$B$2834,2,FALSE)</f>
        <v>87</v>
      </c>
      <c r="AC245" s="4">
        <f t="shared" si="34"/>
        <v>0.12820000000000001</v>
      </c>
      <c r="AD245">
        <f t="shared" si="30"/>
        <v>0</v>
      </c>
      <c r="AE245">
        <f t="shared" si="35"/>
        <v>0.83166700000000005</v>
      </c>
      <c r="AF245" s="2">
        <f t="shared" si="31"/>
        <v>0</v>
      </c>
      <c r="AG245" s="2">
        <f t="shared" si="32"/>
        <v>0</v>
      </c>
      <c r="AH245" s="1">
        <f t="shared" si="33"/>
        <v>0</v>
      </c>
    </row>
    <row r="246" spans="1:34" x14ac:dyDescent="0.55000000000000004">
      <c r="A246">
        <v>8329796</v>
      </c>
      <c r="B246" s="2">
        <v>0</v>
      </c>
      <c r="C246" s="2">
        <v>0</v>
      </c>
      <c r="D246" s="2">
        <v>0</v>
      </c>
      <c r="E246" s="2">
        <v>0</v>
      </c>
      <c r="F246" s="2">
        <v>0</v>
      </c>
      <c r="G246" s="2">
        <v>0</v>
      </c>
      <c r="H246" s="2">
        <v>0</v>
      </c>
      <c r="I246" s="2">
        <v>0</v>
      </c>
      <c r="J246" s="2">
        <v>0</v>
      </c>
      <c r="K246" s="2">
        <v>0.1276935830166</v>
      </c>
      <c r="L246" s="2">
        <v>0</v>
      </c>
      <c r="M246" s="2">
        <v>0</v>
      </c>
      <c r="N246" s="2">
        <v>0</v>
      </c>
      <c r="O246" s="2">
        <v>0</v>
      </c>
      <c r="P246" s="2">
        <v>0</v>
      </c>
      <c r="Q246" s="2">
        <v>0</v>
      </c>
      <c r="R246" s="2">
        <v>0</v>
      </c>
      <c r="S246" s="2">
        <v>0</v>
      </c>
      <c r="T246" s="2">
        <v>0</v>
      </c>
      <c r="U246" s="2">
        <v>0</v>
      </c>
      <c r="X246" s="2">
        <f t="shared" si="28"/>
        <v>0.1276935830166</v>
      </c>
      <c r="Y246" s="2">
        <f t="shared" si="29"/>
        <v>0</v>
      </c>
      <c r="Z246" s="2">
        <f>IF(Y246&gt;$W$1,HLOOKUP(Y246,B246:$U$2835,ROW($B$2836)-ROW($A246),FALSE),0)</f>
        <v>0</v>
      </c>
      <c r="AA246" s="2">
        <f t="shared" si="27"/>
        <v>0</v>
      </c>
      <c r="AB246" s="2">
        <f>VLOOKUP(A246,segment3_SB_quantity!$A$2:$B$2834,2,FALSE)</f>
        <v>25</v>
      </c>
      <c r="AC246" s="4">
        <f t="shared" si="34"/>
        <v>0.12820000000000001</v>
      </c>
      <c r="AD246">
        <f t="shared" si="30"/>
        <v>0</v>
      </c>
      <c r="AE246">
        <f t="shared" si="35"/>
        <v>0.83166700000000005</v>
      </c>
      <c r="AF246" s="2">
        <f t="shared" si="31"/>
        <v>0</v>
      </c>
      <c r="AG246" s="2">
        <f t="shared" si="32"/>
        <v>0</v>
      </c>
      <c r="AH246" s="1">
        <f t="shared" si="33"/>
        <v>0</v>
      </c>
    </row>
    <row r="247" spans="1:34" x14ac:dyDescent="0.55000000000000004">
      <c r="A247">
        <v>8359607</v>
      </c>
      <c r="B247" s="2">
        <v>0</v>
      </c>
      <c r="C247" s="2">
        <v>0</v>
      </c>
      <c r="D247" s="2">
        <v>0</v>
      </c>
      <c r="E247" s="2">
        <v>0</v>
      </c>
      <c r="F247" s="2">
        <v>0</v>
      </c>
      <c r="G247" s="2">
        <v>0</v>
      </c>
      <c r="H247" s="2">
        <v>0</v>
      </c>
      <c r="I247" s="2">
        <v>0</v>
      </c>
      <c r="J247" s="2">
        <v>0</v>
      </c>
      <c r="K247" s="2">
        <v>0</v>
      </c>
      <c r="L247" s="2">
        <v>0</v>
      </c>
      <c r="M247" s="2">
        <v>0</v>
      </c>
      <c r="N247" s="2">
        <v>0</v>
      </c>
      <c r="O247" s="2">
        <v>0</v>
      </c>
      <c r="P247" s="2">
        <v>0</v>
      </c>
      <c r="Q247" s="2">
        <v>0</v>
      </c>
      <c r="R247" s="2">
        <v>0</v>
      </c>
      <c r="S247" s="2">
        <v>0</v>
      </c>
      <c r="T247" s="2">
        <v>0</v>
      </c>
      <c r="U247" s="2">
        <v>0</v>
      </c>
      <c r="X247" s="2">
        <f t="shared" si="28"/>
        <v>0</v>
      </c>
      <c r="Y247" s="2">
        <f t="shared" si="29"/>
        <v>0</v>
      </c>
      <c r="Z247" s="2">
        <f>IF(Y247&gt;$W$1,HLOOKUP(Y247,B247:$U$2835,ROW($B$2836)-ROW($A247),FALSE),0)</f>
        <v>0</v>
      </c>
      <c r="AA247" s="2">
        <f t="shared" si="27"/>
        <v>0</v>
      </c>
      <c r="AB247" s="2">
        <f>VLOOKUP(A247,segment3_SB_quantity!$A$2:$B$2834,2,FALSE)</f>
        <v>7</v>
      </c>
      <c r="AC247" s="4">
        <f t="shared" si="34"/>
        <v>0.12820000000000001</v>
      </c>
      <c r="AD247">
        <f t="shared" si="30"/>
        <v>0</v>
      </c>
      <c r="AE247">
        <f t="shared" si="35"/>
        <v>0.83166700000000005</v>
      </c>
      <c r="AF247" s="2">
        <f t="shared" si="31"/>
        <v>0</v>
      </c>
      <c r="AG247" s="2">
        <f t="shared" si="32"/>
        <v>0</v>
      </c>
      <c r="AH247" s="1">
        <f t="shared" si="33"/>
        <v>0</v>
      </c>
    </row>
    <row r="248" spans="1:34" x14ac:dyDescent="0.55000000000000004">
      <c r="A248">
        <v>8359642</v>
      </c>
      <c r="B248" s="2">
        <v>0</v>
      </c>
      <c r="C248" s="2">
        <v>0</v>
      </c>
      <c r="D248" s="2">
        <v>0</v>
      </c>
      <c r="E248" s="2">
        <v>0</v>
      </c>
      <c r="F248" s="2">
        <v>0</v>
      </c>
      <c r="G248" s="2">
        <v>0</v>
      </c>
      <c r="H248" s="2">
        <v>0</v>
      </c>
      <c r="I248" s="2">
        <v>0</v>
      </c>
      <c r="J248" s="2">
        <v>0</v>
      </c>
      <c r="K248" s="2">
        <v>0</v>
      </c>
      <c r="L248" s="2">
        <v>0</v>
      </c>
      <c r="M248" s="2">
        <v>0</v>
      </c>
      <c r="N248" s="2">
        <v>0</v>
      </c>
      <c r="O248" s="2">
        <v>0</v>
      </c>
      <c r="P248" s="2">
        <v>0</v>
      </c>
      <c r="Q248" s="2">
        <v>0</v>
      </c>
      <c r="R248" s="2">
        <v>0</v>
      </c>
      <c r="S248" s="2">
        <v>0</v>
      </c>
      <c r="T248" s="2">
        <v>0</v>
      </c>
      <c r="U248" s="2">
        <v>0</v>
      </c>
      <c r="X248" s="2">
        <f t="shared" si="28"/>
        <v>0</v>
      </c>
      <c r="Y248" s="2">
        <f t="shared" si="29"/>
        <v>0</v>
      </c>
      <c r="Z248" s="2">
        <f>IF(Y248&gt;$W$1,HLOOKUP(Y248,B248:$U$2835,ROW($B$2836)-ROW($A248),FALSE),0)</f>
        <v>0</v>
      </c>
      <c r="AA248" s="2">
        <f t="shared" si="27"/>
        <v>0</v>
      </c>
      <c r="AB248" s="2">
        <f>VLOOKUP(A248,segment3_SB_quantity!$A$2:$B$2834,2,FALSE)</f>
        <v>2</v>
      </c>
      <c r="AC248" s="4">
        <f t="shared" si="34"/>
        <v>0.12820000000000001</v>
      </c>
      <c r="AD248">
        <f t="shared" si="30"/>
        <v>0</v>
      </c>
      <c r="AE248">
        <f t="shared" si="35"/>
        <v>0.83166700000000005</v>
      </c>
      <c r="AF248" s="2">
        <f t="shared" si="31"/>
        <v>0</v>
      </c>
      <c r="AG248" s="2">
        <f t="shared" si="32"/>
        <v>0</v>
      </c>
      <c r="AH248" s="1">
        <f t="shared" si="33"/>
        <v>0</v>
      </c>
    </row>
    <row r="249" spans="1:34" x14ac:dyDescent="0.55000000000000004">
      <c r="A249">
        <v>8409701</v>
      </c>
      <c r="B249" s="2">
        <v>0</v>
      </c>
      <c r="C249" s="2">
        <v>0</v>
      </c>
      <c r="D249" s="2">
        <v>0</v>
      </c>
      <c r="E249" s="2">
        <v>0</v>
      </c>
      <c r="F249" s="2">
        <v>0</v>
      </c>
      <c r="G249" s="2">
        <v>0</v>
      </c>
      <c r="H249" s="2">
        <v>2.8648994576934601E-2</v>
      </c>
      <c r="I249" s="2">
        <v>0</v>
      </c>
      <c r="J249" s="2">
        <v>0</v>
      </c>
      <c r="K249" s="2">
        <v>0</v>
      </c>
      <c r="L249" s="2">
        <v>0</v>
      </c>
      <c r="M249" s="2">
        <v>0</v>
      </c>
      <c r="N249" s="2">
        <v>0</v>
      </c>
      <c r="O249" s="2">
        <v>0</v>
      </c>
      <c r="P249" s="2">
        <v>0</v>
      </c>
      <c r="Q249" s="2">
        <v>0</v>
      </c>
      <c r="R249" s="2">
        <v>0</v>
      </c>
      <c r="S249" s="2">
        <v>0</v>
      </c>
      <c r="T249" s="2">
        <v>0</v>
      </c>
      <c r="U249" s="2">
        <v>0</v>
      </c>
      <c r="X249" s="2">
        <f t="shared" si="28"/>
        <v>2.8648994576934601E-2</v>
      </c>
      <c r="Y249" s="2">
        <f t="shared" si="29"/>
        <v>0</v>
      </c>
      <c r="Z249" s="2">
        <f>IF(Y249&gt;$W$1,HLOOKUP(Y249,B249:$U$2835,ROW($B$2836)-ROW($A249),FALSE),0)</f>
        <v>0</v>
      </c>
      <c r="AA249" s="2">
        <f t="shared" si="27"/>
        <v>0</v>
      </c>
      <c r="AB249" s="2">
        <f>VLOOKUP(A249,segment3_SB_quantity!$A$2:$B$2834,2,FALSE)</f>
        <v>57</v>
      </c>
      <c r="AC249" s="4">
        <f t="shared" si="34"/>
        <v>0.12820000000000001</v>
      </c>
      <c r="AD249">
        <f t="shared" si="30"/>
        <v>0</v>
      </c>
      <c r="AE249">
        <f t="shared" si="35"/>
        <v>0.83166700000000005</v>
      </c>
      <c r="AF249" s="2">
        <f t="shared" si="31"/>
        <v>0</v>
      </c>
      <c r="AG249" s="2">
        <f t="shared" si="32"/>
        <v>0</v>
      </c>
      <c r="AH249" s="1">
        <f t="shared" si="33"/>
        <v>0</v>
      </c>
    </row>
    <row r="250" spans="1:34" x14ac:dyDescent="0.55000000000000004">
      <c r="A250">
        <v>8429884</v>
      </c>
      <c r="B250" s="2">
        <v>0</v>
      </c>
      <c r="C250" s="2">
        <v>0</v>
      </c>
      <c r="D250" s="2">
        <v>0</v>
      </c>
      <c r="E250" s="2">
        <v>0</v>
      </c>
      <c r="F250" s="2">
        <v>0</v>
      </c>
      <c r="G250" s="2">
        <v>0</v>
      </c>
      <c r="H250" s="2">
        <v>1.6566762700064699E-2</v>
      </c>
      <c r="I250" s="2">
        <v>0</v>
      </c>
      <c r="J250" s="2">
        <v>0</v>
      </c>
      <c r="K250" s="2">
        <v>0</v>
      </c>
      <c r="L250" s="2">
        <v>0</v>
      </c>
      <c r="M250" s="2">
        <v>0</v>
      </c>
      <c r="N250" s="2">
        <v>0</v>
      </c>
      <c r="O250" s="2">
        <v>0</v>
      </c>
      <c r="P250" s="2">
        <v>0</v>
      </c>
      <c r="Q250" s="2">
        <v>0</v>
      </c>
      <c r="R250" s="2">
        <v>0</v>
      </c>
      <c r="S250" s="2">
        <v>0</v>
      </c>
      <c r="T250" s="2">
        <v>0</v>
      </c>
      <c r="U250" s="2">
        <v>0</v>
      </c>
      <c r="X250" s="2">
        <f t="shared" si="28"/>
        <v>1.6566762700064699E-2</v>
      </c>
      <c r="Y250" s="2">
        <f t="shared" si="29"/>
        <v>0</v>
      </c>
      <c r="Z250" s="2">
        <f>IF(Y250&gt;$W$1,HLOOKUP(Y250,B250:$U$2835,ROW($B$2836)-ROW($A250),FALSE),0)</f>
        <v>0</v>
      </c>
      <c r="AA250" s="2">
        <f t="shared" si="27"/>
        <v>0</v>
      </c>
      <c r="AB250" s="2">
        <f>VLOOKUP(A250,segment3_SB_quantity!$A$2:$B$2834,2,FALSE)</f>
        <v>6</v>
      </c>
      <c r="AC250" s="4">
        <f t="shared" si="34"/>
        <v>0.12820000000000001</v>
      </c>
      <c r="AD250">
        <f t="shared" si="30"/>
        <v>0</v>
      </c>
      <c r="AE250">
        <f t="shared" si="35"/>
        <v>0.83166700000000005</v>
      </c>
      <c r="AF250" s="2">
        <f t="shared" si="31"/>
        <v>0</v>
      </c>
      <c r="AG250" s="2">
        <f t="shared" si="32"/>
        <v>0</v>
      </c>
      <c r="AH250" s="1">
        <f t="shared" si="33"/>
        <v>0</v>
      </c>
    </row>
    <row r="251" spans="1:34" x14ac:dyDescent="0.55000000000000004">
      <c r="A251">
        <v>8509785</v>
      </c>
      <c r="B251" s="2">
        <v>0</v>
      </c>
      <c r="C251" s="2">
        <v>0</v>
      </c>
      <c r="D251" s="2">
        <v>0</v>
      </c>
      <c r="E251" s="2">
        <v>0</v>
      </c>
      <c r="F251" s="2">
        <v>0</v>
      </c>
      <c r="G251" s="2">
        <v>0</v>
      </c>
      <c r="H251" s="2">
        <v>0</v>
      </c>
      <c r="I251" s="2">
        <v>0</v>
      </c>
      <c r="J251" s="2">
        <v>0</v>
      </c>
      <c r="K251" s="2">
        <v>0</v>
      </c>
      <c r="L251" s="2">
        <v>0</v>
      </c>
      <c r="M251" s="2">
        <v>0</v>
      </c>
      <c r="N251" s="2">
        <v>0</v>
      </c>
      <c r="O251" s="2">
        <v>0</v>
      </c>
      <c r="P251" s="2">
        <v>0</v>
      </c>
      <c r="Q251" s="2">
        <v>0</v>
      </c>
      <c r="R251" s="2">
        <v>0</v>
      </c>
      <c r="S251" s="2">
        <v>0</v>
      </c>
      <c r="T251" s="2">
        <v>0</v>
      </c>
      <c r="U251" s="2">
        <v>0</v>
      </c>
      <c r="X251" s="2">
        <f t="shared" si="28"/>
        <v>0</v>
      </c>
      <c r="Y251" s="2">
        <f t="shared" si="29"/>
        <v>0</v>
      </c>
      <c r="Z251" s="2">
        <f>IF(Y251&gt;$W$1,HLOOKUP(Y251,B251:$U$2835,ROW($B$2836)-ROW($A251),FALSE),0)</f>
        <v>0</v>
      </c>
      <c r="AA251" s="2">
        <f t="shared" si="27"/>
        <v>0</v>
      </c>
      <c r="AB251" s="2">
        <f>VLOOKUP(A251,segment3_SB_quantity!$A$2:$B$2834,2,FALSE)</f>
        <v>1</v>
      </c>
      <c r="AC251" s="4">
        <f t="shared" si="34"/>
        <v>0.12820000000000001</v>
      </c>
      <c r="AD251">
        <f t="shared" si="30"/>
        <v>0</v>
      </c>
      <c r="AE251">
        <f t="shared" si="35"/>
        <v>0.83166700000000005</v>
      </c>
      <c r="AF251" s="2">
        <f t="shared" si="31"/>
        <v>0</v>
      </c>
      <c r="AG251" s="2">
        <f t="shared" si="32"/>
        <v>0</v>
      </c>
      <c r="AH251" s="1">
        <f t="shared" si="33"/>
        <v>0</v>
      </c>
    </row>
    <row r="252" spans="1:34" x14ac:dyDescent="0.55000000000000004">
      <c r="A252">
        <v>8639635</v>
      </c>
      <c r="B252" s="2">
        <v>0</v>
      </c>
      <c r="C252" s="2">
        <v>0</v>
      </c>
      <c r="D252" s="2">
        <v>0</v>
      </c>
      <c r="E252" s="2">
        <v>0</v>
      </c>
      <c r="F252" s="2">
        <v>0</v>
      </c>
      <c r="G252" s="2">
        <v>0</v>
      </c>
      <c r="H252" s="2">
        <v>7.9778937774915001E-2</v>
      </c>
      <c r="I252" s="2">
        <v>0</v>
      </c>
      <c r="J252" s="2">
        <v>0</v>
      </c>
      <c r="K252" s="2">
        <v>0</v>
      </c>
      <c r="L252" s="2">
        <v>0</v>
      </c>
      <c r="M252" s="2">
        <v>0</v>
      </c>
      <c r="N252" s="2">
        <v>0</v>
      </c>
      <c r="O252" s="2">
        <v>0</v>
      </c>
      <c r="P252" s="2">
        <v>0</v>
      </c>
      <c r="Q252" s="2">
        <v>0</v>
      </c>
      <c r="R252" s="2">
        <v>0</v>
      </c>
      <c r="S252" s="2">
        <v>0</v>
      </c>
      <c r="T252" s="2">
        <v>0</v>
      </c>
      <c r="U252" s="2">
        <v>0</v>
      </c>
      <c r="X252" s="2">
        <f t="shared" si="28"/>
        <v>7.9778937774915001E-2</v>
      </c>
      <c r="Y252" s="2">
        <f t="shared" si="29"/>
        <v>0</v>
      </c>
      <c r="Z252" s="2">
        <f>IF(Y252&gt;$W$1,HLOOKUP(Y252,B252:$U$2835,ROW($B$2836)-ROW($A252),FALSE),0)</f>
        <v>0</v>
      </c>
      <c r="AA252" s="2">
        <f t="shared" si="27"/>
        <v>0</v>
      </c>
      <c r="AB252" s="2">
        <f>VLOOKUP(A252,segment3_SB_quantity!$A$2:$B$2834,2,FALSE)</f>
        <v>8</v>
      </c>
      <c r="AC252" s="4">
        <f t="shared" si="34"/>
        <v>0.12820000000000001</v>
      </c>
      <c r="AD252">
        <f t="shared" si="30"/>
        <v>0</v>
      </c>
      <c r="AE252">
        <f t="shared" si="35"/>
        <v>0.83166700000000005</v>
      </c>
      <c r="AF252" s="2">
        <f t="shared" si="31"/>
        <v>0</v>
      </c>
      <c r="AG252" s="2">
        <f t="shared" si="32"/>
        <v>0</v>
      </c>
      <c r="AH252" s="1">
        <f t="shared" si="33"/>
        <v>0</v>
      </c>
    </row>
    <row r="253" spans="1:34" x14ac:dyDescent="0.55000000000000004">
      <c r="A253">
        <v>8649967</v>
      </c>
      <c r="B253" s="2">
        <v>0</v>
      </c>
      <c r="C253" s="2">
        <v>0</v>
      </c>
      <c r="D253" s="2">
        <v>0</v>
      </c>
      <c r="E253" s="2">
        <v>0</v>
      </c>
      <c r="F253" s="2">
        <v>0</v>
      </c>
      <c r="G253" s="2">
        <v>0</v>
      </c>
      <c r="H253" s="2">
        <v>0</v>
      </c>
      <c r="I253" s="2">
        <v>0</v>
      </c>
      <c r="J253" s="2">
        <v>0</v>
      </c>
      <c r="K253" s="2">
        <v>0</v>
      </c>
      <c r="L253" s="2">
        <v>0.13991241603304799</v>
      </c>
      <c r="M253" s="2">
        <v>0</v>
      </c>
      <c r="N253" s="2">
        <v>0</v>
      </c>
      <c r="O253" s="2">
        <v>0</v>
      </c>
      <c r="P253" s="2">
        <v>0</v>
      </c>
      <c r="Q253" s="2">
        <v>0</v>
      </c>
      <c r="R253" s="2">
        <v>0</v>
      </c>
      <c r="S253" s="2">
        <v>0</v>
      </c>
      <c r="T253" s="2">
        <v>0</v>
      </c>
      <c r="U253" s="2">
        <v>0</v>
      </c>
      <c r="X253" s="2">
        <f t="shared" si="28"/>
        <v>0.13991241603304799</v>
      </c>
      <c r="Y253" s="2">
        <f t="shared" si="29"/>
        <v>0</v>
      </c>
      <c r="Z253" s="2">
        <f>IF(Y253&gt;$W$1,HLOOKUP(Y253,B253:$U$2835,ROW($B$2836)-ROW($A253),FALSE),0)</f>
        <v>0</v>
      </c>
      <c r="AA253" s="2">
        <f t="shared" si="27"/>
        <v>0</v>
      </c>
      <c r="AB253" s="2">
        <f>VLOOKUP(A253,segment3_SB_quantity!$A$2:$B$2834,2,FALSE)</f>
        <v>7</v>
      </c>
      <c r="AC253" s="4">
        <f t="shared" si="34"/>
        <v>0.12820000000000001</v>
      </c>
      <c r="AD253">
        <f t="shared" si="30"/>
        <v>0</v>
      </c>
      <c r="AE253">
        <f t="shared" si="35"/>
        <v>0.83166700000000005</v>
      </c>
      <c r="AF253" s="2">
        <f t="shared" si="31"/>
        <v>0</v>
      </c>
      <c r="AG253" s="2">
        <f t="shared" si="32"/>
        <v>0</v>
      </c>
      <c r="AH253" s="1">
        <f t="shared" si="33"/>
        <v>0</v>
      </c>
    </row>
    <row r="254" spans="1:34" x14ac:dyDescent="0.55000000000000004">
      <c r="A254">
        <v>8669996</v>
      </c>
      <c r="B254" s="2">
        <v>0</v>
      </c>
      <c r="C254" s="2">
        <v>0</v>
      </c>
      <c r="D254" s="2">
        <v>0</v>
      </c>
      <c r="E254" s="2">
        <v>0</v>
      </c>
      <c r="F254" s="2">
        <v>0</v>
      </c>
      <c r="G254" s="2">
        <v>0</v>
      </c>
      <c r="H254" s="2">
        <v>0</v>
      </c>
      <c r="I254" s="2">
        <v>0</v>
      </c>
      <c r="J254" s="2">
        <v>0</v>
      </c>
      <c r="K254" s="2">
        <v>0</v>
      </c>
      <c r="L254" s="2">
        <v>0.146389204501116</v>
      </c>
      <c r="M254" s="2">
        <v>0</v>
      </c>
      <c r="N254" s="2">
        <v>0</v>
      </c>
      <c r="O254" s="2">
        <v>0</v>
      </c>
      <c r="P254" s="2">
        <v>0</v>
      </c>
      <c r="Q254" s="2">
        <v>0</v>
      </c>
      <c r="R254" s="2">
        <v>0</v>
      </c>
      <c r="S254" s="2">
        <v>0</v>
      </c>
      <c r="T254" s="2">
        <v>0</v>
      </c>
      <c r="U254" s="2">
        <v>0</v>
      </c>
      <c r="X254" s="2">
        <f t="shared" si="28"/>
        <v>0.146389204501116</v>
      </c>
      <c r="Y254" s="2">
        <f t="shared" si="29"/>
        <v>0</v>
      </c>
      <c r="Z254" s="2">
        <f>IF(Y254&gt;$W$1,HLOOKUP(Y254,B254:$U$2835,ROW($B$2836)-ROW($A254),FALSE),0)</f>
        <v>0</v>
      </c>
      <c r="AA254" s="2">
        <f t="shared" si="27"/>
        <v>0</v>
      </c>
      <c r="AB254" s="2">
        <f>VLOOKUP(A254,segment3_SB_quantity!$A$2:$B$2834,2,FALSE)</f>
        <v>6</v>
      </c>
      <c r="AC254" s="4">
        <f t="shared" si="34"/>
        <v>0.12820000000000001</v>
      </c>
      <c r="AD254">
        <f t="shared" si="30"/>
        <v>0</v>
      </c>
      <c r="AE254">
        <f t="shared" si="35"/>
        <v>0.83166700000000005</v>
      </c>
      <c r="AF254" s="2">
        <f t="shared" si="31"/>
        <v>0</v>
      </c>
      <c r="AG254" s="2">
        <f t="shared" si="32"/>
        <v>0</v>
      </c>
      <c r="AH254" s="1">
        <f t="shared" si="33"/>
        <v>0</v>
      </c>
    </row>
    <row r="255" spans="1:34" x14ac:dyDescent="0.55000000000000004">
      <c r="A255">
        <v>8679648</v>
      </c>
      <c r="B255" s="2">
        <v>0</v>
      </c>
      <c r="C255" s="2">
        <v>0</v>
      </c>
      <c r="D255" s="2">
        <v>0</v>
      </c>
      <c r="E255" s="2">
        <v>0</v>
      </c>
      <c r="F255" s="2">
        <v>0</v>
      </c>
      <c r="G255" s="2">
        <v>0</v>
      </c>
      <c r="H255" s="2">
        <v>0</v>
      </c>
      <c r="I255" s="2">
        <v>0</v>
      </c>
      <c r="J255" s="2">
        <v>4.2562514395616202E-2</v>
      </c>
      <c r="K255" s="2">
        <v>0</v>
      </c>
      <c r="L255" s="2">
        <v>0</v>
      </c>
      <c r="M255" s="2">
        <v>0</v>
      </c>
      <c r="N255" s="2">
        <v>0</v>
      </c>
      <c r="O255" s="2">
        <v>0</v>
      </c>
      <c r="P255" s="2">
        <v>0</v>
      </c>
      <c r="Q255" s="2">
        <v>0</v>
      </c>
      <c r="R255" s="2">
        <v>0</v>
      </c>
      <c r="S255" s="2">
        <v>0</v>
      </c>
      <c r="T255" s="2">
        <v>0</v>
      </c>
      <c r="U255" s="2">
        <v>0</v>
      </c>
      <c r="X255" s="2">
        <f t="shared" si="28"/>
        <v>4.2562514395616202E-2</v>
      </c>
      <c r="Y255" s="2">
        <f t="shared" si="29"/>
        <v>0</v>
      </c>
      <c r="Z255" s="2">
        <f>IF(Y255&gt;$W$1,HLOOKUP(Y255,B255:$U$2835,ROW($B$2836)-ROW($A255),FALSE),0)</f>
        <v>0</v>
      </c>
      <c r="AA255" s="2">
        <f t="shared" si="27"/>
        <v>0</v>
      </c>
      <c r="AB255" s="2">
        <f>VLOOKUP(A255,segment3_SB_quantity!$A$2:$B$2834,2,FALSE)</f>
        <v>4</v>
      </c>
      <c r="AC255" s="4">
        <f t="shared" si="34"/>
        <v>0.12820000000000001</v>
      </c>
      <c r="AD255">
        <f t="shared" si="30"/>
        <v>0</v>
      </c>
      <c r="AE255">
        <f t="shared" si="35"/>
        <v>0.83166700000000005</v>
      </c>
      <c r="AF255" s="2">
        <f t="shared" si="31"/>
        <v>0</v>
      </c>
      <c r="AG255" s="2">
        <f t="shared" si="32"/>
        <v>0</v>
      </c>
      <c r="AH255" s="1">
        <f t="shared" si="33"/>
        <v>0</v>
      </c>
    </row>
    <row r="256" spans="1:34" x14ac:dyDescent="0.55000000000000004">
      <c r="A256">
        <v>8679974</v>
      </c>
      <c r="B256" s="2">
        <v>0</v>
      </c>
      <c r="C256" s="2">
        <v>0</v>
      </c>
      <c r="D256" s="2">
        <v>0</v>
      </c>
      <c r="E256" s="2">
        <v>0</v>
      </c>
      <c r="F256" s="2">
        <v>0</v>
      </c>
      <c r="G256" s="2">
        <v>0</v>
      </c>
      <c r="H256" s="2">
        <v>2.5621551040672801E-2</v>
      </c>
      <c r="I256" s="2">
        <v>0</v>
      </c>
      <c r="J256" s="2">
        <v>0</v>
      </c>
      <c r="K256" s="2">
        <v>0</v>
      </c>
      <c r="L256" s="2">
        <v>0</v>
      </c>
      <c r="M256" s="2">
        <v>0</v>
      </c>
      <c r="N256" s="2">
        <v>0</v>
      </c>
      <c r="O256" s="2">
        <v>0</v>
      </c>
      <c r="P256" s="2">
        <v>0</v>
      </c>
      <c r="Q256" s="2">
        <v>0</v>
      </c>
      <c r="R256" s="2">
        <v>0</v>
      </c>
      <c r="S256" s="2">
        <v>0</v>
      </c>
      <c r="T256" s="2">
        <v>0</v>
      </c>
      <c r="U256" s="2">
        <v>0</v>
      </c>
      <c r="X256" s="2">
        <f t="shared" si="28"/>
        <v>2.5621551040672801E-2</v>
      </c>
      <c r="Y256" s="2">
        <f t="shared" si="29"/>
        <v>0</v>
      </c>
      <c r="Z256" s="2">
        <f>IF(Y256&gt;$W$1,HLOOKUP(Y256,B256:$U$2835,ROW($B$2836)-ROW($A256),FALSE),0)</f>
        <v>0</v>
      </c>
      <c r="AA256" s="2">
        <f t="shared" si="27"/>
        <v>0</v>
      </c>
      <c r="AB256" s="2">
        <f>VLOOKUP(A256,segment3_SB_quantity!$A$2:$B$2834,2,FALSE)</f>
        <v>4</v>
      </c>
      <c r="AC256" s="4">
        <f t="shared" si="34"/>
        <v>0.12820000000000001</v>
      </c>
      <c r="AD256">
        <f t="shared" si="30"/>
        <v>0</v>
      </c>
      <c r="AE256">
        <f t="shared" si="35"/>
        <v>0.83166700000000005</v>
      </c>
      <c r="AF256" s="2">
        <f t="shared" si="31"/>
        <v>0</v>
      </c>
      <c r="AG256" s="2">
        <f t="shared" si="32"/>
        <v>0</v>
      </c>
      <c r="AH256" s="1">
        <f t="shared" si="33"/>
        <v>0</v>
      </c>
    </row>
    <row r="257" spans="1:34" x14ac:dyDescent="0.55000000000000004">
      <c r="A257">
        <v>8699640</v>
      </c>
      <c r="B257" s="2">
        <v>0</v>
      </c>
      <c r="C257" s="2">
        <v>0</v>
      </c>
      <c r="D257" s="2">
        <v>0</v>
      </c>
      <c r="E257" s="2">
        <v>0</v>
      </c>
      <c r="F257" s="2">
        <v>0</v>
      </c>
      <c r="G257" s="2">
        <v>0</v>
      </c>
      <c r="H257" s="2">
        <v>0</v>
      </c>
      <c r="I257" s="2">
        <v>0</v>
      </c>
      <c r="J257" s="2">
        <v>0</v>
      </c>
      <c r="K257" s="2">
        <v>0</v>
      </c>
      <c r="L257" s="2">
        <v>0</v>
      </c>
      <c r="M257" s="2">
        <v>0</v>
      </c>
      <c r="N257" s="2">
        <v>0</v>
      </c>
      <c r="O257" s="2">
        <v>0</v>
      </c>
      <c r="P257" s="2">
        <v>0</v>
      </c>
      <c r="Q257" s="2">
        <v>0</v>
      </c>
      <c r="R257" s="2">
        <v>0</v>
      </c>
      <c r="S257" s="2">
        <v>0</v>
      </c>
      <c r="T257" s="2">
        <v>0</v>
      </c>
      <c r="U257" s="2">
        <v>0</v>
      </c>
      <c r="X257" s="2">
        <f t="shared" si="28"/>
        <v>0</v>
      </c>
      <c r="Y257" s="2">
        <f t="shared" si="29"/>
        <v>0</v>
      </c>
      <c r="Z257" s="2">
        <f>IF(Y257&gt;$W$1,HLOOKUP(Y257,B257:$U$2835,ROW($B$2836)-ROW($A257),FALSE),0)</f>
        <v>0</v>
      </c>
      <c r="AA257" s="2">
        <f t="shared" si="27"/>
        <v>0</v>
      </c>
      <c r="AB257" s="2">
        <f>VLOOKUP(A257,segment3_SB_quantity!$A$2:$B$2834,2,FALSE)</f>
        <v>1</v>
      </c>
      <c r="AC257" s="4">
        <f t="shared" si="34"/>
        <v>0.12820000000000001</v>
      </c>
      <c r="AD257">
        <f t="shared" si="30"/>
        <v>0</v>
      </c>
      <c r="AE257">
        <f t="shared" si="35"/>
        <v>0.83166700000000005</v>
      </c>
      <c r="AF257" s="2">
        <f t="shared" si="31"/>
        <v>0</v>
      </c>
      <c r="AG257" s="2">
        <f t="shared" si="32"/>
        <v>0</v>
      </c>
      <c r="AH257" s="1">
        <f t="shared" si="33"/>
        <v>0</v>
      </c>
    </row>
    <row r="258" spans="1:34" x14ac:dyDescent="0.55000000000000004">
      <c r="A258">
        <v>8699944</v>
      </c>
      <c r="B258" s="2">
        <v>0</v>
      </c>
      <c r="C258" s="2">
        <v>0</v>
      </c>
      <c r="D258" s="2">
        <v>0</v>
      </c>
      <c r="E258" s="2">
        <v>0</v>
      </c>
      <c r="F258" s="2">
        <v>0</v>
      </c>
      <c r="G258" s="2">
        <v>0</v>
      </c>
      <c r="H258" s="2">
        <v>0</v>
      </c>
      <c r="I258" s="2">
        <v>6.7802802188810005E-2</v>
      </c>
      <c r="J258" s="2">
        <v>0</v>
      </c>
      <c r="K258" s="2">
        <v>0</v>
      </c>
      <c r="L258" s="2">
        <v>0</v>
      </c>
      <c r="M258" s="2">
        <v>0</v>
      </c>
      <c r="N258" s="2">
        <v>0</v>
      </c>
      <c r="O258" s="2">
        <v>0</v>
      </c>
      <c r="P258" s="2">
        <v>0</v>
      </c>
      <c r="Q258" s="2">
        <v>0</v>
      </c>
      <c r="R258" s="2">
        <v>0</v>
      </c>
      <c r="S258" s="2">
        <v>0</v>
      </c>
      <c r="T258" s="2">
        <v>0</v>
      </c>
      <c r="U258" s="2">
        <v>0</v>
      </c>
      <c r="X258" s="2">
        <f t="shared" si="28"/>
        <v>6.7802802188810005E-2</v>
      </c>
      <c r="Y258" s="2">
        <f t="shared" si="29"/>
        <v>0</v>
      </c>
      <c r="Z258" s="2">
        <f>IF(Y258&gt;$W$1,HLOOKUP(Y258,B258:$U$2835,ROW($B$2836)-ROW($A258),FALSE),0)</f>
        <v>0</v>
      </c>
      <c r="AA258" s="2">
        <f t="shared" ref="AA258:AA321" si="36">IF(Z258&gt;0,HLOOKUP(Z258,$B$2835:$U$2836,2,FALSE),0)</f>
        <v>0</v>
      </c>
      <c r="AB258" s="2">
        <f>VLOOKUP(A258,segment3_SB_quantity!$A$2:$B$2834,2,FALSE)</f>
        <v>258</v>
      </c>
      <c r="AC258" s="4">
        <f t="shared" si="34"/>
        <v>0.12820000000000001</v>
      </c>
      <c r="AD258">
        <f t="shared" si="30"/>
        <v>0</v>
      </c>
      <c r="AE258">
        <f t="shared" si="35"/>
        <v>0.83166700000000005</v>
      </c>
      <c r="AF258" s="2">
        <f t="shared" si="31"/>
        <v>0</v>
      </c>
      <c r="AG258" s="2">
        <f t="shared" si="32"/>
        <v>0</v>
      </c>
      <c r="AH258" s="1">
        <f t="shared" si="33"/>
        <v>0</v>
      </c>
    </row>
    <row r="259" spans="1:34" x14ac:dyDescent="0.55000000000000004">
      <c r="A259">
        <v>8709949</v>
      </c>
      <c r="B259" s="2">
        <v>0</v>
      </c>
      <c r="C259" s="2">
        <v>0</v>
      </c>
      <c r="D259" s="2">
        <v>0</v>
      </c>
      <c r="E259" s="2">
        <v>0</v>
      </c>
      <c r="F259" s="2">
        <v>0</v>
      </c>
      <c r="G259" s="2">
        <v>5.8668670731376701E-2</v>
      </c>
      <c r="H259" s="2">
        <v>0</v>
      </c>
      <c r="I259" s="2">
        <v>0</v>
      </c>
      <c r="J259" s="2">
        <v>0</v>
      </c>
      <c r="K259" s="2">
        <v>0</v>
      </c>
      <c r="L259" s="2">
        <v>0</v>
      </c>
      <c r="M259" s="2">
        <v>0</v>
      </c>
      <c r="N259" s="2">
        <v>0</v>
      </c>
      <c r="O259" s="2">
        <v>0</v>
      </c>
      <c r="P259" s="2">
        <v>0</v>
      </c>
      <c r="Q259" s="2">
        <v>0</v>
      </c>
      <c r="R259" s="2">
        <v>0</v>
      </c>
      <c r="S259" s="2">
        <v>0</v>
      </c>
      <c r="T259" s="2">
        <v>0</v>
      </c>
      <c r="U259" s="2">
        <v>0</v>
      </c>
      <c r="X259" s="2">
        <f t="shared" ref="X259:X322" si="37">MAX(B259:U259)</f>
        <v>5.8668670731376701E-2</v>
      </c>
      <c r="Y259" s="2">
        <f t="shared" ref="Y259:Y322" si="38">IF(X259&gt;$W$1,X259,0)</f>
        <v>0</v>
      </c>
      <c r="Z259" s="2">
        <f>IF(Y259&gt;$W$1,HLOOKUP(Y259,B259:$U$2835,ROW($B$2836)-ROW($A259),FALSE),0)</f>
        <v>0</v>
      </c>
      <c r="AA259" s="2">
        <f t="shared" si="36"/>
        <v>0</v>
      </c>
      <c r="AB259" s="2">
        <f>VLOOKUP(A259,segment3_SB_quantity!$A$2:$B$2834,2,FALSE)</f>
        <v>44</v>
      </c>
      <c r="AC259" s="4">
        <f t="shared" si="34"/>
        <v>0.12820000000000001</v>
      </c>
      <c r="AD259">
        <f t="shared" ref="AD259:AD322" si="39">IF(AA259&gt;0,AB259*AC259,0)</f>
        <v>0</v>
      </c>
      <c r="AE259">
        <f t="shared" si="35"/>
        <v>0.83166700000000005</v>
      </c>
      <c r="AF259" s="2">
        <f t="shared" ref="AF259:AF322" si="40">AD259*AE259</f>
        <v>0</v>
      </c>
      <c r="AG259" s="2">
        <f t="shared" ref="AG259:AG322" si="41">AA259*AE259*AD259</f>
        <v>0</v>
      </c>
      <c r="AH259" s="1">
        <f t="shared" ref="AH259:AH322" si="42">IF(AG259&gt;0,AF259/AG259,0)</f>
        <v>0</v>
      </c>
    </row>
    <row r="260" spans="1:34" x14ac:dyDescent="0.55000000000000004">
      <c r="A260">
        <v>8729611</v>
      </c>
      <c r="B260" s="2">
        <v>0</v>
      </c>
      <c r="C260" s="2">
        <v>0</v>
      </c>
      <c r="D260" s="2">
        <v>0</v>
      </c>
      <c r="E260" s="2">
        <v>0</v>
      </c>
      <c r="F260" s="2">
        <v>0</v>
      </c>
      <c r="G260" s="2">
        <v>0</v>
      </c>
      <c r="H260" s="2">
        <v>0</v>
      </c>
      <c r="I260" s="2">
        <v>0</v>
      </c>
      <c r="J260" s="2">
        <v>5.87843797846129E-2</v>
      </c>
      <c r="K260" s="2">
        <v>0</v>
      </c>
      <c r="L260" s="2">
        <v>0</v>
      </c>
      <c r="M260" s="2">
        <v>0</v>
      </c>
      <c r="N260" s="2">
        <v>0</v>
      </c>
      <c r="O260" s="2">
        <v>0</v>
      </c>
      <c r="P260" s="2">
        <v>0</v>
      </c>
      <c r="Q260" s="2">
        <v>0</v>
      </c>
      <c r="R260" s="2">
        <v>0</v>
      </c>
      <c r="S260" s="2">
        <v>0</v>
      </c>
      <c r="T260" s="2">
        <v>0</v>
      </c>
      <c r="U260" s="2">
        <v>0</v>
      </c>
      <c r="X260" s="2">
        <f t="shared" si="37"/>
        <v>5.87843797846129E-2</v>
      </c>
      <c r="Y260" s="2">
        <f t="shared" si="38"/>
        <v>0</v>
      </c>
      <c r="Z260" s="2">
        <f>IF(Y260&gt;$W$1,HLOOKUP(Y260,B260:$U$2835,ROW($B$2836)-ROW($A260),FALSE),0)</f>
        <v>0</v>
      </c>
      <c r="AA260" s="2">
        <f t="shared" si="36"/>
        <v>0</v>
      </c>
      <c r="AB260" s="2">
        <f>VLOOKUP(A260,segment3_SB_quantity!$A$2:$B$2834,2,FALSE)</f>
        <v>44</v>
      </c>
      <c r="AC260" s="4">
        <f t="shared" ref="AC260:AC323" si="43">AC259</f>
        <v>0.12820000000000001</v>
      </c>
      <c r="AD260">
        <f t="shared" si="39"/>
        <v>0</v>
      </c>
      <c r="AE260">
        <f t="shared" ref="AE260:AE323" si="44">AE259</f>
        <v>0.83166700000000005</v>
      </c>
      <c r="AF260" s="2">
        <f t="shared" si="40"/>
        <v>0</v>
      </c>
      <c r="AG260" s="2">
        <f t="shared" si="41"/>
        <v>0</v>
      </c>
      <c r="AH260" s="1">
        <f t="shared" si="42"/>
        <v>0</v>
      </c>
    </row>
    <row r="261" spans="1:34" x14ac:dyDescent="0.55000000000000004">
      <c r="A261">
        <v>8729958</v>
      </c>
      <c r="B261" s="2">
        <v>0</v>
      </c>
      <c r="C261" s="2">
        <v>0</v>
      </c>
      <c r="D261" s="2">
        <v>0</v>
      </c>
      <c r="E261" s="2">
        <v>0</v>
      </c>
      <c r="F261" s="2">
        <v>0</v>
      </c>
      <c r="G261" s="2">
        <v>0</v>
      </c>
      <c r="H261" s="2">
        <v>0</v>
      </c>
      <c r="I261" s="2">
        <v>4.5745756579178502E-2</v>
      </c>
      <c r="J261" s="2">
        <v>0</v>
      </c>
      <c r="K261" s="2">
        <v>0</v>
      </c>
      <c r="L261" s="2">
        <v>0</v>
      </c>
      <c r="M261" s="2">
        <v>0</v>
      </c>
      <c r="N261" s="2">
        <v>0</v>
      </c>
      <c r="O261" s="2">
        <v>0</v>
      </c>
      <c r="P261" s="2">
        <v>0</v>
      </c>
      <c r="Q261" s="2">
        <v>0</v>
      </c>
      <c r="R261" s="2">
        <v>0</v>
      </c>
      <c r="S261" s="2">
        <v>0</v>
      </c>
      <c r="T261" s="2">
        <v>0</v>
      </c>
      <c r="U261" s="2">
        <v>0</v>
      </c>
      <c r="X261" s="2">
        <f t="shared" si="37"/>
        <v>4.5745756579178502E-2</v>
      </c>
      <c r="Y261" s="2">
        <f t="shared" si="38"/>
        <v>0</v>
      </c>
      <c r="Z261" s="2">
        <f>IF(Y261&gt;$W$1,HLOOKUP(Y261,B261:$U$2835,ROW($B$2836)-ROW($A261),FALSE),0)</f>
        <v>0</v>
      </c>
      <c r="AA261" s="2">
        <f t="shared" si="36"/>
        <v>0</v>
      </c>
      <c r="AB261" s="2">
        <f>VLOOKUP(A261,segment3_SB_quantity!$A$2:$B$2834,2,FALSE)</f>
        <v>13</v>
      </c>
      <c r="AC261" s="4">
        <f t="shared" si="43"/>
        <v>0.12820000000000001</v>
      </c>
      <c r="AD261">
        <f t="shared" si="39"/>
        <v>0</v>
      </c>
      <c r="AE261">
        <f t="shared" si="44"/>
        <v>0.83166700000000005</v>
      </c>
      <c r="AF261" s="2">
        <f t="shared" si="40"/>
        <v>0</v>
      </c>
      <c r="AG261" s="2">
        <f t="shared" si="41"/>
        <v>0</v>
      </c>
      <c r="AH261" s="1">
        <f t="shared" si="42"/>
        <v>0</v>
      </c>
    </row>
    <row r="262" spans="1:34" x14ac:dyDescent="0.55000000000000004">
      <c r="A262">
        <v>8739908</v>
      </c>
      <c r="B262" s="2">
        <v>0</v>
      </c>
      <c r="C262" s="2">
        <v>0</v>
      </c>
      <c r="D262" s="2">
        <v>0</v>
      </c>
      <c r="E262" s="2">
        <v>0</v>
      </c>
      <c r="F262" s="2">
        <v>0</v>
      </c>
      <c r="G262" s="2">
        <v>0</v>
      </c>
      <c r="H262" s="2">
        <v>0</v>
      </c>
      <c r="I262" s="2">
        <v>0</v>
      </c>
      <c r="J262" s="2">
        <v>0</v>
      </c>
      <c r="K262" s="2">
        <v>0</v>
      </c>
      <c r="L262" s="2">
        <v>0</v>
      </c>
      <c r="M262" s="2">
        <v>0</v>
      </c>
      <c r="N262" s="2">
        <v>0</v>
      </c>
      <c r="O262" s="2">
        <v>0</v>
      </c>
      <c r="P262" s="2">
        <v>0</v>
      </c>
      <c r="Q262" s="2">
        <v>0</v>
      </c>
      <c r="R262" s="2">
        <v>0</v>
      </c>
      <c r="S262" s="2">
        <v>0</v>
      </c>
      <c r="T262" s="2">
        <v>0</v>
      </c>
      <c r="U262" s="2">
        <v>0</v>
      </c>
      <c r="X262" s="2">
        <f t="shared" si="37"/>
        <v>0</v>
      </c>
      <c r="Y262" s="2">
        <f t="shared" si="38"/>
        <v>0</v>
      </c>
      <c r="Z262" s="2">
        <f>IF(Y262&gt;$W$1,HLOOKUP(Y262,B262:$U$2835,ROW($B$2836)-ROW($A262),FALSE),0)</f>
        <v>0</v>
      </c>
      <c r="AA262" s="2">
        <f t="shared" si="36"/>
        <v>0</v>
      </c>
      <c r="AB262" s="2">
        <f>VLOOKUP(A262,segment3_SB_quantity!$A$2:$B$2834,2,FALSE)</f>
        <v>6</v>
      </c>
      <c r="AC262" s="4">
        <f t="shared" si="43"/>
        <v>0.12820000000000001</v>
      </c>
      <c r="AD262">
        <f t="shared" si="39"/>
        <v>0</v>
      </c>
      <c r="AE262">
        <f t="shared" si="44"/>
        <v>0.83166700000000005</v>
      </c>
      <c r="AF262" s="2">
        <f t="shared" si="40"/>
        <v>0</v>
      </c>
      <c r="AG262" s="2">
        <f t="shared" si="41"/>
        <v>0</v>
      </c>
      <c r="AH262" s="1">
        <f t="shared" si="42"/>
        <v>0</v>
      </c>
    </row>
    <row r="263" spans="1:34" x14ac:dyDescent="0.55000000000000004">
      <c r="A263">
        <v>8779954</v>
      </c>
      <c r="B263" s="2">
        <v>0</v>
      </c>
      <c r="C263" s="2">
        <v>0</v>
      </c>
      <c r="D263" s="2">
        <v>0</v>
      </c>
      <c r="E263" s="2">
        <v>0</v>
      </c>
      <c r="F263" s="2">
        <v>0</v>
      </c>
      <c r="G263" s="2">
        <v>0</v>
      </c>
      <c r="H263" s="2">
        <v>0</v>
      </c>
      <c r="I263" s="2">
        <v>0</v>
      </c>
      <c r="J263" s="2">
        <v>0</v>
      </c>
      <c r="K263" s="2">
        <v>0</v>
      </c>
      <c r="L263" s="2">
        <v>0</v>
      </c>
      <c r="M263" s="2">
        <v>0</v>
      </c>
      <c r="N263" s="2">
        <v>0</v>
      </c>
      <c r="O263" s="2">
        <v>0</v>
      </c>
      <c r="P263" s="2">
        <v>0</v>
      </c>
      <c r="Q263" s="2">
        <v>0</v>
      </c>
      <c r="R263" s="2">
        <v>0</v>
      </c>
      <c r="S263" s="2">
        <v>0</v>
      </c>
      <c r="T263" s="2">
        <v>0</v>
      </c>
      <c r="U263" s="2">
        <v>0</v>
      </c>
      <c r="X263" s="2">
        <f t="shared" si="37"/>
        <v>0</v>
      </c>
      <c r="Y263" s="2">
        <f t="shared" si="38"/>
        <v>0</v>
      </c>
      <c r="Z263" s="2">
        <f>IF(Y263&gt;$W$1,HLOOKUP(Y263,B263:$U$2835,ROW($B$2836)-ROW($A263),FALSE),0)</f>
        <v>0</v>
      </c>
      <c r="AA263" s="2">
        <f t="shared" si="36"/>
        <v>0</v>
      </c>
      <c r="AB263" s="2">
        <f>VLOOKUP(A263,segment3_SB_quantity!$A$2:$B$2834,2,FALSE)</f>
        <v>4</v>
      </c>
      <c r="AC263" s="4">
        <f t="shared" si="43"/>
        <v>0.12820000000000001</v>
      </c>
      <c r="AD263">
        <f t="shared" si="39"/>
        <v>0</v>
      </c>
      <c r="AE263">
        <f t="shared" si="44"/>
        <v>0.83166700000000005</v>
      </c>
      <c r="AF263" s="2">
        <f t="shared" si="40"/>
        <v>0</v>
      </c>
      <c r="AG263" s="2">
        <f t="shared" si="41"/>
        <v>0</v>
      </c>
      <c r="AH263" s="1">
        <f t="shared" si="42"/>
        <v>0</v>
      </c>
    </row>
    <row r="264" spans="1:34" x14ac:dyDescent="0.55000000000000004">
      <c r="A264">
        <v>8809967</v>
      </c>
      <c r="B264" s="2">
        <v>0</v>
      </c>
      <c r="C264" s="2">
        <v>0</v>
      </c>
      <c r="D264" s="2">
        <v>0</v>
      </c>
      <c r="E264" s="2">
        <v>0</v>
      </c>
      <c r="F264" s="2">
        <v>0</v>
      </c>
      <c r="G264" s="2">
        <v>0</v>
      </c>
      <c r="H264" s="2">
        <v>0</v>
      </c>
      <c r="I264" s="2">
        <v>0</v>
      </c>
      <c r="J264" s="2">
        <v>3.6817779531173003E-2</v>
      </c>
      <c r="K264" s="2">
        <v>0</v>
      </c>
      <c r="L264" s="2">
        <v>0</v>
      </c>
      <c r="M264" s="2">
        <v>0</v>
      </c>
      <c r="N264" s="2">
        <v>0</v>
      </c>
      <c r="O264" s="2">
        <v>0</v>
      </c>
      <c r="P264" s="2">
        <v>0</v>
      </c>
      <c r="Q264" s="2">
        <v>0</v>
      </c>
      <c r="R264" s="2">
        <v>0</v>
      </c>
      <c r="S264" s="2">
        <v>0</v>
      </c>
      <c r="T264" s="2">
        <v>0</v>
      </c>
      <c r="U264" s="2">
        <v>0</v>
      </c>
      <c r="X264" s="2">
        <f t="shared" si="37"/>
        <v>3.6817779531173003E-2</v>
      </c>
      <c r="Y264" s="2">
        <f t="shared" si="38"/>
        <v>0</v>
      </c>
      <c r="Z264" s="2">
        <f>IF(Y264&gt;$W$1,HLOOKUP(Y264,B264:$U$2835,ROW($B$2836)-ROW($A264),FALSE),0)</f>
        <v>0</v>
      </c>
      <c r="AA264" s="2">
        <f t="shared" si="36"/>
        <v>0</v>
      </c>
      <c r="AB264" s="2">
        <f>VLOOKUP(A264,segment3_SB_quantity!$A$2:$B$2834,2,FALSE)</f>
        <v>1</v>
      </c>
      <c r="AC264" s="4">
        <f t="shared" si="43"/>
        <v>0.12820000000000001</v>
      </c>
      <c r="AD264">
        <f t="shared" si="39"/>
        <v>0</v>
      </c>
      <c r="AE264">
        <f t="shared" si="44"/>
        <v>0.83166700000000005</v>
      </c>
      <c r="AF264" s="2">
        <f t="shared" si="40"/>
        <v>0</v>
      </c>
      <c r="AG264" s="2">
        <f t="shared" si="41"/>
        <v>0</v>
      </c>
      <c r="AH264" s="1">
        <f t="shared" si="42"/>
        <v>0</v>
      </c>
    </row>
    <row r="265" spans="1:34" x14ac:dyDescent="0.55000000000000004">
      <c r="A265">
        <v>8839585</v>
      </c>
      <c r="B265" s="2">
        <v>0</v>
      </c>
      <c r="C265" s="2">
        <v>0</v>
      </c>
      <c r="D265" s="2">
        <v>0</v>
      </c>
      <c r="E265" s="2">
        <v>0</v>
      </c>
      <c r="F265" s="2">
        <v>0</v>
      </c>
      <c r="G265" s="2">
        <v>0</v>
      </c>
      <c r="H265" s="2">
        <v>0</v>
      </c>
      <c r="I265" s="2">
        <v>0</v>
      </c>
      <c r="J265" s="2">
        <v>0</v>
      </c>
      <c r="K265" s="2">
        <v>0.11677382648751</v>
      </c>
      <c r="L265" s="2">
        <v>0</v>
      </c>
      <c r="M265" s="2">
        <v>0</v>
      </c>
      <c r="N265" s="2">
        <v>0</v>
      </c>
      <c r="O265" s="2">
        <v>0</v>
      </c>
      <c r="P265" s="2">
        <v>0</v>
      </c>
      <c r="Q265" s="2">
        <v>0</v>
      </c>
      <c r="R265" s="2">
        <v>0</v>
      </c>
      <c r="S265" s="2">
        <v>0</v>
      </c>
      <c r="T265" s="2">
        <v>0</v>
      </c>
      <c r="U265" s="2">
        <v>0</v>
      </c>
      <c r="X265" s="2">
        <f t="shared" si="37"/>
        <v>0.11677382648751</v>
      </c>
      <c r="Y265" s="2">
        <f t="shared" si="38"/>
        <v>0</v>
      </c>
      <c r="Z265" s="2">
        <f>IF(Y265&gt;$W$1,HLOOKUP(Y265,B265:$U$2835,ROW($B$2836)-ROW($A265),FALSE),0)</f>
        <v>0</v>
      </c>
      <c r="AA265" s="2">
        <f t="shared" si="36"/>
        <v>0</v>
      </c>
      <c r="AB265" s="2">
        <f>VLOOKUP(A265,segment3_SB_quantity!$A$2:$B$2834,2,FALSE)</f>
        <v>26</v>
      </c>
      <c r="AC265" s="4">
        <f t="shared" si="43"/>
        <v>0.12820000000000001</v>
      </c>
      <c r="AD265">
        <f t="shared" si="39"/>
        <v>0</v>
      </c>
      <c r="AE265">
        <f t="shared" si="44"/>
        <v>0.83166700000000005</v>
      </c>
      <c r="AF265" s="2">
        <f t="shared" si="40"/>
        <v>0</v>
      </c>
      <c r="AG265" s="2">
        <f t="shared" si="41"/>
        <v>0</v>
      </c>
      <c r="AH265" s="1">
        <f t="shared" si="42"/>
        <v>0</v>
      </c>
    </row>
    <row r="266" spans="1:34" x14ac:dyDescent="0.55000000000000004">
      <c r="A266">
        <v>8899843</v>
      </c>
      <c r="B266" s="2">
        <v>0</v>
      </c>
      <c r="C266" s="2">
        <v>0</v>
      </c>
      <c r="D266" s="2">
        <v>0</v>
      </c>
      <c r="E266" s="2">
        <v>0</v>
      </c>
      <c r="F266" s="2">
        <v>0</v>
      </c>
      <c r="G266" s="2">
        <v>0</v>
      </c>
      <c r="H266" s="2">
        <v>0</v>
      </c>
      <c r="I266" s="2">
        <v>0</v>
      </c>
      <c r="J266" s="2">
        <v>0</v>
      </c>
      <c r="K266" s="2">
        <v>0</v>
      </c>
      <c r="L266" s="2">
        <v>4.0483742137982698E-2</v>
      </c>
      <c r="M266" s="2">
        <v>0</v>
      </c>
      <c r="N266" s="2">
        <v>0</v>
      </c>
      <c r="O266" s="2">
        <v>0</v>
      </c>
      <c r="P266" s="2">
        <v>0</v>
      </c>
      <c r="Q266" s="2">
        <v>0</v>
      </c>
      <c r="R266" s="2">
        <v>0</v>
      </c>
      <c r="S266" s="2">
        <v>0</v>
      </c>
      <c r="T266" s="2">
        <v>0</v>
      </c>
      <c r="U266" s="2">
        <v>0</v>
      </c>
      <c r="X266" s="2">
        <f t="shared" si="37"/>
        <v>4.0483742137982698E-2</v>
      </c>
      <c r="Y266" s="2">
        <f t="shared" si="38"/>
        <v>0</v>
      </c>
      <c r="Z266" s="2">
        <f>IF(Y266&gt;$W$1,HLOOKUP(Y266,B266:$U$2835,ROW($B$2836)-ROW($A266),FALSE),0)</f>
        <v>0</v>
      </c>
      <c r="AA266" s="2">
        <f t="shared" si="36"/>
        <v>0</v>
      </c>
      <c r="AB266" s="2">
        <f>VLOOKUP(A266,segment3_SB_quantity!$A$2:$B$2834,2,FALSE)</f>
        <v>6</v>
      </c>
      <c r="AC266" s="4">
        <f t="shared" si="43"/>
        <v>0.12820000000000001</v>
      </c>
      <c r="AD266">
        <f t="shared" si="39"/>
        <v>0</v>
      </c>
      <c r="AE266">
        <f t="shared" si="44"/>
        <v>0.83166700000000005</v>
      </c>
      <c r="AF266" s="2">
        <f t="shared" si="40"/>
        <v>0</v>
      </c>
      <c r="AG266" s="2">
        <f t="shared" si="41"/>
        <v>0</v>
      </c>
      <c r="AH266" s="1">
        <f t="shared" si="42"/>
        <v>0</v>
      </c>
    </row>
    <row r="267" spans="1:34" x14ac:dyDescent="0.55000000000000004">
      <c r="A267">
        <v>8929796</v>
      </c>
      <c r="B267" s="2">
        <v>0</v>
      </c>
      <c r="C267" s="2">
        <v>0</v>
      </c>
      <c r="D267" s="2">
        <v>0</v>
      </c>
      <c r="E267" s="2">
        <v>0</v>
      </c>
      <c r="F267" s="2">
        <v>0</v>
      </c>
      <c r="G267" s="2">
        <v>0</v>
      </c>
      <c r="H267" s="2">
        <v>0</v>
      </c>
      <c r="I267" s="2">
        <v>0</v>
      </c>
      <c r="J267" s="2">
        <v>0</v>
      </c>
      <c r="K267" s="2">
        <v>0</v>
      </c>
      <c r="L267" s="2">
        <v>1.01067025585074E-2</v>
      </c>
      <c r="M267" s="2">
        <v>0</v>
      </c>
      <c r="N267" s="2">
        <v>0</v>
      </c>
      <c r="O267" s="2">
        <v>0</v>
      </c>
      <c r="P267" s="2">
        <v>0</v>
      </c>
      <c r="Q267" s="2">
        <v>0</v>
      </c>
      <c r="R267" s="2">
        <v>0</v>
      </c>
      <c r="S267" s="2">
        <v>0</v>
      </c>
      <c r="T267" s="2">
        <v>0</v>
      </c>
      <c r="U267" s="2">
        <v>0</v>
      </c>
      <c r="X267" s="2">
        <f t="shared" si="37"/>
        <v>1.01067025585074E-2</v>
      </c>
      <c r="Y267" s="2">
        <f t="shared" si="38"/>
        <v>0</v>
      </c>
      <c r="Z267" s="2">
        <f>IF(Y267&gt;$W$1,HLOOKUP(Y267,B267:$U$2835,ROW($B$2836)-ROW($A267),FALSE),0)</f>
        <v>0</v>
      </c>
      <c r="AA267" s="2">
        <f t="shared" si="36"/>
        <v>0</v>
      </c>
      <c r="AB267" s="2">
        <f>VLOOKUP(A267,segment3_SB_quantity!$A$2:$B$2834,2,FALSE)</f>
        <v>3</v>
      </c>
      <c r="AC267" s="4">
        <f t="shared" si="43"/>
        <v>0.12820000000000001</v>
      </c>
      <c r="AD267">
        <f t="shared" si="39"/>
        <v>0</v>
      </c>
      <c r="AE267">
        <f t="shared" si="44"/>
        <v>0.83166700000000005</v>
      </c>
      <c r="AF267" s="2">
        <f t="shared" si="40"/>
        <v>0</v>
      </c>
      <c r="AG267" s="2">
        <f t="shared" si="41"/>
        <v>0</v>
      </c>
      <c r="AH267" s="1">
        <f t="shared" si="42"/>
        <v>0</v>
      </c>
    </row>
    <row r="268" spans="1:34" x14ac:dyDescent="0.55000000000000004">
      <c r="A268">
        <v>8989977</v>
      </c>
      <c r="B268" s="2">
        <v>0</v>
      </c>
      <c r="C268" s="2">
        <v>0</v>
      </c>
      <c r="D268" s="2">
        <v>0</v>
      </c>
      <c r="E268" s="2">
        <v>0</v>
      </c>
      <c r="F268" s="2">
        <v>0</v>
      </c>
      <c r="G268" s="2">
        <v>0</v>
      </c>
      <c r="H268" s="2">
        <v>0</v>
      </c>
      <c r="I268" s="2">
        <v>0.22791247796616201</v>
      </c>
      <c r="J268" s="2">
        <v>0</v>
      </c>
      <c r="K268" s="2">
        <v>0</v>
      </c>
      <c r="L268" s="2">
        <v>0</v>
      </c>
      <c r="M268" s="2">
        <v>0</v>
      </c>
      <c r="N268" s="2">
        <v>0</v>
      </c>
      <c r="O268" s="2">
        <v>0</v>
      </c>
      <c r="P268" s="2">
        <v>0</v>
      </c>
      <c r="Q268" s="2">
        <v>0</v>
      </c>
      <c r="R268" s="2">
        <v>0</v>
      </c>
      <c r="S268" s="2">
        <v>0</v>
      </c>
      <c r="T268" s="2">
        <v>0</v>
      </c>
      <c r="U268" s="2">
        <v>0</v>
      </c>
      <c r="X268" s="2">
        <f t="shared" si="37"/>
        <v>0.22791247796616201</v>
      </c>
      <c r="Y268" s="2">
        <f t="shared" si="38"/>
        <v>0</v>
      </c>
      <c r="Z268" s="2">
        <f>IF(Y268&gt;$W$1,HLOOKUP(Y268,B268:$U$2835,ROW($B$2836)-ROW($A268),FALSE),0)</f>
        <v>0</v>
      </c>
      <c r="AA268" s="2">
        <f t="shared" si="36"/>
        <v>0</v>
      </c>
      <c r="AB268" s="2">
        <f>VLOOKUP(A268,segment3_SB_quantity!$A$2:$B$2834,2,FALSE)</f>
        <v>41</v>
      </c>
      <c r="AC268" s="4">
        <f t="shared" si="43"/>
        <v>0.12820000000000001</v>
      </c>
      <c r="AD268">
        <f t="shared" si="39"/>
        <v>0</v>
      </c>
      <c r="AE268">
        <f t="shared" si="44"/>
        <v>0.83166700000000005</v>
      </c>
      <c r="AF268" s="2">
        <f t="shared" si="40"/>
        <v>0</v>
      </c>
      <c r="AG268" s="2">
        <f t="shared" si="41"/>
        <v>0</v>
      </c>
      <c r="AH268" s="1">
        <f t="shared" si="42"/>
        <v>0</v>
      </c>
    </row>
    <row r="269" spans="1:34" x14ac:dyDescent="0.55000000000000004">
      <c r="A269">
        <v>9019954</v>
      </c>
      <c r="B269" s="2">
        <v>0</v>
      </c>
      <c r="C269" s="2">
        <v>1.5252148904940901E-5</v>
      </c>
      <c r="D269" s="2">
        <v>0</v>
      </c>
      <c r="E269" s="2">
        <v>0</v>
      </c>
      <c r="F269" s="2">
        <v>0</v>
      </c>
      <c r="G269" s="2">
        <v>0</v>
      </c>
      <c r="H269" s="2">
        <v>0</v>
      </c>
      <c r="I269" s="2">
        <v>0</v>
      </c>
      <c r="J269" s="2">
        <v>0</v>
      </c>
      <c r="K269" s="2">
        <v>0</v>
      </c>
      <c r="L269" s="2">
        <v>0</v>
      </c>
      <c r="M269" s="2">
        <v>0</v>
      </c>
      <c r="N269" s="2">
        <v>0</v>
      </c>
      <c r="O269" s="2">
        <v>0</v>
      </c>
      <c r="P269" s="2">
        <v>0</v>
      </c>
      <c r="Q269" s="2">
        <v>0</v>
      </c>
      <c r="R269" s="2">
        <v>0</v>
      </c>
      <c r="S269" s="2">
        <v>0</v>
      </c>
      <c r="T269" s="2">
        <v>0</v>
      </c>
      <c r="U269" s="2">
        <v>0</v>
      </c>
      <c r="X269" s="2">
        <f t="shared" si="37"/>
        <v>1.5252148904940901E-5</v>
      </c>
      <c r="Y269" s="2">
        <f t="shared" si="38"/>
        <v>0</v>
      </c>
      <c r="Z269" s="2">
        <f>IF(Y269&gt;$W$1,HLOOKUP(Y269,B269:$U$2835,ROW($B$2836)-ROW($A269),FALSE),0)</f>
        <v>0</v>
      </c>
      <c r="AA269" s="2">
        <f t="shared" si="36"/>
        <v>0</v>
      </c>
      <c r="AB269" s="2">
        <f>VLOOKUP(A269,segment3_SB_quantity!$A$2:$B$2834,2,FALSE)</f>
        <v>34</v>
      </c>
      <c r="AC269" s="4">
        <f t="shared" si="43"/>
        <v>0.12820000000000001</v>
      </c>
      <c r="AD269">
        <f t="shared" si="39"/>
        <v>0</v>
      </c>
      <c r="AE269">
        <f t="shared" si="44"/>
        <v>0.83166700000000005</v>
      </c>
      <c r="AF269" s="2">
        <f t="shared" si="40"/>
        <v>0</v>
      </c>
      <c r="AG269" s="2">
        <f t="shared" si="41"/>
        <v>0</v>
      </c>
      <c r="AH269" s="1">
        <f t="shared" si="42"/>
        <v>0</v>
      </c>
    </row>
    <row r="270" spans="1:34" x14ac:dyDescent="0.55000000000000004">
      <c r="A270">
        <v>9049797</v>
      </c>
      <c r="B270" s="2">
        <v>0</v>
      </c>
      <c r="C270" s="2">
        <v>0</v>
      </c>
      <c r="D270" s="2">
        <v>0</v>
      </c>
      <c r="E270" s="2">
        <v>0</v>
      </c>
      <c r="F270" s="2">
        <v>0</v>
      </c>
      <c r="G270" s="2">
        <v>0</v>
      </c>
      <c r="H270" s="2">
        <v>0</v>
      </c>
      <c r="I270" s="2">
        <v>5.7070658234743603E-2</v>
      </c>
      <c r="J270" s="2">
        <v>0</v>
      </c>
      <c r="K270" s="2">
        <v>0</v>
      </c>
      <c r="L270" s="2">
        <v>0</v>
      </c>
      <c r="M270" s="2">
        <v>0</v>
      </c>
      <c r="N270" s="2">
        <v>0</v>
      </c>
      <c r="O270" s="2">
        <v>0</v>
      </c>
      <c r="P270" s="2">
        <v>0</v>
      </c>
      <c r="Q270" s="2">
        <v>0</v>
      </c>
      <c r="R270" s="2">
        <v>0</v>
      </c>
      <c r="S270" s="2">
        <v>0</v>
      </c>
      <c r="T270" s="2">
        <v>0</v>
      </c>
      <c r="U270" s="2">
        <v>0</v>
      </c>
      <c r="X270" s="2">
        <f t="shared" si="37"/>
        <v>5.7070658234743603E-2</v>
      </c>
      <c r="Y270" s="2">
        <f t="shared" si="38"/>
        <v>0</v>
      </c>
      <c r="Z270" s="2">
        <f>IF(Y270&gt;$W$1,HLOOKUP(Y270,B270:$U$2835,ROW($B$2836)-ROW($A270),FALSE),0)</f>
        <v>0</v>
      </c>
      <c r="AA270" s="2">
        <f t="shared" si="36"/>
        <v>0</v>
      </c>
      <c r="AB270" s="2">
        <f>VLOOKUP(A270,segment3_SB_quantity!$A$2:$B$2834,2,FALSE)</f>
        <v>82</v>
      </c>
      <c r="AC270" s="4">
        <f t="shared" si="43"/>
        <v>0.12820000000000001</v>
      </c>
      <c r="AD270">
        <f t="shared" si="39"/>
        <v>0</v>
      </c>
      <c r="AE270">
        <f t="shared" si="44"/>
        <v>0.83166700000000005</v>
      </c>
      <c r="AF270" s="2">
        <f t="shared" si="40"/>
        <v>0</v>
      </c>
      <c r="AG270" s="2">
        <f t="shared" si="41"/>
        <v>0</v>
      </c>
      <c r="AH270" s="1">
        <f t="shared" si="42"/>
        <v>0</v>
      </c>
    </row>
    <row r="271" spans="1:34" x14ac:dyDescent="0.55000000000000004">
      <c r="A271">
        <v>9109810</v>
      </c>
      <c r="B271" s="2">
        <v>0</v>
      </c>
      <c r="C271" s="2">
        <v>0</v>
      </c>
      <c r="D271" s="2">
        <v>0</v>
      </c>
      <c r="E271" s="2">
        <v>0</v>
      </c>
      <c r="F271" s="2">
        <v>0</v>
      </c>
      <c r="G271" s="2">
        <v>6.05894172625151E-2</v>
      </c>
      <c r="H271" s="2">
        <v>0</v>
      </c>
      <c r="I271" s="2">
        <v>0</v>
      </c>
      <c r="J271" s="2">
        <v>0</v>
      </c>
      <c r="K271" s="2">
        <v>0</v>
      </c>
      <c r="L271" s="2">
        <v>0</v>
      </c>
      <c r="M271" s="2">
        <v>0</v>
      </c>
      <c r="N271" s="2">
        <v>0</v>
      </c>
      <c r="O271" s="2">
        <v>0</v>
      </c>
      <c r="P271" s="2">
        <v>0</v>
      </c>
      <c r="Q271" s="2">
        <v>0</v>
      </c>
      <c r="R271" s="2">
        <v>0</v>
      </c>
      <c r="S271" s="2">
        <v>0</v>
      </c>
      <c r="T271" s="2">
        <v>0</v>
      </c>
      <c r="U271" s="2">
        <v>0</v>
      </c>
      <c r="X271" s="2">
        <f t="shared" si="37"/>
        <v>6.05894172625151E-2</v>
      </c>
      <c r="Y271" s="2">
        <f t="shared" si="38"/>
        <v>0</v>
      </c>
      <c r="Z271" s="2">
        <f>IF(Y271&gt;$W$1,HLOOKUP(Y271,B271:$U$2835,ROW($B$2836)-ROW($A271),FALSE),0)</f>
        <v>0</v>
      </c>
      <c r="AA271" s="2">
        <f t="shared" si="36"/>
        <v>0</v>
      </c>
      <c r="AB271" s="2">
        <f>VLOOKUP(A271,segment3_SB_quantity!$A$2:$B$2834,2,FALSE)</f>
        <v>61</v>
      </c>
      <c r="AC271" s="4">
        <f t="shared" si="43"/>
        <v>0.12820000000000001</v>
      </c>
      <c r="AD271">
        <f t="shared" si="39"/>
        <v>0</v>
      </c>
      <c r="AE271">
        <f t="shared" si="44"/>
        <v>0.83166700000000005</v>
      </c>
      <c r="AF271" s="2">
        <f t="shared" si="40"/>
        <v>0</v>
      </c>
      <c r="AG271" s="2">
        <f t="shared" si="41"/>
        <v>0</v>
      </c>
      <c r="AH271" s="1">
        <f t="shared" si="42"/>
        <v>0</v>
      </c>
    </row>
    <row r="272" spans="1:34" x14ac:dyDescent="0.55000000000000004">
      <c r="A272">
        <v>9119670</v>
      </c>
      <c r="B272" s="2">
        <v>0</v>
      </c>
      <c r="C272" s="2">
        <v>8.0829029308886705E-2</v>
      </c>
      <c r="D272" s="2">
        <v>0</v>
      </c>
      <c r="E272" s="2">
        <v>0</v>
      </c>
      <c r="F272" s="2">
        <v>0</v>
      </c>
      <c r="G272" s="2">
        <v>0</v>
      </c>
      <c r="H272" s="2">
        <v>0</v>
      </c>
      <c r="I272" s="2">
        <v>0</v>
      </c>
      <c r="J272" s="2">
        <v>0</v>
      </c>
      <c r="K272" s="2">
        <v>0</v>
      </c>
      <c r="L272" s="2">
        <v>0</v>
      </c>
      <c r="M272" s="2">
        <v>0</v>
      </c>
      <c r="N272" s="2">
        <v>0</v>
      </c>
      <c r="O272" s="2">
        <v>0</v>
      </c>
      <c r="P272" s="2">
        <v>0</v>
      </c>
      <c r="Q272" s="2">
        <v>0</v>
      </c>
      <c r="R272" s="2">
        <v>0</v>
      </c>
      <c r="S272" s="2">
        <v>0</v>
      </c>
      <c r="T272" s="2">
        <v>0</v>
      </c>
      <c r="U272" s="2">
        <v>0</v>
      </c>
      <c r="X272" s="2">
        <f t="shared" si="37"/>
        <v>8.0829029308886705E-2</v>
      </c>
      <c r="Y272" s="2">
        <f t="shared" si="38"/>
        <v>0</v>
      </c>
      <c r="Z272" s="2">
        <f>IF(Y272&gt;$W$1,HLOOKUP(Y272,B272:$U$2835,ROW($B$2836)-ROW($A272),FALSE),0)</f>
        <v>0</v>
      </c>
      <c r="AA272" s="2">
        <f t="shared" si="36"/>
        <v>0</v>
      </c>
      <c r="AB272" s="2">
        <f>VLOOKUP(A272,segment3_SB_quantity!$A$2:$B$2834,2,FALSE)</f>
        <v>13</v>
      </c>
      <c r="AC272" s="4">
        <f t="shared" si="43"/>
        <v>0.12820000000000001</v>
      </c>
      <c r="AD272">
        <f t="shared" si="39"/>
        <v>0</v>
      </c>
      <c r="AE272">
        <f t="shared" si="44"/>
        <v>0.83166700000000005</v>
      </c>
      <c r="AF272" s="2">
        <f t="shared" si="40"/>
        <v>0</v>
      </c>
      <c r="AG272" s="2">
        <f t="shared" si="41"/>
        <v>0</v>
      </c>
      <c r="AH272" s="1">
        <f t="shared" si="42"/>
        <v>0</v>
      </c>
    </row>
    <row r="273" spans="1:34" x14ac:dyDescent="0.55000000000000004">
      <c r="A273">
        <v>9119671</v>
      </c>
      <c r="B273" s="2">
        <v>0</v>
      </c>
      <c r="C273" s="2">
        <v>0</v>
      </c>
      <c r="D273" s="2">
        <v>0</v>
      </c>
      <c r="E273" s="2">
        <v>6.0542241337002402E-2</v>
      </c>
      <c r="F273" s="2">
        <v>0</v>
      </c>
      <c r="G273" s="2">
        <v>0</v>
      </c>
      <c r="H273" s="2">
        <v>0</v>
      </c>
      <c r="I273" s="2">
        <v>0</v>
      </c>
      <c r="J273" s="2">
        <v>0</v>
      </c>
      <c r="K273" s="2">
        <v>0</v>
      </c>
      <c r="L273" s="2">
        <v>0</v>
      </c>
      <c r="M273" s="2">
        <v>0</v>
      </c>
      <c r="N273" s="2">
        <v>0</v>
      </c>
      <c r="O273" s="2">
        <v>0</v>
      </c>
      <c r="P273" s="2">
        <v>0</v>
      </c>
      <c r="Q273" s="2">
        <v>0</v>
      </c>
      <c r="R273" s="2">
        <v>0</v>
      </c>
      <c r="S273" s="2">
        <v>0</v>
      </c>
      <c r="T273" s="2">
        <v>0</v>
      </c>
      <c r="U273" s="2">
        <v>0</v>
      </c>
      <c r="X273" s="2">
        <f t="shared" si="37"/>
        <v>6.0542241337002402E-2</v>
      </c>
      <c r="Y273" s="2">
        <f t="shared" si="38"/>
        <v>0</v>
      </c>
      <c r="Z273" s="2">
        <f>IF(Y273&gt;$W$1,HLOOKUP(Y273,B273:$U$2835,ROW($B$2836)-ROW($A273),FALSE),0)</f>
        <v>0</v>
      </c>
      <c r="AA273" s="2">
        <f t="shared" si="36"/>
        <v>0</v>
      </c>
      <c r="AB273" s="2">
        <f>VLOOKUP(A273,segment3_SB_quantity!$A$2:$B$2834,2,FALSE)</f>
        <v>9</v>
      </c>
      <c r="AC273" s="4">
        <f t="shared" si="43"/>
        <v>0.12820000000000001</v>
      </c>
      <c r="AD273">
        <f t="shared" si="39"/>
        <v>0</v>
      </c>
      <c r="AE273">
        <f t="shared" si="44"/>
        <v>0.83166700000000005</v>
      </c>
      <c r="AF273" s="2">
        <f t="shared" si="40"/>
        <v>0</v>
      </c>
      <c r="AG273" s="2">
        <f t="shared" si="41"/>
        <v>0</v>
      </c>
      <c r="AH273" s="1">
        <f t="shared" si="42"/>
        <v>0</v>
      </c>
    </row>
    <row r="274" spans="1:34" x14ac:dyDescent="0.55000000000000004">
      <c r="A274">
        <v>9149800</v>
      </c>
      <c r="B274" s="2">
        <v>0</v>
      </c>
      <c r="C274" s="2">
        <v>0</v>
      </c>
      <c r="D274" s="2">
        <v>0</v>
      </c>
      <c r="E274" s="2">
        <v>0</v>
      </c>
      <c r="F274" s="2">
        <v>0</v>
      </c>
      <c r="G274" s="2">
        <v>0</v>
      </c>
      <c r="H274" s="2">
        <v>0</v>
      </c>
      <c r="I274" s="2">
        <v>0</v>
      </c>
      <c r="J274" s="2">
        <v>0</v>
      </c>
      <c r="K274" s="2">
        <v>0.12686404867249401</v>
      </c>
      <c r="L274" s="2">
        <v>0</v>
      </c>
      <c r="M274" s="2">
        <v>0</v>
      </c>
      <c r="N274" s="2">
        <v>0</v>
      </c>
      <c r="O274" s="2">
        <v>0</v>
      </c>
      <c r="P274" s="2">
        <v>0</v>
      </c>
      <c r="Q274" s="2">
        <v>0</v>
      </c>
      <c r="R274" s="2">
        <v>0</v>
      </c>
      <c r="S274" s="2">
        <v>0</v>
      </c>
      <c r="T274" s="2">
        <v>0</v>
      </c>
      <c r="U274" s="2">
        <v>0</v>
      </c>
      <c r="X274" s="2">
        <f t="shared" si="37"/>
        <v>0.12686404867249401</v>
      </c>
      <c r="Y274" s="2">
        <f t="shared" si="38"/>
        <v>0</v>
      </c>
      <c r="Z274" s="2">
        <f>IF(Y274&gt;$W$1,HLOOKUP(Y274,B274:$U$2835,ROW($B$2836)-ROW($A274),FALSE),0)</f>
        <v>0</v>
      </c>
      <c r="AA274" s="2">
        <f t="shared" si="36"/>
        <v>0</v>
      </c>
      <c r="AB274" s="2">
        <f>VLOOKUP(A274,segment3_SB_quantity!$A$2:$B$2834,2,FALSE)</f>
        <v>62</v>
      </c>
      <c r="AC274" s="4">
        <f t="shared" si="43"/>
        <v>0.12820000000000001</v>
      </c>
      <c r="AD274">
        <f t="shared" si="39"/>
        <v>0</v>
      </c>
      <c r="AE274">
        <f t="shared" si="44"/>
        <v>0.83166700000000005</v>
      </c>
      <c r="AF274" s="2">
        <f t="shared" si="40"/>
        <v>0</v>
      </c>
      <c r="AG274" s="2">
        <f t="shared" si="41"/>
        <v>0</v>
      </c>
      <c r="AH274" s="1">
        <f t="shared" si="42"/>
        <v>0</v>
      </c>
    </row>
    <row r="275" spans="1:34" x14ac:dyDescent="0.55000000000000004">
      <c r="A275">
        <v>9199746</v>
      </c>
      <c r="B275" s="2">
        <v>0</v>
      </c>
      <c r="C275" s="2">
        <v>0</v>
      </c>
      <c r="D275" s="2">
        <v>0</v>
      </c>
      <c r="E275" s="2">
        <v>0</v>
      </c>
      <c r="F275" s="2">
        <v>0</v>
      </c>
      <c r="G275" s="2">
        <v>0</v>
      </c>
      <c r="H275" s="2">
        <v>0</v>
      </c>
      <c r="I275" s="2">
        <v>3.3414783323356297E-2</v>
      </c>
      <c r="J275" s="2">
        <v>0</v>
      </c>
      <c r="K275" s="2">
        <v>0</v>
      </c>
      <c r="L275" s="2">
        <v>0</v>
      </c>
      <c r="M275" s="2">
        <v>0</v>
      </c>
      <c r="N275" s="2">
        <v>0</v>
      </c>
      <c r="O275" s="2">
        <v>0</v>
      </c>
      <c r="P275" s="2">
        <v>0</v>
      </c>
      <c r="Q275" s="2">
        <v>0</v>
      </c>
      <c r="R275" s="2">
        <v>0</v>
      </c>
      <c r="S275" s="2">
        <v>0</v>
      </c>
      <c r="T275" s="2">
        <v>0</v>
      </c>
      <c r="U275" s="2">
        <v>0</v>
      </c>
      <c r="X275" s="2">
        <f t="shared" si="37"/>
        <v>3.3414783323356297E-2</v>
      </c>
      <c r="Y275" s="2">
        <f t="shared" si="38"/>
        <v>0</v>
      </c>
      <c r="Z275" s="2">
        <f>IF(Y275&gt;$W$1,HLOOKUP(Y275,B275:$U$2835,ROW($B$2836)-ROW($A275),FALSE),0)</f>
        <v>0</v>
      </c>
      <c r="AA275" s="2">
        <f t="shared" si="36"/>
        <v>0</v>
      </c>
      <c r="AB275" s="2">
        <f>VLOOKUP(A275,segment3_SB_quantity!$A$2:$B$2834,2,FALSE)</f>
        <v>51</v>
      </c>
      <c r="AC275" s="4">
        <f t="shared" si="43"/>
        <v>0.12820000000000001</v>
      </c>
      <c r="AD275">
        <f t="shared" si="39"/>
        <v>0</v>
      </c>
      <c r="AE275">
        <f t="shared" si="44"/>
        <v>0.83166700000000005</v>
      </c>
      <c r="AF275" s="2">
        <f t="shared" si="40"/>
        <v>0</v>
      </c>
      <c r="AG275" s="2">
        <f t="shared" si="41"/>
        <v>0</v>
      </c>
      <c r="AH275" s="1">
        <f t="shared" si="42"/>
        <v>0</v>
      </c>
    </row>
    <row r="276" spans="1:34" x14ac:dyDescent="0.55000000000000004">
      <c r="A276">
        <v>9209990</v>
      </c>
      <c r="B276" s="2">
        <v>0</v>
      </c>
      <c r="C276" s="2">
        <v>0</v>
      </c>
      <c r="D276" s="2">
        <v>0</v>
      </c>
      <c r="E276" s="2">
        <v>0</v>
      </c>
      <c r="F276" s="2">
        <v>0</v>
      </c>
      <c r="G276" s="2">
        <v>0</v>
      </c>
      <c r="H276" s="2">
        <v>4.2522225948190197E-2</v>
      </c>
      <c r="I276" s="2">
        <v>0</v>
      </c>
      <c r="J276" s="2">
        <v>0</v>
      </c>
      <c r="K276" s="2">
        <v>0</v>
      </c>
      <c r="L276" s="2">
        <v>0</v>
      </c>
      <c r="M276" s="2">
        <v>0</v>
      </c>
      <c r="N276" s="2">
        <v>0</v>
      </c>
      <c r="O276" s="2">
        <v>0</v>
      </c>
      <c r="P276" s="2">
        <v>0</v>
      </c>
      <c r="Q276" s="2">
        <v>0</v>
      </c>
      <c r="R276" s="2">
        <v>0</v>
      </c>
      <c r="S276" s="2">
        <v>0</v>
      </c>
      <c r="T276" s="2">
        <v>0</v>
      </c>
      <c r="U276" s="2">
        <v>0</v>
      </c>
      <c r="X276" s="2">
        <f t="shared" si="37"/>
        <v>4.2522225948190197E-2</v>
      </c>
      <c r="Y276" s="2">
        <f t="shared" si="38"/>
        <v>0</v>
      </c>
      <c r="Z276" s="2">
        <f>IF(Y276&gt;$W$1,HLOOKUP(Y276,B276:$U$2835,ROW($B$2836)-ROW($A276),FALSE),0)</f>
        <v>0</v>
      </c>
      <c r="AA276" s="2">
        <f t="shared" si="36"/>
        <v>0</v>
      </c>
      <c r="AB276" s="2">
        <f>VLOOKUP(A276,segment3_SB_quantity!$A$2:$B$2834,2,FALSE)</f>
        <v>118</v>
      </c>
      <c r="AC276" s="4">
        <f t="shared" si="43"/>
        <v>0.12820000000000001</v>
      </c>
      <c r="AD276">
        <f t="shared" si="39"/>
        <v>0</v>
      </c>
      <c r="AE276">
        <f t="shared" si="44"/>
        <v>0.83166700000000005</v>
      </c>
      <c r="AF276" s="2">
        <f t="shared" si="40"/>
        <v>0</v>
      </c>
      <c r="AG276" s="2">
        <f t="shared" si="41"/>
        <v>0</v>
      </c>
      <c r="AH276" s="1">
        <f t="shared" si="42"/>
        <v>0</v>
      </c>
    </row>
    <row r="277" spans="1:34" x14ac:dyDescent="0.55000000000000004">
      <c r="A277">
        <v>9249785</v>
      </c>
      <c r="B277" s="2">
        <v>0</v>
      </c>
      <c r="C277" s="2">
        <v>0</v>
      </c>
      <c r="D277" s="2">
        <v>0</v>
      </c>
      <c r="E277" s="2">
        <v>0</v>
      </c>
      <c r="F277" s="2">
        <v>0</v>
      </c>
      <c r="G277" s="2">
        <v>0</v>
      </c>
      <c r="H277" s="2">
        <v>0</v>
      </c>
      <c r="I277" s="2">
        <v>0</v>
      </c>
      <c r="J277" s="2">
        <v>0</v>
      </c>
      <c r="K277" s="2">
        <v>0</v>
      </c>
      <c r="L277" s="2">
        <v>3.94951536386392E-4</v>
      </c>
      <c r="M277" s="2">
        <v>0</v>
      </c>
      <c r="N277" s="2">
        <v>0</v>
      </c>
      <c r="O277" s="2">
        <v>0</v>
      </c>
      <c r="P277" s="2">
        <v>0</v>
      </c>
      <c r="Q277" s="2">
        <v>0</v>
      </c>
      <c r="R277" s="2">
        <v>0</v>
      </c>
      <c r="S277" s="2">
        <v>0</v>
      </c>
      <c r="T277" s="2">
        <v>0</v>
      </c>
      <c r="U277" s="2">
        <v>0</v>
      </c>
      <c r="X277" s="2">
        <f t="shared" si="37"/>
        <v>3.94951536386392E-4</v>
      </c>
      <c r="Y277" s="2">
        <f t="shared" si="38"/>
        <v>0</v>
      </c>
      <c r="Z277" s="2">
        <f>IF(Y277&gt;$W$1,HLOOKUP(Y277,B277:$U$2835,ROW($B$2836)-ROW($A277),FALSE),0)</f>
        <v>0</v>
      </c>
      <c r="AA277" s="2">
        <f t="shared" si="36"/>
        <v>0</v>
      </c>
      <c r="AB277" s="2">
        <f>VLOOKUP(A277,segment3_SB_quantity!$A$2:$B$2834,2,FALSE)</f>
        <v>28</v>
      </c>
      <c r="AC277" s="4">
        <f t="shared" si="43"/>
        <v>0.12820000000000001</v>
      </c>
      <c r="AD277">
        <f t="shared" si="39"/>
        <v>0</v>
      </c>
      <c r="AE277">
        <f t="shared" si="44"/>
        <v>0.83166700000000005</v>
      </c>
      <c r="AF277" s="2">
        <f t="shared" si="40"/>
        <v>0</v>
      </c>
      <c r="AG277" s="2">
        <f t="shared" si="41"/>
        <v>0</v>
      </c>
      <c r="AH277" s="1">
        <f t="shared" si="42"/>
        <v>0</v>
      </c>
    </row>
    <row r="278" spans="1:34" x14ac:dyDescent="0.55000000000000004">
      <c r="A278">
        <v>9289880</v>
      </c>
      <c r="B278" s="2">
        <v>0</v>
      </c>
      <c r="C278" s="2">
        <v>0</v>
      </c>
      <c r="D278" s="2">
        <v>0</v>
      </c>
      <c r="E278" s="2">
        <v>0</v>
      </c>
      <c r="F278" s="2">
        <v>0</v>
      </c>
      <c r="G278" s="2">
        <v>0</v>
      </c>
      <c r="H278" s="2">
        <v>0</v>
      </c>
      <c r="I278" s="2">
        <v>0</v>
      </c>
      <c r="J278" s="2">
        <v>0</v>
      </c>
      <c r="K278" s="2">
        <v>0</v>
      </c>
      <c r="L278" s="2">
        <v>0</v>
      </c>
      <c r="M278" s="2">
        <v>0</v>
      </c>
      <c r="N278" s="2">
        <v>0</v>
      </c>
      <c r="O278" s="2">
        <v>0</v>
      </c>
      <c r="P278" s="2">
        <v>0</v>
      </c>
      <c r="Q278" s="2">
        <v>0</v>
      </c>
      <c r="R278" s="2">
        <v>0</v>
      </c>
      <c r="S278" s="2">
        <v>0</v>
      </c>
      <c r="T278" s="2">
        <v>0</v>
      </c>
      <c r="U278" s="2">
        <v>0</v>
      </c>
      <c r="X278" s="2">
        <f t="shared" si="37"/>
        <v>0</v>
      </c>
      <c r="Y278" s="2">
        <f t="shared" si="38"/>
        <v>0</v>
      </c>
      <c r="Z278" s="2">
        <f>IF(Y278&gt;$W$1,HLOOKUP(Y278,B278:$U$2835,ROW($B$2836)-ROW($A278),FALSE),0)</f>
        <v>0</v>
      </c>
      <c r="AA278" s="2">
        <f t="shared" si="36"/>
        <v>0</v>
      </c>
      <c r="AB278" s="2">
        <f>VLOOKUP(A278,segment3_SB_quantity!$A$2:$B$2834,2,FALSE)</f>
        <v>2</v>
      </c>
      <c r="AC278" s="4">
        <f t="shared" si="43"/>
        <v>0.12820000000000001</v>
      </c>
      <c r="AD278">
        <f t="shared" si="39"/>
        <v>0</v>
      </c>
      <c r="AE278">
        <f t="shared" si="44"/>
        <v>0.83166700000000005</v>
      </c>
      <c r="AF278" s="2">
        <f t="shared" si="40"/>
        <v>0</v>
      </c>
      <c r="AG278" s="2">
        <f t="shared" si="41"/>
        <v>0</v>
      </c>
      <c r="AH278" s="1">
        <f t="shared" si="42"/>
        <v>0</v>
      </c>
    </row>
    <row r="279" spans="1:34" x14ac:dyDescent="0.55000000000000004">
      <c r="A279">
        <v>9379885</v>
      </c>
      <c r="B279" s="2">
        <v>0</v>
      </c>
      <c r="C279" s="2">
        <v>0</v>
      </c>
      <c r="D279" s="2">
        <v>0</v>
      </c>
      <c r="E279" s="2">
        <v>0</v>
      </c>
      <c r="F279" s="2">
        <v>0</v>
      </c>
      <c r="G279" s="2">
        <v>0</v>
      </c>
      <c r="H279" s="2">
        <v>0</v>
      </c>
      <c r="I279" s="2">
        <v>0</v>
      </c>
      <c r="J279" s="2">
        <v>5.5246107170394798E-2</v>
      </c>
      <c r="K279" s="2">
        <v>0</v>
      </c>
      <c r="L279" s="2">
        <v>0</v>
      </c>
      <c r="M279" s="2">
        <v>0</v>
      </c>
      <c r="N279" s="2">
        <v>0</v>
      </c>
      <c r="O279" s="2">
        <v>0</v>
      </c>
      <c r="P279" s="2">
        <v>0</v>
      </c>
      <c r="Q279" s="2">
        <v>0</v>
      </c>
      <c r="R279" s="2">
        <v>0</v>
      </c>
      <c r="S279" s="2">
        <v>0</v>
      </c>
      <c r="T279" s="2">
        <v>0</v>
      </c>
      <c r="U279" s="2">
        <v>0</v>
      </c>
      <c r="X279" s="2">
        <f t="shared" si="37"/>
        <v>5.5246107170394798E-2</v>
      </c>
      <c r="Y279" s="2">
        <f t="shared" si="38"/>
        <v>0</v>
      </c>
      <c r="Z279" s="2">
        <f>IF(Y279&gt;$W$1,HLOOKUP(Y279,B279:$U$2835,ROW($B$2836)-ROW($A279),FALSE),0)</f>
        <v>0</v>
      </c>
      <c r="AA279" s="2">
        <f t="shared" si="36"/>
        <v>0</v>
      </c>
      <c r="AB279" s="2">
        <f>VLOOKUP(A279,segment3_SB_quantity!$A$2:$B$2834,2,FALSE)</f>
        <v>2</v>
      </c>
      <c r="AC279" s="4">
        <f t="shared" si="43"/>
        <v>0.12820000000000001</v>
      </c>
      <c r="AD279">
        <f t="shared" si="39"/>
        <v>0</v>
      </c>
      <c r="AE279">
        <f t="shared" si="44"/>
        <v>0.83166700000000005</v>
      </c>
      <c r="AF279" s="2">
        <f t="shared" si="40"/>
        <v>0</v>
      </c>
      <c r="AG279" s="2">
        <f t="shared" si="41"/>
        <v>0</v>
      </c>
      <c r="AH279" s="1">
        <f t="shared" si="42"/>
        <v>0</v>
      </c>
    </row>
    <row r="280" spans="1:34" x14ac:dyDescent="0.55000000000000004">
      <c r="A280">
        <v>9389817</v>
      </c>
      <c r="B280" s="2">
        <v>0</v>
      </c>
      <c r="C280" s="2">
        <v>0</v>
      </c>
      <c r="D280" s="2">
        <v>0</v>
      </c>
      <c r="E280" s="2">
        <v>0</v>
      </c>
      <c r="F280" s="2">
        <v>0</v>
      </c>
      <c r="G280" s="2">
        <v>0</v>
      </c>
      <c r="H280" s="2">
        <v>0</v>
      </c>
      <c r="I280" s="2">
        <v>0</v>
      </c>
      <c r="J280" s="2">
        <v>0.198323757644978</v>
      </c>
      <c r="K280" s="2">
        <v>0</v>
      </c>
      <c r="L280" s="2">
        <v>0</v>
      </c>
      <c r="M280" s="2">
        <v>0</v>
      </c>
      <c r="N280" s="2">
        <v>0</v>
      </c>
      <c r="O280" s="2">
        <v>0</v>
      </c>
      <c r="P280" s="2">
        <v>0</v>
      </c>
      <c r="Q280" s="2">
        <v>0</v>
      </c>
      <c r="R280" s="2">
        <v>0</v>
      </c>
      <c r="S280" s="2">
        <v>0</v>
      </c>
      <c r="T280" s="2">
        <v>0</v>
      </c>
      <c r="U280" s="2">
        <v>0</v>
      </c>
      <c r="X280" s="2">
        <f t="shared" si="37"/>
        <v>0.198323757644978</v>
      </c>
      <c r="Y280" s="2">
        <f t="shared" si="38"/>
        <v>0</v>
      </c>
      <c r="Z280" s="2">
        <f>IF(Y280&gt;$W$1,HLOOKUP(Y280,B280:$U$2835,ROW($B$2836)-ROW($A280),FALSE),0)</f>
        <v>0</v>
      </c>
      <c r="AA280" s="2">
        <f t="shared" si="36"/>
        <v>0</v>
      </c>
      <c r="AB280" s="2">
        <f>VLOOKUP(A280,segment3_SB_quantity!$A$2:$B$2834,2,FALSE)</f>
        <v>385</v>
      </c>
      <c r="AC280" s="4">
        <f t="shared" si="43"/>
        <v>0.12820000000000001</v>
      </c>
      <c r="AD280">
        <f t="shared" si="39"/>
        <v>0</v>
      </c>
      <c r="AE280">
        <f t="shared" si="44"/>
        <v>0.83166700000000005</v>
      </c>
      <c r="AF280" s="2">
        <f t="shared" si="40"/>
        <v>0</v>
      </c>
      <c r="AG280" s="2">
        <f t="shared" si="41"/>
        <v>0</v>
      </c>
      <c r="AH280" s="1">
        <f t="shared" si="42"/>
        <v>0</v>
      </c>
    </row>
    <row r="281" spans="1:34" x14ac:dyDescent="0.55000000000000004">
      <c r="A281">
        <v>9409596</v>
      </c>
      <c r="B281" s="2">
        <v>0</v>
      </c>
      <c r="C281" s="2">
        <v>0</v>
      </c>
      <c r="D281" s="2">
        <v>0</v>
      </c>
      <c r="E281" s="2">
        <v>0</v>
      </c>
      <c r="F281" s="2">
        <v>0</v>
      </c>
      <c r="G281" s="2">
        <v>0</v>
      </c>
      <c r="H281" s="2">
        <v>0</v>
      </c>
      <c r="I281" s="2">
        <v>0</v>
      </c>
      <c r="J281" s="2">
        <v>0</v>
      </c>
      <c r="K281" s="2">
        <v>0</v>
      </c>
      <c r="L281" s="2">
        <v>0.126216799994611</v>
      </c>
      <c r="M281" s="2">
        <v>0</v>
      </c>
      <c r="N281" s="2">
        <v>0</v>
      </c>
      <c r="O281" s="2">
        <v>0</v>
      </c>
      <c r="P281" s="2">
        <v>0</v>
      </c>
      <c r="Q281" s="2">
        <v>0</v>
      </c>
      <c r="R281" s="2">
        <v>0</v>
      </c>
      <c r="S281" s="2">
        <v>0</v>
      </c>
      <c r="T281" s="2">
        <v>0</v>
      </c>
      <c r="U281" s="2">
        <v>0</v>
      </c>
      <c r="X281" s="2">
        <f t="shared" si="37"/>
        <v>0.126216799994611</v>
      </c>
      <c r="Y281" s="2">
        <f t="shared" si="38"/>
        <v>0</v>
      </c>
      <c r="Z281" s="2">
        <f>IF(Y281&gt;$W$1,HLOOKUP(Y281,B281:$U$2835,ROW($B$2836)-ROW($A281),FALSE),0)</f>
        <v>0</v>
      </c>
      <c r="AA281" s="2">
        <f t="shared" si="36"/>
        <v>0</v>
      </c>
      <c r="AB281" s="2">
        <f>VLOOKUP(A281,segment3_SB_quantity!$A$2:$B$2834,2,FALSE)</f>
        <v>1</v>
      </c>
      <c r="AC281" s="4">
        <f t="shared" si="43"/>
        <v>0.12820000000000001</v>
      </c>
      <c r="AD281">
        <f t="shared" si="39"/>
        <v>0</v>
      </c>
      <c r="AE281">
        <f t="shared" si="44"/>
        <v>0.83166700000000005</v>
      </c>
      <c r="AF281" s="2">
        <f t="shared" si="40"/>
        <v>0</v>
      </c>
      <c r="AG281" s="2">
        <f t="shared" si="41"/>
        <v>0</v>
      </c>
      <c r="AH281" s="1">
        <f t="shared" si="42"/>
        <v>0</v>
      </c>
    </row>
    <row r="282" spans="1:34" x14ac:dyDescent="0.55000000000000004">
      <c r="A282">
        <v>9439583</v>
      </c>
      <c r="B282" s="2">
        <v>0</v>
      </c>
      <c r="C282" s="2">
        <v>0</v>
      </c>
      <c r="D282" s="2">
        <v>0</v>
      </c>
      <c r="E282" s="2">
        <v>0</v>
      </c>
      <c r="F282" s="2">
        <v>0</v>
      </c>
      <c r="G282" s="2">
        <v>0</v>
      </c>
      <c r="H282" s="2">
        <v>0</v>
      </c>
      <c r="I282" s="2">
        <v>0</v>
      </c>
      <c r="J282" s="2">
        <v>0</v>
      </c>
      <c r="K282" s="2">
        <v>0.124738999247046</v>
      </c>
      <c r="L282" s="2">
        <v>0</v>
      </c>
      <c r="M282" s="2">
        <v>0</v>
      </c>
      <c r="N282" s="2">
        <v>0</v>
      </c>
      <c r="O282" s="2">
        <v>0</v>
      </c>
      <c r="P282" s="2">
        <v>0</v>
      </c>
      <c r="Q282" s="2">
        <v>0</v>
      </c>
      <c r="R282" s="2">
        <v>0</v>
      </c>
      <c r="S282" s="2">
        <v>0</v>
      </c>
      <c r="T282" s="2">
        <v>0</v>
      </c>
      <c r="U282" s="2">
        <v>0</v>
      </c>
      <c r="X282" s="2">
        <f t="shared" si="37"/>
        <v>0.124738999247046</v>
      </c>
      <c r="Y282" s="2">
        <f t="shared" si="38"/>
        <v>0</v>
      </c>
      <c r="Z282" s="2">
        <f>IF(Y282&gt;$W$1,HLOOKUP(Y282,B282:$U$2835,ROW($B$2836)-ROW($A282),FALSE),0)</f>
        <v>0</v>
      </c>
      <c r="AA282" s="2">
        <f t="shared" si="36"/>
        <v>0</v>
      </c>
      <c r="AB282" s="2">
        <f>VLOOKUP(A282,segment3_SB_quantity!$A$2:$B$2834,2,FALSE)</f>
        <v>77</v>
      </c>
      <c r="AC282" s="4">
        <f t="shared" si="43"/>
        <v>0.12820000000000001</v>
      </c>
      <c r="AD282">
        <f t="shared" si="39"/>
        <v>0</v>
      </c>
      <c r="AE282">
        <f t="shared" si="44"/>
        <v>0.83166700000000005</v>
      </c>
      <c r="AF282" s="2">
        <f t="shared" si="40"/>
        <v>0</v>
      </c>
      <c r="AG282" s="2">
        <f t="shared" si="41"/>
        <v>0</v>
      </c>
      <c r="AH282" s="1">
        <f t="shared" si="42"/>
        <v>0</v>
      </c>
    </row>
    <row r="283" spans="1:34" x14ac:dyDescent="0.55000000000000004">
      <c r="A283">
        <v>9439950</v>
      </c>
      <c r="B283" s="2">
        <v>0</v>
      </c>
      <c r="C283" s="2">
        <v>0</v>
      </c>
      <c r="D283" s="2">
        <v>0</v>
      </c>
      <c r="E283" s="2">
        <v>0</v>
      </c>
      <c r="F283" s="2">
        <v>0</v>
      </c>
      <c r="G283" s="2">
        <v>0</v>
      </c>
      <c r="H283" s="2">
        <v>0</v>
      </c>
      <c r="I283" s="2">
        <v>0</v>
      </c>
      <c r="J283" s="2">
        <v>0</v>
      </c>
      <c r="K283" s="2">
        <v>0</v>
      </c>
      <c r="L283" s="2">
        <v>1.7899630250269201E-2</v>
      </c>
      <c r="M283" s="2">
        <v>0</v>
      </c>
      <c r="N283" s="2">
        <v>0</v>
      </c>
      <c r="O283" s="2">
        <v>0</v>
      </c>
      <c r="P283" s="2">
        <v>0</v>
      </c>
      <c r="Q283" s="2">
        <v>0</v>
      </c>
      <c r="R283" s="2">
        <v>0</v>
      </c>
      <c r="S283" s="2">
        <v>0</v>
      </c>
      <c r="T283" s="2">
        <v>0</v>
      </c>
      <c r="U283" s="2">
        <v>0</v>
      </c>
      <c r="X283" s="2">
        <f t="shared" si="37"/>
        <v>1.7899630250269201E-2</v>
      </c>
      <c r="Y283" s="2">
        <f t="shared" si="38"/>
        <v>0</v>
      </c>
      <c r="Z283" s="2">
        <f>IF(Y283&gt;$W$1,HLOOKUP(Y283,B283:$U$2835,ROW($B$2836)-ROW($A283),FALSE),0)</f>
        <v>0</v>
      </c>
      <c r="AA283" s="2">
        <f t="shared" si="36"/>
        <v>0</v>
      </c>
      <c r="AB283" s="2">
        <f>VLOOKUP(A283,segment3_SB_quantity!$A$2:$B$2834,2,FALSE)</f>
        <v>1</v>
      </c>
      <c r="AC283" s="4">
        <f t="shared" si="43"/>
        <v>0.12820000000000001</v>
      </c>
      <c r="AD283">
        <f t="shared" si="39"/>
        <v>0</v>
      </c>
      <c r="AE283">
        <f t="shared" si="44"/>
        <v>0.83166700000000005</v>
      </c>
      <c r="AF283" s="2">
        <f t="shared" si="40"/>
        <v>0</v>
      </c>
      <c r="AG283" s="2">
        <f t="shared" si="41"/>
        <v>0</v>
      </c>
      <c r="AH283" s="1">
        <f t="shared" si="42"/>
        <v>0</v>
      </c>
    </row>
    <row r="284" spans="1:34" x14ac:dyDescent="0.55000000000000004">
      <c r="A284">
        <v>9489849</v>
      </c>
      <c r="B284" s="2">
        <v>0</v>
      </c>
      <c r="C284" s="2">
        <v>0</v>
      </c>
      <c r="D284" s="2">
        <v>0</v>
      </c>
      <c r="E284" s="2">
        <v>0</v>
      </c>
      <c r="F284" s="2">
        <v>0</v>
      </c>
      <c r="G284" s="2">
        <v>1.7413098509042901E-3</v>
      </c>
      <c r="H284" s="2">
        <v>0</v>
      </c>
      <c r="I284" s="2">
        <v>0</v>
      </c>
      <c r="J284" s="2">
        <v>0</v>
      </c>
      <c r="K284" s="2">
        <v>0</v>
      </c>
      <c r="L284" s="2">
        <v>0</v>
      </c>
      <c r="M284" s="2">
        <v>0</v>
      </c>
      <c r="N284" s="2">
        <v>0</v>
      </c>
      <c r="O284" s="2">
        <v>0</v>
      </c>
      <c r="P284" s="2">
        <v>0</v>
      </c>
      <c r="Q284" s="2">
        <v>0</v>
      </c>
      <c r="R284" s="2">
        <v>0</v>
      </c>
      <c r="S284" s="2">
        <v>0</v>
      </c>
      <c r="T284" s="2">
        <v>0</v>
      </c>
      <c r="U284" s="2">
        <v>0</v>
      </c>
      <c r="X284" s="2">
        <f t="shared" si="37"/>
        <v>1.7413098509042901E-3</v>
      </c>
      <c r="Y284" s="2">
        <f t="shared" si="38"/>
        <v>0</v>
      </c>
      <c r="Z284" s="2">
        <f>IF(Y284&gt;$W$1,HLOOKUP(Y284,B284:$U$2835,ROW($B$2836)-ROW($A284),FALSE),0)</f>
        <v>0</v>
      </c>
      <c r="AA284" s="2">
        <f t="shared" si="36"/>
        <v>0</v>
      </c>
      <c r="AB284" s="2">
        <f>VLOOKUP(A284,segment3_SB_quantity!$A$2:$B$2834,2,FALSE)</f>
        <v>50</v>
      </c>
      <c r="AC284" s="4">
        <f t="shared" si="43"/>
        <v>0.12820000000000001</v>
      </c>
      <c r="AD284">
        <f t="shared" si="39"/>
        <v>0</v>
      </c>
      <c r="AE284">
        <f t="shared" si="44"/>
        <v>0.83166700000000005</v>
      </c>
      <c r="AF284" s="2">
        <f t="shared" si="40"/>
        <v>0</v>
      </c>
      <c r="AG284" s="2">
        <f t="shared" si="41"/>
        <v>0</v>
      </c>
      <c r="AH284" s="1">
        <f t="shared" si="42"/>
        <v>0</v>
      </c>
    </row>
    <row r="285" spans="1:34" x14ac:dyDescent="0.55000000000000004">
      <c r="A285">
        <v>9499978</v>
      </c>
      <c r="B285" s="2">
        <v>0</v>
      </c>
      <c r="C285" s="2">
        <v>0</v>
      </c>
      <c r="D285" s="2">
        <v>0</v>
      </c>
      <c r="E285" s="2">
        <v>0</v>
      </c>
      <c r="F285" s="2">
        <v>0.27979576509668203</v>
      </c>
      <c r="G285" s="2">
        <v>0</v>
      </c>
      <c r="H285" s="2">
        <v>0</v>
      </c>
      <c r="I285" s="2">
        <v>0</v>
      </c>
      <c r="J285" s="2">
        <v>0</v>
      </c>
      <c r="K285" s="2">
        <v>0</v>
      </c>
      <c r="L285" s="2">
        <v>0</v>
      </c>
      <c r="M285" s="2">
        <v>0</v>
      </c>
      <c r="N285" s="2">
        <v>0</v>
      </c>
      <c r="O285" s="2">
        <v>0</v>
      </c>
      <c r="P285" s="2">
        <v>0</v>
      </c>
      <c r="Q285" s="2">
        <v>0</v>
      </c>
      <c r="R285" s="2">
        <v>0</v>
      </c>
      <c r="S285" s="2">
        <v>0</v>
      </c>
      <c r="T285" s="2">
        <v>0</v>
      </c>
      <c r="U285" s="2">
        <v>0</v>
      </c>
      <c r="X285" s="2">
        <f t="shared" si="37"/>
        <v>0.27979576509668203</v>
      </c>
      <c r="Y285" s="2">
        <f t="shared" si="38"/>
        <v>0</v>
      </c>
      <c r="Z285" s="2">
        <f>IF(Y285&gt;$W$1,HLOOKUP(Y285,B285:$U$2835,ROW($B$2836)-ROW($A285),FALSE),0)</f>
        <v>0</v>
      </c>
      <c r="AA285" s="2">
        <f t="shared" si="36"/>
        <v>0</v>
      </c>
      <c r="AB285" s="2">
        <f>VLOOKUP(A285,segment3_SB_quantity!$A$2:$B$2834,2,FALSE)</f>
        <v>43</v>
      </c>
      <c r="AC285" s="4">
        <f t="shared" si="43"/>
        <v>0.12820000000000001</v>
      </c>
      <c r="AD285">
        <f t="shared" si="39"/>
        <v>0</v>
      </c>
      <c r="AE285">
        <f t="shared" si="44"/>
        <v>0.83166700000000005</v>
      </c>
      <c r="AF285" s="2">
        <f t="shared" si="40"/>
        <v>0</v>
      </c>
      <c r="AG285" s="2">
        <f t="shared" si="41"/>
        <v>0</v>
      </c>
      <c r="AH285" s="1">
        <f t="shared" si="42"/>
        <v>0</v>
      </c>
    </row>
    <row r="286" spans="1:34" x14ac:dyDescent="0.55000000000000004">
      <c r="A286">
        <v>9509843</v>
      </c>
      <c r="B286" s="2">
        <v>0</v>
      </c>
      <c r="C286" s="2">
        <v>0</v>
      </c>
      <c r="D286" s="2">
        <v>0</v>
      </c>
      <c r="E286" s="2">
        <v>3.3452112442547501E-6</v>
      </c>
      <c r="F286" s="2">
        <v>0</v>
      </c>
      <c r="G286" s="2">
        <v>0</v>
      </c>
      <c r="H286" s="2">
        <v>0</v>
      </c>
      <c r="I286" s="2">
        <v>0</v>
      </c>
      <c r="J286" s="2">
        <v>0</v>
      </c>
      <c r="K286" s="2">
        <v>0</v>
      </c>
      <c r="L286" s="2">
        <v>0</v>
      </c>
      <c r="M286" s="2">
        <v>0</v>
      </c>
      <c r="N286" s="2">
        <v>0</v>
      </c>
      <c r="O286" s="2">
        <v>0</v>
      </c>
      <c r="P286" s="2">
        <v>0</v>
      </c>
      <c r="Q286" s="2">
        <v>0</v>
      </c>
      <c r="R286" s="2">
        <v>0</v>
      </c>
      <c r="S286" s="2">
        <v>0</v>
      </c>
      <c r="T286" s="2">
        <v>0</v>
      </c>
      <c r="U286" s="2">
        <v>0</v>
      </c>
      <c r="X286" s="2">
        <f t="shared" si="37"/>
        <v>3.3452112442547501E-6</v>
      </c>
      <c r="Y286" s="2">
        <f t="shared" si="38"/>
        <v>0</v>
      </c>
      <c r="Z286" s="2">
        <f>IF(Y286&gt;$W$1,HLOOKUP(Y286,B286:$U$2835,ROW($B$2836)-ROW($A286),FALSE),0)</f>
        <v>0</v>
      </c>
      <c r="AA286" s="2">
        <f t="shared" si="36"/>
        <v>0</v>
      </c>
      <c r="AB286" s="2">
        <f>VLOOKUP(A286,segment3_SB_quantity!$A$2:$B$2834,2,FALSE)</f>
        <v>3</v>
      </c>
      <c r="AC286" s="4">
        <f t="shared" si="43"/>
        <v>0.12820000000000001</v>
      </c>
      <c r="AD286">
        <f t="shared" si="39"/>
        <v>0</v>
      </c>
      <c r="AE286">
        <f t="shared" si="44"/>
        <v>0.83166700000000005</v>
      </c>
      <c r="AF286" s="2">
        <f t="shared" si="40"/>
        <v>0</v>
      </c>
      <c r="AG286" s="2">
        <f t="shared" si="41"/>
        <v>0</v>
      </c>
      <c r="AH286" s="1">
        <f t="shared" si="42"/>
        <v>0</v>
      </c>
    </row>
    <row r="287" spans="1:34" x14ac:dyDescent="0.55000000000000004">
      <c r="A287">
        <v>9509898</v>
      </c>
      <c r="B287" s="2">
        <v>0</v>
      </c>
      <c r="C287" s="2">
        <v>0</v>
      </c>
      <c r="D287" s="2">
        <v>0</v>
      </c>
      <c r="E287" s="2">
        <v>0</v>
      </c>
      <c r="F287" s="2">
        <v>0</v>
      </c>
      <c r="G287" s="2">
        <v>0</v>
      </c>
      <c r="H287" s="2">
        <v>0</v>
      </c>
      <c r="I287" s="2">
        <v>0</v>
      </c>
      <c r="J287" s="2">
        <v>0</v>
      </c>
      <c r="K287" s="2">
        <v>0</v>
      </c>
      <c r="L287" s="2">
        <v>0</v>
      </c>
      <c r="M287" s="2">
        <v>0</v>
      </c>
      <c r="N287" s="2">
        <v>0</v>
      </c>
      <c r="O287" s="2">
        <v>0</v>
      </c>
      <c r="P287" s="2">
        <v>0</v>
      </c>
      <c r="Q287" s="2">
        <v>0</v>
      </c>
      <c r="R287" s="2">
        <v>0</v>
      </c>
      <c r="S287" s="2">
        <v>0</v>
      </c>
      <c r="T287" s="2">
        <v>0</v>
      </c>
      <c r="U287" s="2">
        <v>0</v>
      </c>
      <c r="X287" s="2">
        <f t="shared" si="37"/>
        <v>0</v>
      </c>
      <c r="Y287" s="2">
        <f t="shared" si="38"/>
        <v>0</v>
      </c>
      <c r="Z287" s="2">
        <f>IF(Y287&gt;$W$1,HLOOKUP(Y287,B287:$U$2835,ROW($B$2836)-ROW($A287),FALSE),0)</f>
        <v>0</v>
      </c>
      <c r="AA287" s="2">
        <f t="shared" si="36"/>
        <v>0</v>
      </c>
      <c r="AB287" s="2">
        <f>VLOOKUP(A287,segment3_SB_quantity!$A$2:$B$2834,2,FALSE)</f>
        <v>3</v>
      </c>
      <c r="AC287" s="4">
        <f t="shared" si="43"/>
        <v>0.12820000000000001</v>
      </c>
      <c r="AD287">
        <f t="shared" si="39"/>
        <v>0</v>
      </c>
      <c r="AE287">
        <f t="shared" si="44"/>
        <v>0.83166700000000005</v>
      </c>
      <c r="AF287" s="2">
        <f t="shared" si="40"/>
        <v>0</v>
      </c>
      <c r="AG287" s="2">
        <f t="shared" si="41"/>
        <v>0</v>
      </c>
      <c r="AH287" s="1">
        <f t="shared" si="42"/>
        <v>0</v>
      </c>
    </row>
    <row r="288" spans="1:34" x14ac:dyDescent="0.55000000000000004">
      <c r="A288">
        <v>9519814</v>
      </c>
      <c r="B288" s="2">
        <v>0</v>
      </c>
      <c r="C288" s="2">
        <v>0</v>
      </c>
      <c r="D288" s="2">
        <v>0</v>
      </c>
      <c r="E288" s="2">
        <v>0</v>
      </c>
      <c r="F288" s="2">
        <v>0</v>
      </c>
      <c r="G288" s="2">
        <v>0.164018713144364</v>
      </c>
      <c r="H288" s="2">
        <v>0</v>
      </c>
      <c r="I288" s="2">
        <v>0</v>
      </c>
      <c r="J288" s="2">
        <v>0</v>
      </c>
      <c r="K288" s="2">
        <v>0</v>
      </c>
      <c r="L288" s="2">
        <v>0</v>
      </c>
      <c r="M288" s="2">
        <v>0</v>
      </c>
      <c r="N288" s="2">
        <v>0</v>
      </c>
      <c r="O288" s="2">
        <v>0</v>
      </c>
      <c r="P288" s="2">
        <v>0</v>
      </c>
      <c r="Q288" s="2">
        <v>0</v>
      </c>
      <c r="R288" s="2">
        <v>0</v>
      </c>
      <c r="S288" s="2">
        <v>0</v>
      </c>
      <c r="T288" s="2">
        <v>0</v>
      </c>
      <c r="U288" s="2">
        <v>0</v>
      </c>
      <c r="X288" s="2">
        <f t="shared" si="37"/>
        <v>0.164018713144364</v>
      </c>
      <c r="Y288" s="2">
        <f t="shared" si="38"/>
        <v>0</v>
      </c>
      <c r="Z288" s="2">
        <f>IF(Y288&gt;$W$1,HLOOKUP(Y288,B288:$U$2835,ROW($B$2836)-ROW($A288),FALSE),0)</f>
        <v>0</v>
      </c>
      <c r="AA288" s="2">
        <f t="shared" si="36"/>
        <v>0</v>
      </c>
      <c r="AB288" s="2">
        <f>VLOOKUP(A288,segment3_SB_quantity!$A$2:$B$2834,2,FALSE)</f>
        <v>16</v>
      </c>
      <c r="AC288" s="4">
        <f t="shared" si="43"/>
        <v>0.12820000000000001</v>
      </c>
      <c r="AD288">
        <f t="shared" si="39"/>
        <v>0</v>
      </c>
      <c r="AE288">
        <f t="shared" si="44"/>
        <v>0.83166700000000005</v>
      </c>
      <c r="AF288" s="2">
        <f t="shared" si="40"/>
        <v>0</v>
      </c>
      <c r="AG288" s="2">
        <f t="shared" si="41"/>
        <v>0</v>
      </c>
      <c r="AH288" s="1">
        <f t="shared" si="42"/>
        <v>0</v>
      </c>
    </row>
    <row r="289" spans="1:34" x14ac:dyDescent="0.55000000000000004">
      <c r="A289">
        <v>9599835</v>
      </c>
      <c r="B289" s="2">
        <v>0</v>
      </c>
      <c r="C289" s="2">
        <v>0</v>
      </c>
      <c r="D289" s="2">
        <v>0</v>
      </c>
      <c r="E289" s="2">
        <v>0</v>
      </c>
      <c r="F289" s="2">
        <v>0</v>
      </c>
      <c r="G289" s="2">
        <v>0</v>
      </c>
      <c r="H289" s="2">
        <v>0</v>
      </c>
      <c r="I289" s="2">
        <v>0</v>
      </c>
      <c r="J289" s="2">
        <v>0</v>
      </c>
      <c r="K289" s="2">
        <v>0</v>
      </c>
      <c r="L289" s="2">
        <v>1.20180280724204E-3</v>
      </c>
      <c r="M289" s="2">
        <v>0</v>
      </c>
      <c r="N289" s="2">
        <v>0</v>
      </c>
      <c r="O289" s="2">
        <v>0</v>
      </c>
      <c r="P289" s="2">
        <v>0</v>
      </c>
      <c r="Q289" s="2">
        <v>0</v>
      </c>
      <c r="R289" s="2">
        <v>0</v>
      </c>
      <c r="S289" s="2">
        <v>0</v>
      </c>
      <c r="T289" s="2">
        <v>0</v>
      </c>
      <c r="U289" s="2">
        <v>0</v>
      </c>
      <c r="X289" s="2">
        <f t="shared" si="37"/>
        <v>1.20180280724204E-3</v>
      </c>
      <c r="Y289" s="2">
        <f t="shared" si="38"/>
        <v>0</v>
      </c>
      <c r="Z289" s="2">
        <f>IF(Y289&gt;$W$1,HLOOKUP(Y289,B289:$U$2835,ROW($B$2836)-ROW($A289),FALSE),0)</f>
        <v>0</v>
      </c>
      <c r="AA289" s="2">
        <f t="shared" si="36"/>
        <v>0</v>
      </c>
      <c r="AB289" s="2">
        <f>VLOOKUP(A289,segment3_SB_quantity!$A$2:$B$2834,2,FALSE)</f>
        <v>29</v>
      </c>
      <c r="AC289" s="4">
        <f t="shared" si="43"/>
        <v>0.12820000000000001</v>
      </c>
      <c r="AD289">
        <f t="shared" si="39"/>
        <v>0</v>
      </c>
      <c r="AE289">
        <f t="shared" si="44"/>
        <v>0.83166700000000005</v>
      </c>
      <c r="AF289" s="2">
        <f t="shared" si="40"/>
        <v>0</v>
      </c>
      <c r="AG289" s="2">
        <f t="shared" si="41"/>
        <v>0</v>
      </c>
      <c r="AH289" s="1">
        <f t="shared" si="42"/>
        <v>0</v>
      </c>
    </row>
    <row r="290" spans="1:34" x14ac:dyDescent="0.55000000000000004">
      <c r="A290">
        <v>9599962</v>
      </c>
      <c r="B290" s="2">
        <v>0</v>
      </c>
      <c r="C290" s="2">
        <v>0</v>
      </c>
      <c r="D290" s="2">
        <v>0</v>
      </c>
      <c r="E290" s="2">
        <v>0</v>
      </c>
      <c r="F290" s="2">
        <v>0</v>
      </c>
      <c r="G290" s="2">
        <v>0</v>
      </c>
      <c r="H290" s="2">
        <v>0</v>
      </c>
      <c r="I290" s="2">
        <v>0</v>
      </c>
      <c r="J290" s="2">
        <v>0</v>
      </c>
      <c r="K290" s="2">
        <v>0.108845392812057</v>
      </c>
      <c r="L290" s="2">
        <v>0</v>
      </c>
      <c r="M290" s="2">
        <v>0</v>
      </c>
      <c r="N290" s="2">
        <v>0</v>
      </c>
      <c r="O290" s="2">
        <v>0</v>
      </c>
      <c r="P290" s="2">
        <v>0</v>
      </c>
      <c r="Q290" s="2">
        <v>0</v>
      </c>
      <c r="R290" s="2">
        <v>0</v>
      </c>
      <c r="S290" s="2">
        <v>0</v>
      </c>
      <c r="T290" s="2">
        <v>0</v>
      </c>
      <c r="U290" s="2">
        <v>0</v>
      </c>
      <c r="X290" s="2">
        <f t="shared" si="37"/>
        <v>0.108845392812057</v>
      </c>
      <c r="Y290" s="2">
        <f t="shared" si="38"/>
        <v>0</v>
      </c>
      <c r="Z290" s="2">
        <f>IF(Y290&gt;$W$1,HLOOKUP(Y290,B290:$U$2835,ROW($B$2836)-ROW($A290),FALSE),0)</f>
        <v>0</v>
      </c>
      <c r="AA290" s="2">
        <f t="shared" si="36"/>
        <v>0</v>
      </c>
      <c r="AB290" s="2">
        <f>VLOOKUP(A290,segment3_SB_quantity!$A$2:$B$2834,2,FALSE)</f>
        <v>4</v>
      </c>
      <c r="AC290" s="4">
        <f t="shared" si="43"/>
        <v>0.12820000000000001</v>
      </c>
      <c r="AD290">
        <f t="shared" si="39"/>
        <v>0</v>
      </c>
      <c r="AE290">
        <f t="shared" si="44"/>
        <v>0.83166700000000005</v>
      </c>
      <c r="AF290" s="2">
        <f t="shared" si="40"/>
        <v>0</v>
      </c>
      <c r="AG290" s="2">
        <f t="shared" si="41"/>
        <v>0</v>
      </c>
      <c r="AH290" s="1">
        <f t="shared" si="42"/>
        <v>0</v>
      </c>
    </row>
    <row r="291" spans="1:34" x14ac:dyDescent="0.55000000000000004">
      <c r="A291">
        <v>9699987</v>
      </c>
      <c r="B291" s="2">
        <v>0</v>
      </c>
      <c r="C291" s="2">
        <v>0</v>
      </c>
      <c r="D291" s="2">
        <v>0</v>
      </c>
      <c r="E291" s="2">
        <v>0</v>
      </c>
      <c r="F291" s="2">
        <v>0</v>
      </c>
      <c r="G291" s="2">
        <v>0</v>
      </c>
      <c r="H291" s="2">
        <v>0</v>
      </c>
      <c r="I291" s="2">
        <v>0</v>
      </c>
      <c r="J291" s="2">
        <v>0</v>
      </c>
      <c r="K291" s="2">
        <v>0</v>
      </c>
      <c r="L291" s="2">
        <v>0</v>
      </c>
      <c r="M291" s="2">
        <v>0</v>
      </c>
      <c r="N291" s="2">
        <v>0</v>
      </c>
      <c r="O291" s="2">
        <v>0</v>
      </c>
      <c r="P291" s="2">
        <v>0</v>
      </c>
      <c r="Q291" s="2">
        <v>0</v>
      </c>
      <c r="R291" s="2">
        <v>0</v>
      </c>
      <c r="S291" s="2">
        <v>0</v>
      </c>
      <c r="T291" s="2">
        <v>0</v>
      </c>
      <c r="U291" s="2">
        <v>0</v>
      </c>
      <c r="X291" s="2">
        <f t="shared" si="37"/>
        <v>0</v>
      </c>
      <c r="Y291" s="2">
        <f t="shared" si="38"/>
        <v>0</v>
      </c>
      <c r="Z291" s="2">
        <f>IF(Y291&gt;$W$1,HLOOKUP(Y291,B291:$U$2835,ROW($B$2836)-ROW($A291),FALSE),0)</f>
        <v>0</v>
      </c>
      <c r="AA291" s="2">
        <f t="shared" si="36"/>
        <v>0</v>
      </c>
      <c r="AB291" s="2">
        <f>VLOOKUP(A291,segment3_SB_quantity!$A$2:$B$2834,2,FALSE)</f>
        <v>2</v>
      </c>
      <c r="AC291" s="4">
        <f t="shared" si="43"/>
        <v>0.12820000000000001</v>
      </c>
      <c r="AD291">
        <f t="shared" si="39"/>
        <v>0</v>
      </c>
      <c r="AE291">
        <f t="shared" si="44"/>
        <v>0.83166700000000005</v>
      </c>
      <c r="AF291" s="2">
        <f t="shared" si="40"/>
        <v>0</v>
      </c>
      <c r="AG291" s="2">
        <f t="shared" si="41"/>
        <v>0</v>
      </c>
      <c r="AH291" s="1">
        <f t="shared" si="42"/>
        <v>0</v>
      </c>
    </row>
    <row r="292" spans="1:34" x14ac:dyDescent="0.55000000000000004">
      <c r="A292">
        <v>9739628</v>
      </c>
      <c r="B292" s="2">
        <v>0</v>
      </c>
      <c r="C292" s="2">
        <v>0</v>
      </c>
      <c r="D292" s="2">
        <v>0</v>
      </c>
      <c r="E292" s="2">
        <v>0</v>
      </c>
      <c r="F292" s="2">
        <v>2.13995953450343E-10</v>
      </c>
      <c r="G292" s="2">
        <v>0</v>
      </c>
      <c r="H292" s="2">
        <v>0</v>
      </c>
      <c r="I292" s="2">
        <v>0</v>
      </c>
      <c r="J292" s="2">
        <v>0</v>
      </c>
      <c r="K292" s="2">
        <v>0</v>
      </c>
      <c r="L292" s="2">
        <v>0</v>
      </c>
      <c r="M292" s="2">
        <v>0</v>
      </c>
      <c r="N292" s="2">
        <v>0</v>
      </c>
      <c r="O292" s="2">
        <v>0</v>
      </c>
      <c r="P292" s="2">
        <v>0</v>
      </c>
      <c r="Q292" s="2">
        <v>0</v>
      </c>
      <c r="R292" s="2">
        <v>0</v>
      </c>
      <c r="S292" s="2">
        <v>0</v>
      </c>
      <c r="T292" s="2">
        <v>0</v>
      </c>
      <c r="U292" s="2">
        <v>0</v>
      </c>
      <c r="X292" s="2">
        <f t="shared" si="37"/>
        <v>2.13995953450343E-10</v>
      </c>
      <c r="Y292" s="2">
        <f t="shared" si="38"/>
        <v>0</v>
      </c>
      <c r="Z292" s="2">
        <f>IF(Y292&gt;$W$1,HLOOKUP(Y292,B292:$U$2835,ROW($B$2836)-ROW($A292),FALSE),0)</f>
        <v>0</v>
      </c>
      <c r="AA292" s="2">
        <f t="shared" si="36"/>
        <v>0</v>
      </c>
      <c r="AB292" s="2">
        <f>VLOOKUP(A292,segment3_SB_quantity!$A$2:$B$2834,2,FALSE)</f>
        <v>5</v>
      </c>
      <c r="AC292" s="4">
        <f t="shared" si="43"/>
        <v>0.12820000000000001</v>
      </c>
      <c r="AD292">
        <f t="shared" si="39"/>
        <v>0</v>
      </c>
      <c r="AE292">
        <f t="shared" si="44"/>
        <v>0.83166700000000005</v>
      </c>
      <c r="AF292" s="2">
        <f t="shared" si="40"/>
        <v>0</v>
      </c>
      <c r="AG292" s="2">
        <f t="shared" si="41"/>
        <v>0</v>
      </c>
      <c r="AH292" s="1">
        <f t="shared" si="42"/>
        <v>0</v>
      </c>
    </row>
    <row r="293" spans="1:34" x14ac:dyDescent="0.55000000000000004">
      <c r="A293">
        <v>9829737</v>
      </c>
      <c r="B293" s="2">
        <v>0</v>
      </c>
      <c r="C293" s="2">
        <v>0</v>
      </c>
      <c r="D293" s="2">
        <v>0</v>
      </c>
      <c r="E293" s="2">
        <v>8.98404926351552E-2</v>
      </c>
      <c r="F293" s="2">
        <v>0</v>
      </c>
      <c r="G293" s="2">
        <v>0</v>
      </c>
      <c r="H293" s="2">
        <v>0</v>
      </c>
      <c r="I293" s="2">
        <v>0</v>
      </c>
      <c r="J293" s="2">
        <v>0</v>
      </c>
      <c r="K293" s="2">
        <v>0</v>
      </c>
      <c r="L293" s="2">
        <v>0</v>
      </c>
      <c r="M293" s="2">
        <v>0</v>
      </c>
      <c r="N293" s="2">
        <v>0</v>
      </c>
      <c r="O293" s="2">
        <v>0</v>
      </c>
      <c r="P293" s="2">
        <v>0</v>
      </c>
      <c r="Q293" s="2">
        <v>0</v>
      </c>
      <c r="R293" s="2">
        <v>0</v>
      </c>
      <c r="S293" s="2">
        <v>0</v>
      </c>
      <c r="T293" s="2">
        <v>0</v>
      </c>
      <c r="U293" s="2">
        <v>0</v>
      </c>
      <c r="X293" s="2">
        <f t="shared" si="37"/>
        <v>8.98404926351552E-2</v>
      </c>
      <c r="Y293" s="2">
        <f t="shared" si="38"/>
        <v>0</v>
      </c>
      <c r="Z293" s="2">
        <f>IF(Y293&gt;$W$1,HLOOKUP(Y293,B293:$U$2835,ROW($B$2836)-ROW($A293),FALSE),0)</f>
        <v>0</v>
      </c>
      <c r="AA293" s="2">
        <f t="shared" si="36"/>
        <v>0</v>
      </c>
      <c r="AB293" s="2">
        <f>VLOOKUP(A293,segment3_SB_quantity!$A$2:$B$2834,2,FALSE)</f>
        <v>5</v>
      </c>
      <c r="AC293" s="4">
        <f t="shared" si="43"/>
        <v>0.12820000000000001</v>
      </c>
      <c r="AD293">
        <f t="shared" si="39"/>
        <v>0</v>
      </c>
      <c r="AE293">
        <f t="shared" si="44"/>
        <v>0.83166700000000005</v>
      </c>
      <c r="AF293" s="2">
        <f t="shared" si="40"/>
        <v>0</v>
      </c>
      <c r="AG293" s="2">
        <f t="shared" si="41"/>
        <v>0</v>
      </c>
      <c r="AH293" s="1">
        <f t="shared" si="42"/>
        <v>0</v>
      </c>
    </row>
    <row r="294" spans="1:34" x14ac:dyDescent="0.55000000000000004">
      <c r="A294">
        <v>9879600</v>
      </c>
      <c r="B294" s="2">
        <v>0</v>
      </c>
      <c r="C294" s="2">
        <v>0</v>
      </c>
      <c r="D294" s="2">
        <v>0</v>
      </c>
      <c r="E294" s="2">
        <v>0</v>
      </c>
      <c r="F294" s="2">
        <v>0</v>
      </c>
      <c r="G294" s="2">
        <v>0</v>
      </c>
      <c r="H294" s="2">
        <v>0</v>
      </c>
      <c r="I294" s="2">
        <v>0</v>
      </c>
      <c r="J294" s="2">
        <v>0</v>
      </c>
      <c r="K294" s="2">
        <v>5.2903718535354499E-2</v>
      </c>
      <c r="L294" s="2">
        <v>0</v>
      </c>
      <c r="M294" s="2">
        <v>0</v>
      </c>
      <c r="N294" s="2">
        <v>0</v>
      </c>
      <c r="O294" s="2">
        <v>0</v>
      </c>
      <c r="P294" s="2">
        <v>0</v>
      </c>
      <c r="Q294" s="2">
        <v>0</v>
      </c>
      <c r="R294" s="2">
        <v>0</v>
      </c>
      <c r="S294" s="2">
        <v>0</v>
      </c>
      <c r="T294" s="2">
        <v>0</v>
      </c>
      <c r="U294" s="2">
        <v>0</v>
      </c>
      <c r="X294" s="2">
        <f t="shared" si="37"/>
        <v>5.2903718535354499E-2</v>
      </c>
      <c r="Y294" s="2">
        <f t="shared" si="38"/>
        <v>0</v>
      </c>
      <c r="Z294" s="2">
        <f>IF(Y294&gt;$W$1,HLOOKUP(Y294,B294:$U$2835,ROW($B$2836)-ROW($A294),FALSE),0)</f>
        <v>0</v>
      </c>
      <c r="AA294" s="2">
        <f t="shared" si="36"/>
        <v>0</v>
      </c>
      <c r="AB294" s="2">
        <f>VLOOKUP(A294,segment3_SB_quantity!$A$2:$B$2834,2,FALSE)</f>
        <v>3</v>
      </c>
      <c r="AC294" s="4">
        <f t="shared" si="43"/>
        <v>0.12820000000000001</v>
      </c>
      <c r="AD294">
        <f t="shared" si="39"/>
        <v>0</v>
      </c>
      <c r="AE294">
        <f t="shared" si="44"/>
        <v>0.83166700000000005</v>
      </c>
      <c r="AF294" s="2">
        <f t="shared" si="40"/>
        <v>0</v>
      </c>
      <c r="AG294" s="2">
        <f t="shared" si="41"/>
        <v>0</v>
      </c>
      <c r="AH294" s="1">
        <f t="shared" si="42"/>
        <v>0</v>
      </c>
    </row>
    <row r="295" spans="1:34" x14ac:dyDescent="0.55000000000000004">
      <c r="A295">
        <v>9879865</v>
      </c>
      <c r="B295" s="2">
        <v>0</v>
      </c>
      <c r="C295" s="2">
        <v>0</v>
      </c>
      <c r="D295" s="2">
        <v>0</v>
      </c>
      <c r="E295" s="2">
        <v>0</v>
      </c>
      <c r="F295" s="2">
        <v>0.21666050900053899</v>
      </c>
      <c r="G295" s="2">
        <v>0</v>
      </c>
      <c r="H295" s="2">
        <v>0</v>
      </c>
      <c r="I295" s="2">
        <v>0</v>
      </c>
      <c r="J295" s="2">
        <v>0</v>
      </c>
      <c r="K295" s="2">
        <v>0</v>
      </c>
      <c r="L295" s="2">
        <v>0</v>
      </c>
      <c r="M295" s="2">
        <v>0</v>
      </c>
      <c r="N295" s="2">
        <v>0</v>
      </c>
      <c r="O295" s="2">
        <v>0</v>
      </c>
      <c r="P295" s="2">
        <v>0</v>
      </c>
      <c r="Q295" s="2">
        <v>0</v>
      </c>
      <c r="R295" s="2">
        <v>0</v>
      </c>
      <c r="S295" s="2">
        <v>0</v>
      </c>
      <c r="T295" s="2">
        <v>0</v>
      </c>
      <c r="U295" s="2">
        <v>0</v>
      </c>
      <c r="X295" s="2">
        <f t="shared" si="37"/>
        <v>0.21666050900053899</v>
      </c>
      <c r="Y295" s="2">
        <f t="shared" si="38"/>
        <v>0</v>
      </c>
      <c r="Z295" s="2">
        <f>IF(Y295&gt;$W$1,HLOOKUP(Y295,B295:$U$2835,ROW($B$2836)-ROW($A295),FALSE),0)</f>
        <v>0</v>
      </c>
      <c r="AA295" s="2">
        <f t="shared" si="36"/>
        <v>0</v>
      </c>
      <c r="AB295" s="2">
        <f>VLOOKUP(A295,segment3_SB_quantity!$A$2:$B$2834,2,FALSE)</f>
        <v>12</v>
      </c>
      <c r="AC295" s="4">
        <f t="shared" si="43"/>
        <v>0.12820000000000001</v>
      </c>
      <c r="AD295">
        <f t="shared" si="39"/>
        <v>0</v>
      </c>
      <c r="AE295">
        <f t="shared" si="44"/>
        <v>0.83166700000000005</v>
      </c>
      <c r="AF295" s="2">
        <f t="shared" si="40"/>
        <v>0</v>
      </c>
      <c r="AG295" s="2">
        <f t="shared" si="41"/>
        <v>0</v>
      </c>
      <c r="AH295" s="1">
        <f t="shared" si="42"/>
        <v>0</v>
      </c>
    </row>
    <row r="296" spans="1:34" x14ac:dyDescent="0.55000000000000004">
      <c r="A296">
        <v>9909817</v>
      </c>
      <c r="B296" s="2">
        <v>0</v>
      </c>
      <c r="C296" s="2">
        <v>0</v>
      </c>
      <c r="D296" s="2">
        <v>0</v>
      </c>
      <c r="E296" s="2">
        <v>0</v>
      </c>
      <c r="F296" s="2">
        <v>0</v>
      </c>
      <c r="G296" s="2">
        <v>0</v>
      </c>
      <c r="H296" s="2">
        <v>2.5248242478212501E-2</v>
      </c>
      <c r="I296" s="2">
        <v>0</v>
      </c>
      <c r="J296" s="2">
        <v>0</v>
      </c>
      <c r="K296" s="2">
        <v>0</v>
      </c>
      <c r="L296" s="2">
        <v>0</v>
      </c>
      <c r="M296" s="2">
        <v>0</v>
      </c>
      <c r="N296" s="2">
        <v>0</v>
      </c>
      <c r="O296" s="2">
        <v>0</v>
      </c>
      <c r="P296" s="2">
        <v>0</v>
      </c>
      <c r="Q296" s="2">
        <v>0</v>
      </c>
      <c r="R296" s="2">
        <v>0</v>
      </c>
      <c r="S296" s="2">
        <v>0</v>
      </c>
      <c r="T296" s="2">
        <v>0</v>
      </c>
      <c r="U296" s="2">
        <v>0</v>
      </c>
      <c r="X296" s="2">
        <f t="shared" si="37"/>
        <v>2.5248242478212501E-2</v>
      </c>
      <c r="Y296" s="2">
        <f t="shared" si="38"/>
        <v>0</v>
      </c>
      <c r="Z296" s="2">
        <f>IF(Y296&gt;$W$1,HLOOKUP(Y296,B296:$U$2835,ROW($B$2836)-ROW($A296),FALSE),0)</f>
        <v>0</v>
      </c>
      <c r="AA296" s="2">
        <f t="shared" si="36"/>
        <v>0</v>
      </c>
      <c r="AB296" s="2">
        <f>VLOOKUP(A296,segment3_SB_quantity!$A$2:$B$2834,2,FALSE)</f>
        <v>46</v>
      </c>
      <c r="AC296" s="4">
        <f t="shared" si="43"/>
        <v>0.12820000000000001</v>
      </c>
      <c r="AD296">
        <f t="shared" si="39"/>
        <v>0</v>
      </c>
      <c r="AE296">
        <f t="shared" si="44"/>
        <v>0.83166700000000005</v>
      </c>
      <c r="AF296" s="2">
        <f t="shared" si="40"/>
        <v>0</v>
      </c>
      <c r="AG296" s="2">
        <f t="shared" si="41"/>
        <v>0</v>
      </c>
      <c r="AH296" s="1">
        <f t="shared" si="42"/>
        <v>0</v>
      </c>
    </row>
    <row r="297" spans="1:34" x14ac:dyDescent="0.55000000000000004">
      <c r="A297">
        <v>9939955</v>
      </c>
      <c r="B297" s="2">
        <v>0</v>
      </c>
      <c r="C297" s="2">
        <v>0</v>
      </c>
      <c r="D297" s="2">
        <v>0</v>
      </c>
      <c r="E297" s="2">
        <v>0</v>
      </c>
      <c r="F297" s="2">
        <v>0</v>
      </c>
      <c r="G297" s="2">
        <v>0</v>
      </c>
      <c r="H297" s="2">
        <v>0</v>
      </c>
      <c r="I297" s="2">
        <v>0</v>
      </c>
      <c r="J297" s="2">
        <v>0</v>
      </c>
      <c r="K297" s="2">
        <v>0</v>
      </c>
      <c r="L297" s="2">
        <v>0</v>
      </c>
      <c r="M297" s="2">
        <v>0</v>
      </c>
      <c r="N297" s="2">
        <v>0</v>
      </c>
      <c r="O297" s="2">
        <v>0</v>
      </c>
      <c r="P297" s="2">
        <v>0</v>
      </c>
      <c r="Q297" s="2">
        <v>0</v>
      </c>
      <c r="R297" s="2">
        <v>0</v>
      </c>
      <c r="S297" s="2">
        <v>0</v>
      </c>
      <c r="T297" s="2">
        <v>0</v>
      </c>
      <c r="U297" s="2">
        <v>0</v>
      </c>
      <c r="X297" s="2">
        <f t="shared" si="37"/>
        <v>0</v>
      </c>
      <c r="Y297" s="2">
        <f t="shared" si="38"/>
        <v>0</v>
      </c>
      <c r="Z297" s="2">
        <f>IF(Y297&gt;$W$1,HLOOKUP(Y297,B297:$U$2835,ROW($B$2836)-ROW($A297),FALSE),0)</f>
        <v>0</v>
      </c>
      <c r="AA297" s="2">
        <f t="shared" si="36"/>
        <v>0</v>
      </c>
      <c r="AB297" s="2">
        <f>VLOOKUP(A297,segment3_SB_quantity!$A$2:$B$2834,2,FALSE)</f>
        <v>2</v>
      </c>
      <c r="AC297" s="4">
        <f t="shared" si="43"/>
        <v>0.12820000000000001</v>
      </c>
      <c r="AD297">
        <f t="shared" si="39"/>
        <v>0</v>
      </c>
      <c r="AE297">
        <f t="shared" si="44"/>
        <v>0.83166700000000005</v>
      </c>
      <c r="AF297" s="2">
        <f t="shared" si="40"/>
        <v>0</v>
      </c>
      <c r="AG297" s="2">
        <f t="shared" si="41"/>
        <v>0</v>
      </c>
      <c r="AH297" s="1">
        <f t="shared" si="42"/>
        <v>0</v>
      </c>
    </row>
    <row r="298" spans="1:34" x14ac:dyDescent="0.55000000000000004">
      <c r="A298">
        <v>9949606</v>
      </c>
      <c r="B298" s="2">
        <v>0</v>
      </c>
      <c r="C298" s="2">
        <v>0</v>
      </c>
      <c r="D298" s="2">
        <v>0</v>
      </c>
      <c r="E298" s="2">
        <v>0</v>
      </c>
      <c r="F298" s="2">
        <v>0</v>
      </c>
      <c r="G298" s="2">
        <v>8.9829723088751007E-2</v>
      </c>
      <c r="H298" s="2">
        <v>0</v>
      </c>
      <c r="I298" s="2">
        <v>0</v>
      </c>
      <c r="J298" s="2">
        <v>0</v>
      </c>
      <c r="K298" s="2">
        <v>0</v>
      </c>
      <c r="L298" s="2">
        <v>0</v>
      </c>
      <c r="M298" s="2">
        <v>0</v>
      </c>
      <c r="N298" s="2">
        <v>0</v>
      </c>
      <c r="O298" s="2">
        <v>0</v>
      </c>
      <c r="P298" s="2">
        <v>0</v>
      </c>
      <c r="Q298" s="2">
        <v>0</v>
      </c>
      <c r="R298" s="2">
        <v>0</v>
      </c>
      <c r="S298" s="2">
        <v>0</v>
      </c>
      <c r="T298" s="2">
        <v>0</v>
      </c>
      <c r="U298" s="2">
        <v>0</v>
      </c>
      <c r="X298" s="2">
        <f t="shared" si="37"/>
        <v>8.9829723088751007E-2</v>
      </c>
      <c r="Y298" s="2">
        <f t="shared" si="38"/>
        <v>0</v>
      </c>
      <c r="Z298" s="2">
        <f>IF(Y298&gt;$W$1,HLOOKUP(Y298,B298:$U$2835,ROW($B$2836)-ROW($A298),FALSE),0)</f>
        <v>0</v>
      </c>
      <c r="AA298" s="2">
        <f t="shared" si="36"/>
        <v>0</v>
      </c>
      <c r="AB298" s="2">
        <f>VLOOKUP(A298,segment3_SB_quantity!$A$2:$B$2834,2,FALSE)</f>
        <v>34</v>
      </c>
      <c r="AC298" s="4">
        <f t="shared" si="43"/>
        <v>0.12820000000000001</v>
      </c>
      <c r="AD298">
        <f t="shared" si="39"/>
        <v>0</v>
      </c>
      <c r="AE298">
        <f t="shared" si="44"/>
        <v>0.83166700000000005</v>
      </c>
      <c r="AF298" s="2">
        <f t="shared" si="40"/>
        <v>0</v>
      </c>
      <c r="AG298" s="2">
        <f t="shared" si="41"/>
        <v>0</v>
      </c>
      <c r="AH298" s="1">
        <f t="shared" si="42"/>
        <v>0</v>
      </c>
    </row>
    <row r="299" spans="1:34" x14ac:dyDescent="0.55000000000000004">
      <c r="A299">
        <v>9949803</v>
      </c>
      <c r="B299" s="2">
        <v>0</v>
      </c>
      <c r="C299" s="2">
        <v>0</v>
      </c>
      <c r="D299" s="2">
        <v>0</v>
      </c>
      <c r="E299" s="2">
        <v>0</v>
      </c>
      <c r="F299" s="2">
        <v>0</v>
      </c>
      <c r="G299" s="2">
        <v>0</v>
      </c>
      <c r="H299" s="2">
        <v>2.9693894870076801E-3</v>
      </c>
      <c r="I299" s="2">
        <v>0</v>
      </c>
      <c r="J299" s="2">
        <v>0</v>
      </c>
      <c r="K299" s="2">
        <v>0</v>
      </c>
      <c r="L299" s="2">
        <v>0</v>
      </c>
      <c r="M299" s="2">
        <v>0</v>
      </c>
      <c r="N299" s="2">
        <v>0</v>
      </c>
      <c r="O299" s="2">
        <v>0</v>
      </c>
      <c r="P299" s="2">
        <v>0</v>
      </c>
      <c r="Q299" s="2">
        <v>0</v>
      </c>
      <c r="R299" s="2">
        <v>0</v>
      </c>
      <c r="S299" s="2">
        <v>0</v>
      </c>
      <c r="T299" s="2">
        <v>0</v>
      </c>
      <c r="U299" s="2">
        <v>0</v>
      </c>
      <c r="X299" s="2">
        <f t="shared" si="37"/>
        <v>2.9693894870076801E-3</v>
      </c>
      <c r="Y299" s="2">
        <f t="shared" si="38"/>
        <v>0</v>
      </c>
      <c r="Z299" s="2">
        <f>IF(Y299&gt;$W$1,HLOOKUP(Y299,B299:$U$2835,ROW($B$2836)-ROW($A299),FALSE),0)</f>
        <v>0</v>
      </c>
      <c r="AA299" s="2">
        <f t="shared" si="36"/>
        <v>0</v>
      </c>
      <c r="AB299" s="2">
        <f>VLOOKUP(A299,segment3_SB_quantity!$A$2:$B$2834,2,FALSE)</f>
        <v>4</v>
      </c>
      <c r="AC299" s="4">
        <f t="shared" si="43"/>
        <v>0.12820000000000001</v>
      </c>
      <c r="AD299">
        <f t="shared" si="39"/>
        <v>0</v>
      </c>
      <c r="AE299">
        <f t="shared" si="44"/>
        <v>0.83166700000000005</v>
      </c>
      <c r="AF299" s="2">
        <f t="shared" si="40"/>
        <v>0</v>
      </c>
      <c r="AG299" s="2">
        <f t="shared" si="41"/>
        <v>0</v>
      </c>
      <c r="AH299" s="1">
        <f t="shared" si="42"/>
        <v>0</v>
      </c>
    </row>
    <row r="300" spans="1:34" x14ac:dyDescent="0.55000000000000004">
      <c r="A300">
        <v>9969898</v>
      </c>
      <c r="B300" s="2">
        <v>0</v>
      </c>
      <c r="C300" s="2">
        <v>0</v>
      </c>
      <c r="D300" s="2">
        <v>0</v>
      </c>
      <c r="E300" s="2">
        <v>0</v>
      </c>
      <c r="F300" s="2">
        <v>0</v>
      </c>
      <c r="G300" s="2">
        <v>2.5636138140025799E-2</v>
      </c>
      <c r="H300" s="2">
        <v>0</v>
      </c>
      <c r="I300" s="2">
        <v>0</v>
      </c>
      <c r="J300" s="2">
        <v>0</v>
      </c>
      <c r="K300" s="2">
        <v>0</v>
      </c>
      <c r="L300" s="2">
        <v>0</v>
      </c>
      <c r="M300" s="2">
        <v>0</v>
      </c>
      <c r="N300" s="2">
        <v>0</v>
      </c>
      <c r="O300" s="2">
        <v>0</v>
      </c>
      <c r="P300" s="2">
        <v>0</v>
      </c>
      <c r="Q300" s="2">
        <v>0</v>
      </c>
      <c r="R300" s="2">
        <v>0</v>
      </c>
      <c r="S300" s="2">
        <v>0</v>
      </c>
      <c r="T300" s="2">
        <v>0</v>
      </c>
      <c r="U300" s="2">
        <v>0</v>
      </c>
      <c r="X300" s="2">
        <f t="shared" si="37"/>
        <v>2.5636138140025799E-2</v>
      </c>
      <c r="Y300" s="2">
        <f t="shared" si="38"/>
        <v>0</v>
      </c>
      <c r="Z300" s="2">
        <f>IF(Y300&gt;$W$1,HLOOKUP(Y300,B300:$U$2835,ROW($B$2836)-ROW($A300),FALSE),0)</f>
        <v>0</v>
      </c>
      <c r="AA300" s="2">
        <f t="shared" si="36"/>
        <v>0</v>
      </c>
      <c r="AB300" s="2">
        <f>VLOOKUP(A300,segment3_SB_quantity!$A$2:$B$2834,2,FALSE)</f>
        <v>182</v>
      </c>
      <c r="AC300" s="4">
        <f t="shared" si="43"/>
        <v>0.12820000000000001</v>
      </c>
      <c r="AD300">
        <f t="shared" si="39"/>
        <v>0</v>
      </c>
      <c r="AE300">
        <f t="shared" si="44"/>
        <v>0.83166700000000005</v>
      </c>
      <c r="AF300" s="2">
        <f t="shared" si="40"/>
        <v>0</v>
      </c>
      <c r="AG300" s="2">
        <f t="shared" si="41"/>
        <v>0</v>
      </c>
      <c r="AH300" s="1">
        <f t="shared" si="42"/>
        <v>0</v>
      </c>
    </row>
    <row r="301" spans="1:34" x14ac:dyDescent="0.55000000000000004">
      <c r="A301">
        <v>10119936</v>
      </c>
      <c r="B301" s="2">
        <v>0</v>
      </c>
      <c r="C301" s="2">
        <v>0</v>
      </c>
      <c r="D301" s="2">
        <v>4.4770235178928197E-2</v>
      </c>
      <c r="E301" s="2">
        <v>0</v>
      </c>
      <c r="F301" s="2">
        <v>0</v>
      </c>
      <c r="G301" s="2">
        <v>0</v>
      </c>
      <c r="H301" s="2">
        <v>0</v>
      </c>
      <c r="I301" s="2">
        <v>0</v>
      </c>
      <c r="J301" s="2">
        <v>0</v>
      </c>
      <c r="K301" s="2">
        <v>0</v>
      </c>
      <c r="L301" s="2">
        <v>0</v>
      </c>
      <c r="M301" s="2">
        <v>0</v>
      </c>
      <c r="N301" s="2">
        <v>0</v>
      </c>
      <c r="O301" s="2">
        <v>0</v>
      </c>
      <c r="P301" s="2">
        <v>0</v>
      </c>
      <c r="Q301" s="2">
        <v>0</v>
      </c>
      <c r="R301" s="2">
        <v>0</v>
      </c>
      <c r="S301" s="2">
        <v>0</v>
      </c>
      <c r="T301" s="2">
        <v>0</v>
      </c>
      <c r="U301" s="2">
        <v>0</v>
      </c>
      <c r="X301" s="2">
        <f t="shared" si="37"/>
        <v>4.4770235178928197E-2</v>
      </c>
      <c r="Y301" s="2">
        <f t="shared" si="38"/>
        <v>0</v>
      </c>
      <c r="Z301" s="2">
        <f>IF(Y301&gt;$W$1,HLOOKUP(Y301,B301:$U$2835,ROW($B$2836)-ROW($A301),FALSE),0)</f>
        <v>0</v>
      </c>
      <c r="AA301" s="2">
        <f t="shared" si="36"/>
        <v>0</v>
      </c>
      <c r="AB301" s="2">
        <f>VLOOKUP(A301,segment3_SB_quantity!$A$2:$B$2834,2,FALSE)</f>
        <v>20</v>
      </c>
      <c r="AC301" s="4">
        <f t="shared" si="43"/>
        <v>0.12820000000000001</v>
      </c>
      <c r="AD301">
        <f t="shared" si="39"/>
        <v>0</v>
      </c>
      <c r="AE301">
        <f t="shared" si="44"/>
        <v>0.83166700000000005</v>
      </c>
      <c r="AF301" s="2">
        <f t="shared" si="40"/>
        <v>0</v>
      </c>
      <c r="AG301" s="2">
        <f t="shared" si="41"/>
        <v>0</v>
      </c>
      <c r="AH301" s="1">
        <f t="shared" si="42"/>
        <v>0</v>
      </c>
    </row>
    <row r="302" spans="1:34" x14ac:dyDescent="0.55000000000000004">
      <c r="A302">
        <v>10129696</v>
      </c>
      <c r="B302" s="2">
        <v>0</v>
      </c>
      <c r="C302" s="2">
        <v>0</v>
      </c>
      <c r="D302" s="2">
        <v>0</v>
      </c>
      <c r="E302" s="2">
        <v>0</v>
      </c>
      <c r="F302" s="2">
        <v>0</v>
      </c>
      <c r="G302" s="2">
        <v>0</v>
      </c>
      <c r="H302" s="2">
        <v>0</v>
      </c>
      <c r="I302" s="2">
        <v>0</v>
      </c>
      <c r="J302" s="2">
        <v>5.46998722150248E-2</v>
      </c>
      <c r="K302" s="2">
        <v>0</v>
      </c>
      <c r="L302" s="2">
        <v>0</v>
      </c>
      <c r="M302" s="2">
        <v>0</v>
      </c>
      <c r="N302" s="2">
        <v>0</v>
      </c>
      <c r="O302" s="2">
        <v>0</v>
      </c>
      <c r="P302" s="2">
        <v>0</v>
      </c>
      <c r="Q302" s="2">
        <v>0</v>
      </c>
      <c r="R302" s="2">
        <v>0</v>
      </c>
      <c r="S302" s="2">
        <v>0</v>
      </c>
      <c r="T302" s="2">
        <v>0</v>
      </c>
      <c r="U302" s="2">
        <v>0</v>
      </c>
      <c r="X302" s="2">
        <f t="shared" si="37"/>
        <v>5.46998722150248E-2</v>
      </c>
      <c r="Y302" s="2">
        <f t="shared" si="38"/>
        <v>0</v>
      </c>
      <c r="Z302" s="2">
        <f>IF(Y302&gt;$W$1,HLOOKUP(Y302,B302:$U$2835,ROW($B$2836)-ROW($A302),FALSE),0)</f>
        <v>0</v>
      </c>
      <c r="AA302" s="2">
        <f t="shared" si="36"/>
        <v>0</v>
      </c>
      <c r="AB302" s="2">
        <f>VLOOKUP(A302,segment3_SB_quantity!$A$2:$B$2834,2,FALSE)</f>
        <v>111</v>
      </c>
      <c r="AC302" s="4">
        <f t="shared" si="43"/>
        <v>0.12820000000000001</v>
      </c>
      <c r="AD302">
        <f t="shared" si="39"/>
        <v>0</v>
      </c>
      <c r="AE302">
        <f t="shared" si="44"/>
        <v>0.83166700000000005</v>
      </c>
      <c r="AF302" s="2">
        <f t="shared" si="40"/>
        <v>0</v>
      </c>
      <c r="AG302" s="2">
        <f t="shared" si="41"/>
        <v>0</v>
      </c>
      <c r="AH302" s="1">
        <f t="shared" si="42"/>
        <v>0</v>
      </c>
    </row>
    <row r="303" spans="1:34" x14ac:dyDescent="0.55000000000000004">
      <c r="A303">
        <v>10149965</v>
      </c>
      <c r="B303" s="2">
        <v>0</v>
      </c>
      <c r="C303" s="2">
        <v>0</v>
      </c>
      <c r="D303" s="2">
        <v>0</v>
      </c>
      <c r="E303" s="2">
        <v>0</v>
      </c>
      <c r="F303" s="2">
        <v>0</v>
      </c>
      <c r="G303" s="2">
        <v>0</v>
      </c>
      <c r="H303" s="2">
        <v>0</v>
      </c>
      <c r="I303" s="2">
        <v>0</v>
      </c>
      <c r="J303" s="2">
        <v>6.6218867077968493E-2</v>
      </c>
      <c r="K303" s="2">
        <v>0</v>
      </c>
      <c r="L303" s="2">
        <v>0</v>
      </c>
      <c r="M303" s="2">
        <v>0</v>
      </c>
      <c r="N303" s="2">
        <v>0</v>
      </c>
      <c r="O303" s="2">
        <v>0</v>
      </c>
      <c r="P303" s="2">
        <v>0</v>
      </c>
      <c r="Q303" s="2">
        <v>0</v>
      </c>
      <c r="R303" s="2">
        <v>0</v>
      </c>
      <c r="S303" s="2">
        <v>0</v>
      </c>
      <c r="T303" s="2">
        <v>0</v>
      </c>
      <c r="U303" s="2">
        <v>0</v>
      </c>
      <c r="X303" s="2">
        <f t="shared" si="37"/>
        <v>6.6218867077968493E-2</v>
      </c>
      <c r="Y303" s="2">
        <f t="shared" si="38"/>
        <v>0</v>
      </c>
      <c r="Z303" s="2">
        <f>IF(Y303&gt;$W$1,HLOOKUP(Y303,B303:$U$2835,ROW($B$2836)-ROW($A303),FALSE),0)</f>
        <v>0</v>
      </c>
      <c r="AA303" s="2">
        <f t="shared" si="36"/>
        <v>0</v>
      </c>
      <c r="AB303" s="2">
        <f>VLOOKUP(A303,segment3_SB_quantity!$A$2:$B$2834,2,FALSE)</f>
        <v>31</v>
      </c>
      <c r="AC303" s="4">
        <f t="shared" si="43"/>
        <v>0.12820000000000001</v>
      </c>
      <c r="AD303">
        <f t="shared" si="39"/>
        <v>0</v>
      </c>
      <c r="AE303">
        <f t="shared" si="44"/>
        <v>0.83166700000000005</v>
      </c>
      <c r="AF303" s="2">
        <f t="shared" si="40"/>
        <v>0</v>
      </c>
      <c r="AG303" s="2">
        <f t="shared" si="41"/>
        <v>0</v>
      </c>
      <c r="AH303" s="1">
        <f t="shared" si="42"/>
        <v>0</v>
      </c>
    </row>
    <row r="304" spans="1:34" x14ac:dyDescent="0.55000000000000004">
      <c r="A304">
        <v>10179820</v>
      </c>
      <c r="B304" s="2">
        <v>0</v>
      </c>
      <c r="C304" s="2">
        <v>0</v>
      </c>
      <c r="D304" s="2">
        <v>0</v>
      </c>
      <c r="E304" s="2">
        <v>0</v>
      </c>
      <c r="F304" s="2">
        <v>0</v>
      </c>
      <c r="G304" s="2">
        <v>0</v>
      </c>
      <c r="H304" s="2">
        <v>1.8325296845375399E-2</v>
      </c>
      <c r="I304" s="2">
        <v>0</v>
      </c>
      <c r="J304" s="2">
        <v>0</v>
      </c>
      <c r="K304" s="2">
        <v>0</v>
      </c>
      <c r="L304" s="2">
        <v>0</v>
      </c>
      <c r="M304" s="2">
        <v>0</v>
      </c>
      <c r="N304" s="2">
        <v>0</v>
      </c>
      <c r="O304" s="2">
        <v>0</v>
      </c>
      <c r="P304" s="2">
        <v>0</v>
      </c>
      <c r="Q304" s="2">
        <v>0</v>
      </c>
      <c r="R304" s="2">
        <v>0</v>
      </c>
      <c r="S304" s="2">
        <v>0</v>
      </c>
      <c r="T304" s="2">
        <v>0</v>
      </c>
      <c r="U304" s="2">
        <v>0</v>
      </c>
      <c r="X304" s="2">
        <f t="shared" si="37"/>
        <v>1.8325296845375399E-2</v>
      </c>
      <c r="Y304" s="2">
        <f t="shared" si="38"/>
        <v>0</v>
      </c>
      <c r="Z304" s="2">
        <f>IF(Y304&gt;$W$1,HLOOKUP(Y304,B304:$U$2835,ROW($B$2836)-ROW($A304),FALSE),0)</f>
        <v>0</v>
      </c>
      <c r="AA304" s="2">
        <f t="shared" si="36"/>
        <v>0</v>
      </c>
      <c r="AB304" s="2">
        <f>VLOOKUP(A304,segment3_SB_quantity!$A$2:$B$2834,2,FALSE)</f>
        <v>49</v>
      </c>
      <c r="AC304" s="4">
        <f t="shared" si="43"/>
        <v>0.12820000000000001</v>
      </c>
      <c r="AD304">
        <f t="shared" si="39"/>
        <v>0</v>
      </c>
      <c r="AE304">
        <f t="shared" si="44"/>
        <v>0.83166700000000005</v>
      </c>
      <c r="AF304" s="2">
        <f t="shared" si="40"/>
        <v>0</v>
      </c>
      <c r="AG304" s="2">
        <f t="shared" si="41"/>
        <v>0</v>
      </c>
      <c r="AH304" s="1">
        <f t="shared" si="42"/>
        <v>0</v>
      </c>
    </row>
    <row r="305" spans="1:34" x14ac:dyDescent="0.55000000000000004">
      <c r="A305">
        <v>10179961</v>
      </c>
      <c r="B305" s="2">
        <v>0</v>
      </c>
      <c r="C305" s="2">
        <v>0</v>
      </c>
      <c r="D305" s="2">
        <v>0</v>
      </c>
      <c r="E305" s="2">
        <v>0</v>
      </c>
      <c r="F305" s="2">
        <v>0</v>
      </c>
      <c r="G305" s="2">
        <v>0</v>
      </c>
      <c r="H305" s="2">
        <v>0</v>
      </c>
      <c r="I305" s="2">
        <v>0</v>
      </c>
      <c r="J305" s="2">
        <v>0</v>
      </c>
      <c r="K305" s="2">
        <v>5.7397521558469298E-5</v>
      </c>
      <c r="L305" s="2">
        <v>0</v>
      </c>
      <c r="M305" s="2">
        <v>0</v>
      </c>
      <c r="N305" s="2">
        <v>0</v>
      </c>
      <c r="O305" s="2">
        <v>0</v>
      </c>
      <c r="P305" s="2">
        <v>0</v>
      </c>
      <c r="Q305" s="2">
        <v>0</v>
      </c>
      <c r="R305" s="2">
        <v>0</v>
      </c>
      <c r="S305" s="2">
        <v>0</v>
      </c>
      <c r="T305" s="2">
        <v>0</v>
      </c>
      <c r="U305" s="2">
        <v>0</v>
      </c>
      <c r="X305" s="2">
        <f t="shared" si="37"/>
        <v>5.7397521558469298E-5</v>
      </c>
      <c r="Y305" s="2">
        <f t="shared" si="38"/>
        <v>0</v>
      </c>
      <c r="Z305" s="2">
        <f>IF(Y305&gt;$W$1,HLOOKUP(Y305,B305:$U$2835,ROW($B$2836)-ROW($A305),FALSE),0)</f>
        <v>0</v>
      </c>
      <c r="AA305" s="2">
        <f t="shared" si="36"/>
        <v>0</v>
      </c>
      <c r="AB305" s="2">
        <f>VLOOKUP(A305,segment3_SB_quantity!$A$2:$B$2834,2,FALSE)</f>
        <v>8</v>
      </c>
      <c r="AC305" s="4">
        <f t="shared" si="43"/>
        <v>0.12820000000000001</v>
      </c>
      <c r="AD305">
        <f t="shared" si="39"/>
        <v>0</v>
      </c>
      <c r="AE305">
        <f t="shared" si="44"/>
        <v>0.83166700000000005</v>
      </c>
      <c r="AF305" s="2">
        <f t="shared" si="40"/>
        <v>0</v>
      </c>
      <c r="AG305" s="2">
        <f t="shared" si="41"/>
        <v>0</v>
      </c>
      <c r="AH305" s="1">
        <f t="shared" si="42"/>
        <v>0</v>
      </c>
    </row>
    <row r="306" spans="1:34" x14ac:dyDescent="0.55000000000000004">
      <c r="A306">
        <v>10279748</v>
      </c>
      <c r="B306" s="2">
        <v>0</v>
      </c>
      <c r="C306" s="2">
        <v>0</v>
      </c>
      <c r="D306" s="2">
        <v>0</v>
      </c>
      <c r="E306" s="2">
        <v>0</v>
      </c>
      <c r="F306" s="2">
        <v>0</v>
      </c>
      <c r="G306" s="2">
        <v>0</v>
      </c>
      <c r="H306" s="2">
        <v>0</v>
      </c>
      <c r="I306" s="2">
        <v>4.7816329183498603E-2</v>
      </c>
      <c r="J306" s="2">
        <v>0</v>
      </c>
      <c r="K306" s="2">
        <v>0</v>
      </c>
      <c r="L306" s="2">
        <v>0</v>
      </c>
      <c r="M306" s="2">
        <v>0</v>
      </c>
      <c r="N306" s="2">
        <v>0</v>
      </c>
      <c r="O306" s="2">
        <v>0</v>
      </c>
      <c r="P306" s="2">
        <v>0</v>
      </c>
      <c r="Q306" s="2">
        <v>0</v>
      </c>
      <c r="R306" s="2">
        <v>0</v>
      </c>
      <c r="S306" s="2">
        <v>0</v>
      </c>
      <c r="T306" s="2">
        <v>0</v>
      </c>
      <c r="U306" s="2">
        <v>0</v>
      </c>
      <c r="X306" s="2">
        <f t="shared" si="37"/>
        <v>4.7816329183498603E-2</v>
      </c>
      <c r="Y306" s="2">
        <f t="shared" si="38"/>
        <v>0</v>
      </c>
      <c r="Z306" s="2">
        <f>IF(Y306&gt;$W$1,HLOOKUP(Y306,B306:$U$2835,ROW($B$2836)-ROW($A306),FALSE),0)</f>
        <v>0</v>
      </c>
      <c r="AA306" s="2">
        <f t="shared" si="36"/>
        <v>0</v>
      </c>
      <c r="AB306" s="2">
        <f>VLOOKUP(A306,segment3_SB_quantity!$A$2:$B$2834,2,FALSE)</f>
        <v>34</v>
      </c>
      <c r="AC306" s="4">
        <f t="shared" si="43"/>
        <v>0.12820000000000001</v>
      </c>
      <c r="AD306">
        <f t="shared" si="39"/>
        <v>0</v>
      </c>
      <c r="AE306">
        <f t="shared" si="44"/>
        <v>0.83166700000000005</v>
      </c>
      <c r="AF306" s="2">
        <f t="shared" si="40"/>
        <v>0</v>
      </c>
      <c r="AG306" s="2">
        <f t="shared" si="41"/>
        <v>0</v>
      </c>
      <c r="AH306" s="1">
        <f t="shared" si="42"/>
        <v>0</v>
      </c>
    </row>
    <row r="307" spans="1:34" x14ac:dyDescent="0.55000000000000004">
      <c r="A307">
        <v>10279902</v>
      </c>
      <c r="B307" s="2">
        <v>0</v>
      </c>
      <c r="C307" s="2">
        <v>0</v>
      </c>
      <c r="D307" s="2">
        <v>0</v>
      </c>
      <c r="E307" s="2">
        <v>0</v>
      </c>
      <c r="F307" s="2">
        <v>0</v>
      </c>
      <c r="G307" s="2">
        <v>0</v>
      </c>
      <c r="H307" s="2">
        <v>0</v>
      </c>
      <c r="I307" s="2">
        <v>0</v>
      </c>
      <c r="J307" s="2">
        <v>0</v>
      </c>
      <c r="K307" s="2">
        <v>0</v>
      </c>
      <c r="L307" s="2">
        <v>0</v>
      </c>
      <c r="M307" s="2">
        <v>0</v>
      </c>
      <c r="N307" s="2">
        <v>0</v>
      </c>
      <c r="O307" s="2">
        <v>0</v>
      </c>
      <c r="P307" s="2">
        <v>0</v>
      </c>
      <c r="Q307" s="2">
        <v>0</v>
      </c>
      <c r="R307" s="2">
        <v>0</v>
      </c>
      <c r="S307" s="2">
        <v>0</v>
      </c>
      <c r="T307" s="2">
        <v>0</v>
      </c>
      <c r="U307" s="2">
        <v>0</v>
      </c>
      <c r="X307" s="2">
        <f t="shared" si="37"/>
        <v>0</v>
      </c>
      <c r="Y307" s="2">
        <f t="shared" si="38"/>
        <v>0</v>
      </c>
      <c r="Z307" s="2">
        <f>IF(Y307&gt;$W$1,HLOOKUP(Y307,B307:$U$2835,ROW($B$2836)-ROW($A307),FALSE),0)</f>
        <v>0</v>
      </c>
      <c r="AA307" s="2">
        <f t="shared" si="36"/>
        <v>0</v>
      </c>
      <c r="AB307" s="2">
        <f>VLOOKUP(A307,segment3_SB_quantity!$A$2:$B$2834,2,FALSE)</f>
        <v>2</v>
      </c>
      <c r="AC307" s="4">
        <f t="shared" si="43"/>
        <v>0.12820000000000001</v>
      </c>
      <c r="AD307">
        <f t="shared" si="39"/>
        <v>0</v>
      </c>
      <c r="AE307">
        <f t="shared" si="44"/>
        <v>0.83166700000000005</v>
      </c>
      <c r="AF307" s="2">
        <f t="shared" si="40"/>
        <v>0</v>
      </c>
      <c r="AG307" s="2">
        <f t="shared" si="41"/>
        <v>0</v>
      </c>
      <c r="AH307" s="1">
        <f t="shared" si="42"/>
        <v>0</v>
      </c>
    </row>
    <row r="308" spans="1:34" x14ac:dyDescent="0.55000000000000004">
      <c r="A308">
        <v>10279937</v>
      </c>
      <c r="B308" s="2">
        <v>0</v>
      </c>
      <c r="C308" s="2">
        <v>0</v>
      </c>
      <c r="D308" s="2">
        <v>0</v>
      </c>
      <c r="E308" s="2">
        <v>0</v>
      </c>
      <c r="F308" s="2">
        <v>0</v>
      </c>
      <c r="G308" s="2">
        <v>0</v>
      </c>
      <c r="H308" s="2">
        <v>0</v>
      </c>
      <c r="I308" s="2">
        <v>0</v>
      </c>
      <c r="J308" s="2">
        <v>0</v>
      </c>
      <c r="K308" s="2">
        <v>0</v>
      </c>
      <c r="L308" s="2">
        <v>0.30701597548619902</v>
      </c>
      <c r="M308" s="2">
        <v>0</v>
      </c>
      <c r="N308" s="2">
        <v>0</v>
      </c>
      <c r="O308" s="2">
        <v>0</v>
      </c>
      <c r="P308" s="2">
        <v>0</v>
      </c>
      <c r="Q308" s="2">
        <v>0</v>
      </c>
      <c r="R308" s="2">
        <v>0</v>
      </c>
      <c r="S308" s="2">
        <v>0</v>
      </c>
      <c r="T308" s="2">
        <v>0</v>
      </c>
      <c r="U308" s="2">
        <v>0</v>
      </c>
      <c r="X308" s="2">
        <f t="shared" si="37"/>
        <v>0.30701597548619902</v>
      </c>
      <c r="Y308" s="2">
        <f t="shared" si="38"/>
        <v>0</v>
      </c>
      <c r="Z308" s="2">
        <f>IF(Y308&gt;$W$1,HLOOKUP(Y308,B308:$U$2835,ROW($B$2836)-ROW($A308),FALSE),0)</f>
        <v>0</v>
      </c>
      <c r="AA308" s="2">
        <f t="shared" si="36"/>
        <v>0</v>
      </c>
      <c r="AB308" s="2">
        <f>VLOOKUP(A308,segment3_SB_quantity!$A$2:$B$2834,2,FALSE)</f>
        <v>20</v>
      </c>
      <c r="AC308" s="4">
        <f t="shared" si="43"/>
        <v>0.12820000000000001</v>
      </c>
      <c r="AD308">
        <f t="shared" si="39"/>
        <v>0</v>
      </c>
      <c r="AE308">
        <f t="shared" si="44"/>
        <v>0.83166700000000005</v>
      </c>
      <c r="AF308" s="2">
        <f t="shared" si="40"/>
        <v>0</v>
      </c>
      <c r="AG308" s="2">
        <f t="shared" si="41"/>
        <v>0</v>
      </c>
      <c r="AH308" s="1">
        <f t="shared" si="42"/>
        <v>0</v>
      </c>
    </row>
    <row r="309" spans="1:34" x14ac:dyDescent="0.55000000000000004">
      <c r="A309">
        <v>10319811</v>
      </c>
      <c r="B309" s="2">
        <v>0</v>
      </c>
      <c r="C309" s="2">
        <v>0</v>
      </c>
      <c r="D309" s="2">
        <v>0</v>
      </c>
      <c r="E309" s="2">
        <v>0</v>
      </c>
      <c r="F309" s="2">
        <v>0</v>
      </c>
      <c r="G309" s="2">
        <v>0</v>
      </c>
      <c r="H309" s="2">
        <v>0</v>
      </c>
      <c r="I309" s="2">
        <v>0</v>
      </c>
      <c r="J309" s="2">
        <v>5.5327895655473601E-2</v>
      </c>
      <c r="K309" s="2">
        <v>0</v>
      </c>
      <c r="L309" s="2">
        <v>0</v>
      </c>
      <c r="M309" s="2">
        <v>0</v>
      </c>
      <c r="N309" s="2">
        <v>0</v>
      </c>
      <c r="O309" s="2">
        <v>0</v>
      </c>
      <c r="P309" s="2">
        <v>0</v>
      </c>
      <c r="Q309" s="2">
        <v>0</v>
      </c>
      <c r="R309" s="2">
        <v>0</v>
      </c>
      <c r="S309" s="2">
        <v>0</v>
      </c>
      <c r="T309" s="2">
        <v>0</v>
      </c>
      <c r="U309" s="2">
        <v>0</v>
      </c>
      <c r="X309" s="2">
        <f t="shared" si="37"/>
        <v>5.5327895655473601E-2</v>
      </c>
      <c r="Y309" s="2">
        <f t="shared" si="38"/>
        <v>0</v>
      </c>
      <c r="Z309" s="2">
        <f>IF(Y309&gt;$W$1,HLOOKUP(Y309,B309:$U$2835,ROW($B$2836)-ROW($A309),FALSE),0)</f>
        <v>0</v>
      </c>
      <c r="AA309" s="2">
        <f t="shared" si="36"/>
        <v>0</v>
      </c>
      <c r="AB309" s="2">
        <f>VLOOKUP(A309,segment3_SB_quantity!$A$2:$B$2834,2,FALSE)</f>
        <v>4</v>
      </c>
      <c r="AC309" s="4">
        <f t="shared" si="43"/>
        <v>0.12820000000000001</v>
      </c>
      <c r="AD309">
        <f t="shared" si="39"/>
        <v>0</v>
      </c>
      <c r="AE309">
        <f t="shared" si="44"/>
        <v>0.83166700000000005</v>
      </c>
      <c r="AF309" s="2">
        <f t="shared" si="40"/>
        <v>0</v>
      </c>
      <c r="AG309" s="2">
        <f t="shared" si="41"/>
        <v>0</v>
      </c>
      <c r="AH309" s="1">
        <f t="shared" si="42"/>
        <v>0</v>
      </c>
    </row>
    <row r="310" spans="1:34" x14ac:dyDescent="0.55000000000000004">
      <c r="A310">
        <v>10339902</v>
      </c>
      <c r="B310" s="2">
        <v>0</v>
      </c>
      <c r="C310" s="2">
        <v>0</v>
      </c>
      <c r="D310" s="2">
        <v>0</v>
      </c>
      <c r="E310" s="2">
        <v>0</v>
      </c>
      <c r="F310" s="2">
        <v>0</v>
      </c>
      <c r="G310" s="2">
        <v>0</v>
      </c>
      <c r="H310" s="2">
        <v>0</v>
      </c>
      <c r="I310" s="2">
        <v>0</v>
      </c>
      <c r="J310" s="2">
        <v>0</v>
      </c>
      <c r="K310" s="2">
        <v>0</v>
      </c>
      <c r="L310" s="2">
        <v>0.106081823625346</v>
      </c>
      <c r="M310" s="2">
        <v>0</v>
      </c>
      <c r="N310" s="2">
        <v>0</v>
      </c>
      <c r="O310" s="2">
        <v>0</v>
      </c>
      <c r="P310" s="2">
        <v>0</v>
      </c>
      <c r="Q310" s="2">
        <v>0</v>
      </c>
      <c r="R310" s="2">
        <v>0</v>
      </c>
      <c r="S310" s="2">
        <v>0</v>
      </c>
      <c r="T310" s="2">
        <v>0</v>
      </c>
      <c r="U310" s="2">
        <v>0</v>
      </c>
      <c r="X310" s="2">
        <f t="shared" si="37"/>
        <v>0.106081823625346</v>
      </c>
      <c r="Y310" s="2">
        <f t="shared" si="38"/>
        <v>0</v>
      </c>
      <c r="Z310" s="2">
        <f>IF(Y310&gt;$W$1,HLOOKUP(Y310,B310:$U$2835,ROW($B$2836)-ROW($A310),FALSE),0)</f>
        <v>0</v>
      </c>
      <c r="AA310" s="2">
        <f t="shared" si="36"/>
        <v>0</v>
      </c>
      <c r="AB310" s="2">
        <f>VLOOKUP(A310,segment3_SB_quantity!$A$2:$B$2834,2,FALSE)</f>
        <v>1</v>
      </c>
      <c r="AC310" s="4">
        <f t="shared" si="43"/>
        <v>0.12820000000000001</v>
      </c>
      <c r="AD310">
        <f t="shared" si="39"/>
        <v>0</v>
      </c>
      <c r="AE310">
        <f t="shared" si="44"/>
        <v>0.83166700000000005</v>
      </c>
      <c r="AF310" s="2">
        <f t="shared" si="40"/>
        <v>0</v>
      </c>
      <c r="AG310" s="2">
        <f t="shared" si="41"/>
        <v>0</v>
      </c>
      <c r="AH310" s="1">
        <f t="shared" si="42"/>
        <v>0</v>
      </c>
    </row>
    <row r="311" spans="1:34" x14ac:dyDescent="0.55000000000000004">
      <c r="A311">
        <v>10359797</v>
      </c>
      <c r="B311" s="2">
        <v>0</v>
      </c>
      <c r="C311" s="2">
        <v>0</v>
      </c>
      <c r="D311" s="2">
        <v>0</v>
      </c>
      <c r="E311" s="2">
        <v>0</v>
      </c>
      <c r="F311" s="2">
        <v>0</v>
      </c>
      <c r="G311" s="2">
        <v>0</v>
      </c>
      <c r="H311" s="2">
        <v>0</v>
      </c>
      <c r="I311" s="2">
        <v>0</v>
      </c>
      <c r="J311" s="2">
        <v>0.19314506232405401</v>
      </c>
      <c r="K311" s="2">
        <v>0</v>
      </c>
      <c r="L311" s="2">
        <v>0</v>
      </c>
      <c r="M311" s="2">
        <v>0</v>
      </c>
      <c r="N311" s="2">
        <v>0</v>
      </c>
      <c r="O311" s="2">
        <v>0</v>
      </c>
      <c r="P311" s="2">
        <v>0</v>
      </c>
      <c r="Q311" s="2">
        <v>0</v>
      </c>
      <c r="R311" s="2">
        <v>0</v>
      </c>
      <c r="S311" s="2">
        <v>0</v>
      </c>
      <c r="T311" s="2">
        <v>0</v>
      </c>
      <c r="U311" s="2">
        <v>0</v>
      </c>
      <c r="X311" s="2">
        <f t="shared" si="37"/>
        <v>0.19314506232405401</v>
      </c>
      <c r="Y311" s="2">
        <f t="shared" si="38"/>
        <v>0</v>
      </c>
      <c r="Z311" s="2">
        <f>IF(Y311&gt;$W$1,HLOOKUP(Y311,B311:$U$2835,ROW($B$2836)-ROW($A311),FALSE),0)</f>
        <v>0</v>
      </c>
      <c r="AA311" s="2">
        <f t="shared" si="36"/>
        <v>0</v>
      </c>
      <c r="AB311" s="2">
        <f>VLOOKUP(A311,segment3_SB_quantity!$A$2:$B$2834,2,FALSE)</f>
        <v>1</v>
      </c>
      <c r="AC311" s="4">
        <f t="shared" si="43"/>
        <v>0.12820000000000001</v>
      </c>
      <c r="AD311">
        <f t="shared" si="39"/>
        <v>0</v>
      </c>
      <c r="AE311">
        <f t="shared" si="44"/>
        <v>0.83166700000000005</v>
      </c>
      <c r="AF311" s="2">
        <f t="shared" si="40"/>
        <v>0</v>
      </c>
      <c r="AG311" s="2">
        <f t="shared" si="41"/>
        <v>0</v>
      </c>
      <c r="AH311" s="1">
        <f t="shared" si="42"/>
        <v>0</v>
      </c>
    </row>
    <row r="312" spans="1:34" x14ac:dyDescent="0.55000000000000004">
      <c r="A312">
        <v>10359835</v>
      </c>
      <c r="B312" s="2">
        <v>0</v>
      </c>
      <c r="C312" s="2">
        <v>1.8582664634319099E-2</v>
      </c>
      <c r="D312" s="2">
        <v>0</v>
      </c>
      <c r="E312" s="2">
        <v>0</v>
      </c>
      <c r="F312" s="2">
        <v>0</v>
      </c>
      <c r="G312" s="2">
        <v>0</v>
      </c>
      <c r="H312" s="2">
        <v>0</v>
      </c>
      <c r="I312" s="2">
        <v>0</v>
      </c>
      <c r="J312" s="2">
        <v>0</v>
      </c>
      <c r="K312" s="2">
        <v>0</v>
      </c>
      <c r="L312" s="2">
        <v>0</v>
      </c>
      <c r="M312" s="2">
        <v>0</v>
      </c>
      <c r="N312" s="2">
        <v>0</v>
      </c>
      <c r="O312" s="2">
        <v>0</v>
      </c>
      <c r="P312" s="2">
        <v>0</v>
      </c>
      <c r="Q312" s="2">
        <v>0</v>
      </c>
      <c r="R312" s="2">
        <v>0</v>
      </c>
      <c r="S312" s="2">
        <v>0</v>
      </c>
      <c r="T312" s="2">
        <v>0</v>
      </c>
      <c r="U312" s="2">
        <v>0</v>
      </c>
      <c r="X312" s="2">
        <f t="shared" si="37"/>
        <v>1.8582664634319099E-2</v>
      </c>
      <c r="Y312" s="2">
        <f t="shared" si="38"/>
        <v>0</v>
      </c>
      <c r="Z312" s="2">
        <f>IF(Y312&gt;$W$1,HLOOKUP(Y312,B312:$U$2835,ROW($B$2836)-ROW($A312),FALSE),0)</f>
        <v>0</v>
      </c>
      <c r="AA312" s="2">
        <f t="shared" si="36"/>
        <v>0</v>
      </c>
      <c r="AB312" s="2">
        <f>VLOOKUP(A312,segment3_SB_quantity!$A$2:$B$2834,2,FALSE)</f>
        <v>28</v>
      </c>
      <c r="AC312" s="4">
        <f t="shared" si="43"/>
        <v>0.12820000000000001</v>
      </c>
      <c r="AD312">
        <f t="shared" si="39"/>
        <v>0</v>
      </c>
      <c r="AE312">
        <f t="shared" si="44"/>
        <v>0.83166700000000005</v>
      </c>
      <c r="AF312" s="2">
        <f t="shared" si="40"/>
        <v>0</v>
      </c>
      <c r="AG312" s="2">
        <f t="shared" si="41"/>
        <v>0</v>
      </c>
      <c r="AH312" s="1">
        <f t="shared" si="42"/>
        <v>0</v>
      </c>
    </row>
    <row r="313" spans="1:34" x14ac:dyDescent="0.55000000000000004">
      <c r="A313">
        <v>10369846</v>
      </c>
      <c r="B313" s="2">
        <v>0</v>
      </c>
      <c r="C313" s="2">
        <v>0</v>
      </c>
      <c r="D313" s="2">
        <v>0</v>
      </c>
      <c r="E313" s="2">
        <v>2.4810650182604602E-2</v>
      </c>
      <c r="F313" s="2">
        <v>0</v>
      </c>
      <c r="G313" s="2">
        <v>0</v>
      </c>
      <c r="H313" s="2">
        <v>0</v>
      </c>
      <c r="I313" s="2">
        <v>0</v>
      </c>
      <c r="J313" s="2">
        <v>0</v>
      </c>
      <c r="K313" s="2">
        <v>0</v>
      </c>
      <c r="L313" s="2">
        <v>0</v>
      </c>
      <c r="M313" s="2">
        <v>0</v>
      </c>
      <c r="N313" s="2">
        <v>0</v>
      </c>
      <c r="O313" s="2">
        <v>0</v>
      </c>
      <c r="P313" s="2">
        <v>0</v>
      </c>
      <c r="Q313" s="2">
        <v>0</v>
      </c>
      <c r="R313" s="2">
        <v>0</v>
      </c>
      <c r="S313" s="2">
        <v>0</v>
      </c>
      <c r="T313" s="2">
        <v>0</v>
      </c>
      <c r="U313" s="2">
        <v>0</v>
      </c>
      <c r="X313" s="2">
        <f t="shared" si="37"/>
        <v>2.4810650182604602E-2</v>
      </c>
      <c r="Y313" s="2">
        <f t="shared" si="38"/>
        <v>0</v>
      </c>
      <c r="Z313" s="2">
        <f>IF(Y313&gt;$W$1,HLOOKUP(Y313,B313:$U$2835,ROW($B$2836)-ROW($A313),FALSE),0)</f>
        <v>0</v>
      </c>
      <c r="AA313" s="2">
        <f t="shared" si="36"/>
        <v>0</v>
      </c>
      <c r="AB313" s="2">
        <f>VLOOKUP(A313,segment3_SB_quantity!$A$2:$B$2834,2,FALSE)</f>
        <v>23</v>
      </c>
      <c r="AC313" s="4">
        <f t="shared" si="43"/>
        <v>0.12820000000000001</v>
      </c>
      <c r="AD313">
        <f t="shared" si="39"/>
        <v>0</v>
      </c>
      <c r="AE313">
        <f t="shared" si="44"/>
        <v>0.83166700000000005</v>
      </c>
      <c r="AF313" s="2">
        <f t="shared" si="40"/>
        <v>0</v>
      </c>
      <c r="AG313" s="2">
        <f t="shared" si="41"/>
        <v>0</v>
      </c>
      <c r="AH313" s="1">
        <f t="shared" si="42"/>
        <v>0</v>
      </c>
    </row>
    <row r="314" spans="1:34" x14ac:dyDescent="0.55000000000000004">
      <c r="A314">
        <v>10469833</v>
      </c>
      <c r="B314" s="2">
        <v>0</v>
      </c>
      <c r="C314" s="2">
        <v>0</v>
      </c>
      <c r="D314" s="2">
        <v>0</v>
      </c>
      <c r="E314" s="2">
        <v>0</v>
      </c>
      <c r="F314" s="2">
        <v>0</v>
      </c>
      <c r="G314" s="2">
        <v>0</v>
      </c>
      <c r="H314" s="2">
        <v>0</v>
      </c>
      <c r="I314" s="2">
        <v>0</v>
      </c>
      <c r="J314" s="2">
        <v>5.5767126719268499E-2</v>
      </c>
      <c r="K314" s="2">
        <v>0</v>
      </c>
      <c r="L314" s="2">
        <v>0</v>
      </c>
      <c r="M314" s="2">
        <v>0</v>
      </c>
      <c r="N314" s="2">
        <v>0</v>
      </c>
      <c r="O314" s="2">
        <v>0</v>
      </c>
      <c r="P314" s="2">
        <v>0</v>
      </c>
      <c r="Q314" s="2">
        <v>0</v>
      </c>
      <c r="R314" s="2">
        <v>0</v>
      </c>
      <c r="S314" s="2">
        <v>0</v>
      </c>
      <c r="T314" s="2">
        <v>0</v>
      </c>
      <c r="U314" s="2">
        <v>0</v>
      </c>
      <c r="X314" s="2">
        <f t="shared" si="37"/>
        <v>5.5767126719268499E-2</v>
      </c>
      <c r="Y314" s="2">
        <f t="shared" si="38"/>
        <v>0</v>
      </c>
      <c r="Z314" s="2">
        <f>IF(Y314&gt;$W$1,HLOOKUP(Y314,B314:$U$2835,ROW($B$2836)-ROW($A314),FALSE),0)</f>
        <v>0</v>
      </c>
      <c r="AA314" s="2">
        <f t="shared" si="36"/>
        <v>0</v>
      </c>
      <c r="AB314" s="2">
        <f>VLOOKUP(A314,segment3_SB_quantity!$A$2:$B$2834,2,FALSE)</f>
        <v>12</v>
      </c>
      <c r="AC314" s="4">
        <f t="shared" si="43"/>
        <v>0.12820000000000001</v>
      </c>
      <c r="AD314">
        <f t="shared" si="39"/>
        <v>0</v>
      </c>
      <c r="AE314">
        <f t="shared" si="44"/>
        <v>0.83166700000000005</v>
      </c>
      <c r="AF314" s="2">
        <f t="shared" si="40"/>
        <v>0</v>
      </c>
      <c r="AG314" s="2">
        <f t="shared" si="41"/>
        <v>0</v>
      </c>
      <c r="AH314" s="1">
        <f t="shared" si="42"/>
        <v>0</v>
      </c>
    </row>
    <row r="315" spans="1:34" x14ac:dyDescent="0.55000000000000004">
      <c r="A315">
        <v>10469873</v>
      </c>
      <c r="B315" s="2">
        <v>0</v>
      </c>
      <c r="C315" s="2">
        <v>0</v>
      </c>
      <c r="D315" s="2">
        <v>0</v>
      </c>
      <c r="E315" s="2">
        <v>0</v>
      </c>
      <c r="F315" s="2">
        <v>0</v>
      </c>
      <c r="G315" s="2">
        <v>0</v>
      </c>
      <c r="H315" s="2">
        <v>0</v>
      </c>
      <c r="I315" s="2">
        <v>0</v>
      </c>
      <c r="J315" s="2">
        <v>0</v>
      </c>
      <c r="K315" s="2">
        <v>0</v>
      </c>
      <c r="L315" s="2">
        <v>0</v>
      </c>
      <c r="M315" s="2">
        <v>0</v>
      </c>
      <c r="N315" s="2">
        <v>0</v>
      </c>
      <c r="O315" s="2">
        <v>0</v>
      </c>
      <c r="P315" s="2">
        <v>0</v>
      </c>
      <c r="Q315" s="2">
        <v>0</v>
      </c>
      <c r="R315" s="2">
        <v>0</v>
      </c>
      <c r="S315" s="2">
        <v>0</v>
      </c>
      <c r="T315" s="2">
        <v>0</v>
      </c>
      <c r="U315" s="2">
        <v>0</v>
      </c>
      <c r="X315" s="2">
        <f t="shared" si="37"/>
        <v>0</v>
      </c>
      <c r="Y315" s="2">
        <f t="shared" si="38"/>
        <v>0</v>
      </c>
      <c r="Z315" s="2">
        <f>IF(Y315&gt;$W$1,HLOOKUP(Y315,B315:$U$2835,ROW($B$2836)-ROW($A315),FALSE),0)</f>
        <v>0</v>
      </c>
      <c r="AA315" s="2">
        <f t="shared" si="36"/>
        <v>0</v>
      </c>
      <c r="AB315" s="2">
        <f>VLOOKUP(A315,segment3_SB_quantity!$A$2:$B$2834,2,FALSE)</f>
        <v>2</v>
      </c>
      <c r="AC315" s="4">
        <f t="shared" si="43"/>
        <v>0.12820000000000001</v>
      </c>
      <c r="AD315">
        <f t="shared" si="39"/>
        <v>0</v>
      </c>
      <c r="AE315">
        <f t="shared" si="44"/>
        <v>0.83166700000000005</v>
      </c>
      <c r="AF315" s="2">
        <f t="shared" si="40"/>
        <v>0</v>
      </c>
      <c r="AG315" s="2">
        <f t="shared" si="41"/>
        <v>0</v>
      </c>
      <c r="AH315" s="1">
        <f t="shared" si="42"/>
        <v>0</v>
      </c>
    </row>
    <row r="316" spans="1:34" x14ac:dyDescent="0.55000000000000004">
      <c r="A316">
        <v>10529569</v>
      </c>
      <c r="B316" s="2">
        <v>0</v>
      </c>
      <c r="C316" s="2">
        <v>0</v>
      </c>
      <c r="D316" s="2">
        <v>0</v>
      </c>
      <c r="E316" s="2">
        <v>0</v>
      </c>
      <c r="F316" s="2">
        <v>0</v>
      </c>
      <c r="G316" s="2">
        <v>0</v>
      </c>
      <c r="H316" s="2">
        <v>0</v>
      </c>
      <c r="I316" s="2">
        <v>3.1413519580087298E-2</v>
      </c>
      <c r="J316" s="2">
        <v>0</v>
      </c>
      <c r="K316" s="2">
        <v>0</v>
      </c>
      <c r="L316" s="2">
        <v>0</v>
      </c>
      <c r="M316" s="2">
        <v>0</v>
      </c>
      <c r="N316" s="2">
        <v>0</v>
      </c>
      <c r="O316" s="2">
        <v>0</v>
      </c>
      <c r="P316" s="2">
        <v>0</v>
      </c>
      <c r="Q316" s="2">
        <v>0</v>
      </c>
      <c r="R316" s="2">
        <v>0</v>
      </c>
      <c r="S316" s="2">
        <v>0</v>
      </c>
      <c r="T316" s="2">
        <v>0</v>
      </c>
      <c r="U316" s="2">
        <v>0</v>
      </c>
      <c r="X316" s="2">
        <f t="shared" si="37"/>
        <v>3.1413519580087298E-2</v>
      </c>
      <c r="Y316" s="2">
        <f t="shared" si="38"/>
        <v>0</v>
      </c>
      <c r="Z316" s="2">
        <f>IF(Y316&gt;$W$1,HLOOKUP(Y316,B316:$U$2835,ROW($B$2836)-ROW($A316),FALSE),0)</f>
        <v>0</v>
      </c>
      <c r="AA316" s="2">
        <f t="shared" si="36"/>
        <v>0</v>
      </c>
      <c r="AB316" s="2">
        <f>VLOOKUP(A316,segment3_SB_quantity!$A$2:$B$2834,2,FALSE)</f>
        <v>548</v>
      </c>
      <c r="AC316" s="4">
        <f t="shared" si="43"/>
        <v>0.12820000000000001</v>
      </c>
      <c r="AD316">
        <f t="shared" si="39"/>
        <v>0</v>
      </c>
      <c r="AE316">
        <f t="shared" si="44"/>
        <v>0.83166700000000005</v>
      </c>
      <c r="AF316" s="2">
        <f t="shared" si="40"/>
        <v>0</v>
      </c>
      <c r="AG316" s="2">
        <f t="shared" si="41"/>
        <v>0</v>
      </c>
      <c r="AH316" s="1">
        <f t="shared" si="42"/>
        <v>0</v>
      </c>
    </row>
    <row r="317" spans="1:34" x14ac:dyDescent="0.55000000000000004">
      <c r="A317">
        <v>10569925</v>
      </c>
      <c r="B317" s="2">
        <v>0</v>
      </c>
      <c r="C317" s="2">
        <v>0</v>
      </c>
      <c r="D317" s="2">
        <v>0</v>
      </c>
      <c r="E317" s="2">
        <v>0</v>
      </c>
      <c r="F317" s="2">
        <v>0</v>
      </c>
      <c r="G317" s="2">
        <v>0</v>
      </c>
      <c r="H317" s="2">
        <v>3.2771405232892799E-2</v>
      </c>
      <c r="I317" s="2">
        <v>0</v>
      </c>
      <c r="J317" s="2">
        <v>0</v>
      </c>
      <c r="K317" s="2">
        <v>0</v>
      </c>
      <c r="L317" s="2">
        <v>0</v>
      </c>
      <c r="M317" s="2">
        <v>0</v>
      </c>
      <c r="N317" s="2">
        <v>0</v>
      </c>
      <c r="O317" s="2">
        <v>0</v>
      </c>
      <c r="P317" s="2">
        <v>0</v>
      </c>
      <c r="Q317" s="2">
        <v>0</v>
      </c>
      <c r="R317" s="2">
        <v>0</v>
      </c>
      <c r="S317" s="2">
        <v>0</v>
      </c>
      <c r="T317" s="2">
        <v>0</v>
      </c>
      <c r="U317" s="2">
        <v>0</v>
      </c>
      <c r="X317" s="2">
        <f t="shared" si="37"/>
        <v>3.2771405232892799E-2</v>
      </c>
      <c r="Y317" s="2">
        <f t="shared" si="38"/>
        <v>0</v>
      </c>
      <c r="Z317" s="2">
        <f>IF(Y317&gt;$W$1,HLOOKUP(Y317,B317:$U$2835,ROW($B$2836)-ROW($A317),FALSE),0)</f>
        <v>0</v>
      </c>
      <c r="AA317" s="2">
        <f t="shared" si="36"/>
        <v>0</v>
      </c>
      <c r="AB317" s="2">
        <f>VLOOKUP(A317,segment3_SB_quantity!$A$2:$B$2834,2,FALSE)</f>
        <v>25</v>
      </c>
      <c r="AC317" s="4">
        <f t="shared" si="43"/>
        <v>0.12820000000000001</v>
      </c>
      <c r="AD317">
        <f t="shared" si="39"/>
        <v>0</v>
      </c>
      <c r="AE317">
        <f t="shared" si="44"/>
        <v>0.83166700000000005</v>
      </c>
      <c r="AF317" s="2">
        <f t="shared" si="40"/>
        <v>0</v>
      </c>
      <c r="AG317" s="2">
        <f t="shared" si="41"/>
        <v>0</v>
      </c>
      <c r="AH317" s="1">
        <f t="shared" si="42"/>
        <v>0</v>
      </c>
    </row>
    <row r="318" spans="1:34" x14ac:dyDescent="0.55000000000000004">
      <c r="A318">
        <v>10669538</v>
      </c>
      <c r="B318" s="2">
        <v>0</v>
      </c>
      <c r="C318" s="2">
        <v>0</v>
      </c>
      <c r="D318" s="2">
        <v>0</v>
      </c>
      <c r="E318" s="2">
        <v>0</v>
      </c>
      <c r="F318" s="2">
        <v>0</v>
      </c>
      <c r="G318" s="2">
        <v>0</v>
      </c>
      <c r="H318" s="2">
        <v>0</v>
      </c>
      <c r="I318" s="2">
        <v>0</v>
      </c>
      <c r="J318" s="2">
        <v>0</v>
      </c>
      <c r="K318" s="2">
        <v>4.5994942947000404E-3</v>
      </c>
      <c r="L318" s="2">
        <v>0</v>
      </c>
      <c r="M318" s="2">
        <v>0</v>
      </c>
      <c r="N318" s="2">
        <v>0</v>
      </c>
      <c r="O318" s="2">
        <v>0</v>
      </c>
      <c r="P318" s="2">
        <v>0</v>
      </c>
      <c r="Q318" s="2">
        <v>0</v>
      </c>
      <c r="R318" s="2">
        <v>0</v>
      </c>
      <c r="S318" s="2">
        <v>0</v>
      </c>
      <c r="T318" s="2">
        <v>0</v>
      </c>
      <c r="U318" s="2">
        <v>0</v>
      </c>
      <c r="X318" s="2">
        <f t="shared" si="37"/>
        <v>4.5994942947000404E-3</v>
      </c>
      <c r="Y318" s="2">
        <f t="shared" si="38"/>
        <v>0</v>
      </c>
      <c r="Z318" s="2">
        <f>IF(Y318&gt;$W$1,HLOOKUP(Y318,B318:$U$2835,ROW($B$2836)-ROW($A318),FALSE),0)</f>
        <v>0</v>
      </c>
      <c r="AA318" s="2">
        <f t="shared" si="36"/>
        <v>0</v>
      </c>
      <c r="AB318" s="2">
        <f>VLOOKUP(A318,segment3_SB_quantity!$A$2:$B$2834,2,FALSE)</f>
        <v>23</v>
      </c>
      <c r="AC318" s="4">
        <f t="shared" si="43"/>
        <v>0.12820000000000001</v>
      </c>
      <c r="AD318">
        <f t="shared" si="39"/>
        <v>0</v>
      </c>
      <c r="AE318">
        <f t="shared" si="44"/>
        <v>0.83166700000000005</v>
      </c>
      <c r="AF318" s="2">
        <f t="shared" si="40"/>
        <v>0</v>
      </c>
      <c r="AG318" s="2">
        <f t="shared" si="41"/>
        <v>0</v>
      </c>
      <c r="AH318" s="1">
        <f t="shared" si="42"/>
        <v>0</v>
      </c>
    </row>
    <row r="319" spans="1:34" x14ac:dyDescent="0.55000000000000004">
      <c r="A319">
        <v>10799860</v>
      </c>
      <c r="B319" s="2">
        <v>0</v>
      </c>
      <c r="C319" s="2">
        <v>0</v>
      </c>
      <c r="D319" s="2">
        <v>0</v>
      </c>
      <c r="E319" s="2">
        <v>0</v>
      </c>
      <c r="F319" s="2">
        <v>0</v>
      </c>
      <c r="G319" s="2">
        <v>0</v>
      </c>
      <c r="H319" s="2">
        <v>0</v>
      </c>
      <c r="I319" s="2">
        <v>0</v>
      </c>
      <c r="J319" s="2">
        <v>0</v>
      </c>
      <c r="K319" s="2">
        <v>0</v>
      </c>
      <c r="L319" s="2">
        <v>4.9899129799848999E-4</v>
      </c>
      <c r="M319" s="2">
        <v>0</v>
      </c>
      <c r="N319" s="2">
        <v>0</v>
      </c>
      <c r="O319" s="2">
        <v>0</v>
      </c>
      <c r="P319" s="2">
        <v>0</v>
      </c>
      <c r="Q319" s="2">
        <v>0</v>
      </c>
      <c r="R319" s="2">
        <v>0</v>
      </c>
      <c r="S319" s="2">
        <v>0</v>
      </c>
      <c r="T319" s="2">
        <v>0</v>
      </c>
      <c r="U319" s="2">
        <v>0</v>
      </c>
      <c r="X319" s="2">
        <f t="shared" si="37"/>
        <v>4.9899129799848999E-4</v>
      </c>
      <c r="Y319" s="2">
        <f t="shared" si="38"/>
        <v>0</v>
      </c>
      <c r="Z319" s="2">
        <f>IF(Y319&gt;$W$1,HLOOKUP(Y319,B319:$U$2835,ROW($B$2836)-ROW($A319),FALSE),0)</f>
        <v>0</v>
      </c>
      <c r="AA319" s="2">
        <f t="shared" si="36"/>
        <v>0</v>
      </c>
      <c r="AB319" s="2">
        <f>VLOOKUP(A319,segment3_SB_quantity!$A$2:$B$2834,2,FALSE)</f>
        <v>61</v>
      </c>
      <c r="AC319" s="4">
        <f t="shared" si="43"/>
        <v>0.12820000000000001</v>
      </c>
      <c r="AD319">
        <f t="shared" si="39"/>
        <v>0</v>
      </c>
      <c r="AE319">
        <f t="shared" si="44"/>
        <v>0.83166700000000005</v>
      </c>
      <c r="AF319" s="2">
        <f t="shared" si="40"/>
        <v>0</v>
      </c>
      <c r="AG319" s="2">
        <f t="shared" si="41"/>
        <v>0</v>
      </c>
      <c r="AH319" s="1">
        <f t="shared" si="42"/>
        <v>0</v>
      </c>
    </row>
    <row r="320" spans="1:34" x14ac:dyDescent="0.55000000000000004">
      <c r="A320">
        <v>10809578</v>
      </c>
      <c r="B320" s="2">
        <v>0</v>
      </c>
      <c r="C320" s="2">
        <v>0</v>
      </c>
      <c r="D320" s="2">
        <v>0</v>
      </c>
      <c r="E320" s="2">
        <v>0</v>
      </c>
      <c r="F320" s="2">
        <v>0</v>
      </c>
      <c r="G320" s="2">
        <v>0</v>
      </c>
      <c r="H320" s="2">
        <v>0</v>
      </c>
      <c r="I320" s="2">
        <v>0</v>
      </c>
      <c r="J320" s="2">
        <v>0</v>
      </c>
      <c r="K320" s="2">
        <v>0</v>
      </c>
      <c r="L320" s="2">
        <v>4.4786739818863601E-2</v>
      </c>
      <c r="M320" s="2">
        <v>0</v>
      </c>
      <c r="N320" s="2">
        <v>0</v>
      </c>
      <c r="O320" s="2">
        <v>0</v>
      </c>
      <c r="P320" s="2">
        <v>0</v>
      </c>
      <c r="Q320" s="2">
        <v>0</v>
      </c>
      <c r="R320" s="2">
        <v>0</v>
      </c>
      <c r="S320" s="2">
        <v>0</v>
      </c>
      <c r="T320" s="2">
        <v>0</v>
      </c>
      <c r="U320" s="2">
        <v>0</v>
      </c>
      <c r="X320" s="2">
        <f t="shared" si="37"/>
        <v>4.4786739818863601E-2</v>
      </c>
      <c r="Y320" s="2">
        <f t="shared" si="38"/>
        <v>0</v>
      </c>
      <c r="Z320" s="2">
        <f>IF(Y320&gt;$W$1,HLOOKUP(Y320,B320:$U$2835,ROW($B$2836)-ROW($A320),FALSE),0)</f>
        <v>0</v>
      </c>
      <c r="AA320" s="2">
        <f t="shared" si="36"/>
        <v>0</v>
      </c>
      <c r="AB320" s="2">
        <f>VLOOKUP(A320,segment3_SB_quantity!$A$2:$B$2834,2,FALSE)</f>
        <v>5</v>
      </c>
      <c r="AC320" s="4">
        <f t="shared" si="43"/>
        <v>0.12820000000000001</v>
      </c>
      <c r="AD320">
        <f t="shared" si="39"/>
        <v>0</v>
      </c>
      <c r="AE320">
        <f t="shared" si="44"/>
        <v>0.83166700000000005</v>
      </c>
      <c r="AF320" s="2">
        <f t="shared" si="40"/>
        <v>0</v>
      </c>
      <c r="AG320" s="2">
        <f t="shared" si="41"/>
        <v>0</v>
      </c>
      <c r="AH320" s="1">
        <f t="shared" si="42"/>
        <v>0</v>
      </c>
    </row>
    <row r="321" spans="1:34" x14ac:dyDescent="0.55000000000000004">
      <c r="A321">
        <v>10839858</v>
      </c>
      <c r="B321" s="2">
        <v>0</v>
      </c>
      <c r="C321" s="2">
        <v>0</v>
      </c>
      <c r="D321" s="2">
        <v>0</v>
      </c>
      <c r="E321" s="2">
        <v>0</v>
      </c>
      <c r="F321" s="2">
        <v>0</v>
      </c>
      <c r="G321" s="2">
        <v>0</v>
      </c>
      <c r="H321" s="2">
        <v>2.6339592301531801E-2</v>
      </c>
      <c r="I321" s="2">
        <v>0</v>
      </c>
      <c r="J321" s="2">
        <v>0</v>
      </c>
      <c r="K321" s="2">
        <v>0</v>
      </c>
      <c r="L321" s="2">
        <v>0</v>
      </c>
      <c r="M321" s="2">
        <v>0</v>
      </c>
      <c r="N321" s="2">
        <v>0</v>
      </c>
      <c r="O321" s="2">
        <v>0</v>
      </c>
      <c r="P321" s="2">
        <v>0</v>
      </c>
      <c r="Q321" s="2">
        <v>0</v>
      </c>
      <c r="R321" s="2">
        <v>0</v>
      </c>
      <c r="S321" s="2">
        <v>0</v>
      </c>
      <c r="T321" s="2">
        <v>0</v>
      </c>
      <c r="U321" s="2">
        <v>0</v>
      </c>
      <c r="X321" s="2">
        <f t="shared" si="37"/>
        <v>2.6339592301531801E-2</v>
      </c>
      <c r="Y321" s="2">
        <f t="shared" si="38"/>
        <v>0</v>
      </c>
      <c r="Z321" s="2">
        <f>IF(Y321&gt;$W$1,HLOOKUP(Y321,B321:$U$2835,ROW($B$2836)-ROW($A321),FALSE),0)</f>
        <v>0</v>
      </c>
      <c r="AA321" s="2">
        <f t="shared" si="36"/>
        <v>0</v>
      </c>
      <c r="AB321" s="2">
        <f>VLOOKUP(A321,segment3_SB_quantity!$A$2:$B$2834,2,FALSE)</f>
        <v>4</v>
      </c>
      <c r="AC321" s="4">
        <f t="shared" si="43"/>
        <v>0.12820000000000001</v>
      </c>
      <c r="AD321">
        <f t="shared" si="39"/>
        <v>0</v>
      </c>
      <c r="AE321">
        <f t="shared" si="44"/>
        <v>0.83166700000000005</v>
      </c>
      <c r="AF321" s="2">
        <f t="shared" si="40"/>
        <v>0</v>
      </c>
      <c r="AG321" s="2">
        <f t="shared" si="41"/>
        <v>0</v>
      </c>
      <c r="AH321" s="1">
        <f t="shared" si="42"/>
        <v>0</v>
      </c>
    </row>
    <row r="322" spans="1:34" x14ac:dyDescent="0.55000000000000004">
      <c r="A322">
        <v>10859716</v>
      </c>
      <c r="B322" s="2">
        <v>0</v>
      </c>
      <c r="C322" s="2">
        <v>0</v>
      </c>
      <c r="D322" s="2">
        <v>0</v>
      </c>
      <c r="E322" s="2">
        <v>0</v>
      </c>
      <c r="F322" s="2">
        <v>0</v>
      </c>
      <c r="G322" s="2">
        <v>0</v>
      </c>
      <c r="H322" s="2">
        <v>0</v>
      </c>
      <c r="I322" s="2">
        <v>0</v>
      </c>
      <c r="J322" s="2">
        <v>0</v>
      </c>
      <c r="K322" s="2">
        <v>0</v>
      </c>
      <c r="L322" s="2">
        <v>0</v>
      </c>
      <c r="M322" s="2">
        <v>0</v>
      </c>
      <c r="N322" s="2">
        <v>0</v>
      </c>
      <c r="O322" s="2">
        <v>0</v>
      </c>
      <c r="P322" s="2">
        <v>0</v>
      </c>
      <c r="Q322" s="2">
        <v>0</v>
      </c>
      <c r="R322" s="2">
        <v>0</v>
      </c>
      <c r="S322" s="2">
        <v>0</v>
      </c>
      <c r="T322" s="2">
        <v>0</v>
      </c>
      <c r="U322" s="2">
        <v>0</v>
      </c>
      <c r="X322" s="2">
        <f t="shared" si="37"/>
        <v>0</v>
      </c>
      <c r="Y322" s="2">
        <f t="shared" si="38"/>
        <v>0</v>
      </c>
      <c r="Z322" s="2">
        <f>IF(Y322&gt;$W$1,HLOOKUP(Y322,B322:$U$2835,ROW($B$2836)-ROW($A322),FALSE),0)</f>
        <v>0</v>
      </c>
      <c r="AA322" s="2">
        <f t="shared" ref="AA322:AA385" si="45">IF(Z322&gt;0,HLOOKUP(Z322,$B$2835:$U$2836,2,FALSE),0)</f>
        <v>0</v>
      </c>
      <c r="AB322" s="2">
        <f>VLOOKUP(A322,segment3_SB_quantity!$A$2:$B$2834,2,FALSE)</f>
        <v>6</v>
      </c>
      <c r="AC322" s="4">
        <f t="shared" si="43"/>
        <v>0.12820000000000001</v>
      </c>
      <c r="AD322">
        <f t="shared" si="39"/>
        <v>0</v>
      </c>
      <c r="AE322">
        <f t="shared" si="44"/>
        <v>0.83166700000000005</v>
      </c>
      <c r="AF322" s="2">
        <f t="shared" si="40"/>
        <v>0</v>
      </c>
      <c r="AG322" s="2">
        <f t="shared" si="41"/>
        <v>0</v>
      </c>
      <c r="AH322" s="1">
        <f t="shared" si="42"/>
        <v>0</v>
      </c>
    </row>
    <row r="323" spans="1:34" x14ac:dyDescent="0.55000000000000004">
      <c r="A323">
        <v>10859816</v>
      </c>
      <c r="B323" s="2">
        <v>0</v>
      </c>
      <c r="C323" s="2">
        <v>0</v>
      </c>
      <c r="D323" s="2">
        <v>0</v>
      </c>
      <c r="E323" s="2">
        <v>0</v>
      </c>
      <c r="F323" s="2">
        <v>0</v>
      </c>
      <c r="G323" s="2">
        <v>0</v>
      </c>
      <c r="H323" s="2">
        <v>2.1188787906850099E-2</v>
      </c>
      <c r="I323" s="2">
        <v>0</v>
      </c>
      <c r="J323" s="2">
        <v>0</v>
      </c>
      <c r="K323" s="2">
        <v>0</v>
      </c>
      <c r="L323" s="2">
        <v>0</v>
      </c>
      <c r="M323" s="2">
        <v>0</v>
      </c>
      <c r="N323" s="2">
        <v>0</v>
      </c>
      <c r="O323" s="2">
        <v>0</v>
      </c>
      <c r="P323" s="2">
        <v>0</v>
      </c>
      <c r="Q323" s="2">
        <v>0</v>
      </c>
      <c r="R323" s="2">
        <v>0</v>
      </c>
      <c r="S323" s="2">
        <v>0</v>
      </c>
      <c r="T323" s="2">
        <v>0</v>
      </c>
      <c r="U323" s="2">
        <v>0</v>
      </c>
      <c r="X323" s="2">
        <f t="shared" ref="X323:X386" si="46">MAX(B323:U323)</f>
        <v>2.1188787906850099E-2</v>
      </c>
      <c r="Y323" s="2">
        <f t="shared" ref="Y323:Y386" si="47">IF(X323&gt;$W$1,X323,0)</f>
        <v>0</v>
      </c>
      <c r="Z323" s="2">
        <f>IF(Y323&gt;$W$1,HLOOKUP(Y323,B323:$U$2835,ROW($B$2836)-ROW($A323),FALSE),0)</f>
        <v>0</v>
      </c>
      <c r="AA323" s="2">
        <f t="shared" si="45"/>
        <v>0</v>
      </c>
      <c r="AB323" s="2">
        <f>VLOOKUP(A323,segment3_SB_quantity!$A$2:$B$2834,2,FALSE)</f>
        <v>14</v>
      </c>
      <c r="AC323" s="4">
        <f t="shared" si="43"/>
        <v>0.12820000000000001</v>
      </c>
      <c r="AD323">
        <f t="shared" ref="AD323:AD386" si="48">IF(AA323&gt;0,AB323*AC323,0)</f>
        <v>0</v>
      </c>
      <c r="AE323">
        <f t="shared" si="44"/>
        <v>0.83166700000000005</v>
      </c>
      <c r="AF323" s="2">
        <f t="shared" ref="AF323:AF386" si="49">AD323*AE323</f>
        <v>0</v>
      </c>
      <c r="AG323" s="2">
        <f t="shared" ref="AG323:AG386" si="50">AA323*AE323*AD323</f>
        <v>0</v>
      </c>
      <c r="AH323" s="1">
        <f t="shared" ref="AH323:AH386" si="51">IF(AG323&gt;0,AF323/AG323,0)</f>
        <v>0</v>
      </c>
    </row>
    <row r="324" spans="1:34" x14ac:dyDescent="0.55000000000000004">
      <c r="A324">
        <v>10939779</v>
      </c>
      <c r="B324" s="2">
        <v>0</v>
      </c>
      <c r="C324" s="2">
        <v>0</v>
      </c>
      <c r="D324" s="2">
        <v>0</v>
      </c>
      <c r="E324" s="2">
        <v>0</v>
      </c>
      <c r="F324" s="2">
        <v>0</v>
      </c>
      <c r="G324" s="2">
        <v>0</v>
      </c>
      <c r="H324" s="2">
        <v>0</v>
      </c>
      <c r="I324" s="2">
        <v>0</v>
      </c>
      <c r="J324" s="2">
        <v>0.20004848123812499</v>
      </c>
      <c r="K324" s="2">
        <v>0</v>
      </c>
      <c r="L324" s="2">
        <v>0</v>
      </c>
      <c r="M324" s="2">
        <v>0</v>
      </c>
      <c r="N324" s="2">
        <v>0</v>
      </c>
      <c r="O324" s="2">
        <v>0</v>
      </c>
      <c r="P324" s="2">
        <v>0</v>
      </c>
      <c r="Q324" s="2">
        <v>0</v>
      </c>
      <c r="R324" s="2">
        <v>0</v>
      </c>
      <c r="S324" s="2">
        <v>0</v>
      </c>
      <c r="T324" s="2">
        <v>0</v>
      </c>
      <c r="U324" s="2">
        <v>0</v>
      </c>
      <c r="X324" s="2">
        <f t="shared" si="46"/>
        <v>0.20004848123812499</v>
      </c>
      <c r="Y324" s="2">
        <f t="shared" si="47"/>
        <v>0</v>
      </c>
      <c r="Z324" s="2">
        <f>IF(Y324&gt;$W$1,HLOOKUP(Y324,B324:$U$2835,ROW($B$2836)-ROW($A324),FALSE),0)</f>
        <v>0</v>
      </c>
      <c r="AA324" s="2">
        <f t="shared" si="45"/>
        <v>0</v>
      </c>
      <c r="AB324" s="2">
        <f>VLOOKUP(A324,segment3_SB_quantity!$A$2:$B$2834,2,FALSE)</f>
        <v>2</v>
      </c>
      <c r="AC324" s="4">
        <f t="shared" ref="AC324:AC387" si="52">AC323</f>
        <v>0.12820000000000001</v>
      </c>
      <c r="AD324">
        <f t="shared" si="48"/>
        <v>0</v>
      </c>
      <c r="AE324">
        <f t="shared" ref="AE324:AE387" si="53">AE323</f>
        <v>0.83166700000000005</v>
      </c>
      <c r="AF324" s="2">
        <f t="shared" si="49"/>
        <v>0</v>
      </c>
      <c r="AG324" s="2">
        <f t="shared" si="50"/>
        <v>0</v>
      </c>
      <c r="AH324" s="1">
        <f t="shared" si="51"/>
        <v>0</v>
      </c>
    </row>
    <row r="325" spans="1:34" x14ac:dyDescent="0.55000000000000004">
      <c r="A325">
        <v>11109830</v>
      </c>
      <c r="B325" s="2">
        <v>0</v>
      </c>
      <c r="C325" s="2">
        <v>0</v>
      </c>
      <c r="D325" s="2">
        <v>0</v>
      </c>
      <c r="E325" s="2">
        <v>0</v>
      </c>
      <c r="F325" s="2">
        <v>0</v>
      </c>
      <c r="G325" s="2">
        <v>0</v>
      </c>
      <c r="H325" s="2">
        <v>0</v>
      </c>
      <c r="I325" s="2">
        <v>0</v>
      </c>
      <c r="J325" s="2">
        <v>0</v>
      </c>
      <c r="K325" s="2">
        <v>0.105426725247803</v>
      </c>
      <c r="L325" s="2">
        <v>0</v>
      </c>
      <c r="M325" s="2">
        <v>0</v>
      </c>
      <c r="N325" s="2">
        <v>0</v>
      </c>
      <c r="O325" s="2">
        <v>0</v>
      </c>
      <c r="P325" s="2">
        <v>0</v>
      </c>
      <c r="Q325" s="2">
        <v>0</v>
      </c>
      <c r="R325" s="2">
        <v>0</v>
      </c>
      <c r="S325" s="2">
        <v>0</v>
      </c>
      <c r="T325" s="2">
        <v>0</v>
      </c>
      <c r="U325" s="2">
        <v>0</v>
      </c>
      <c r="X325" s="2">
        <f t="shared" si="46"/>
        <v>0.105426725247803</v>
      </c>
      <c r="Y325" s="2">
        <f t="shared" si="47"/>
        <v>0</v>
      </c>
      <c r="Z325" s="2">
        <f>IF(Y325&gt;$W$1,HLOOKUP(Y325,B325:$U$2835,ROW($B$2836)-ROW($A325),FALSE),0)</f>
        <v>0</v>
      </c>
      <c r="AA325" s="2">
        <f t="shared" si="45"/>
        <v>0</v>
      </c>
      <c r="AB325" s="2">
        <f>VLOOKUP(A325,segment3_SB_quantity!$A$2:$B$2834,2,FALSE)</f>
        <v>55</v>
      </c>
      <c r="AC325" s="4">
        <f t="shared" si="52"/>
        <v>0.12820000000000001</v>
      </c>
      <c r="AD325">
        <f t="shared" si="48"/>
        <v>0</v>
      </c>
      <c r="AE325">
        <f t="shared" si="53"/>
        <v>0.83166700000000005</v>
      </c>
      <c r="AF325" s="2">
        <f t="shared" si="49"/>
        <v>0</v>
      </c>
      <c r="AG325" s="2">
        <f t="shared" si="50"/>
        <v>0</v>
      </c>
      <c r="AH325" s="1">
        <f t="shared" si="51"/>
        <v>0</v>
      </c>
    </row>
    <row r="326" spans="1:34" x14ac:dyDescent="0.55000000000000004">
      <c r="A326">
        <v>11119662</v>
      </c>
      <c r="B326" s="2">
        <v>0</v>
      </c>
      <c r="C326" s="2">
        <v>0</v>
      </c>
      <c r="D326" s="2">
        <v>0</v>
      </c>
      <c r="E326" s="2">
        <v>0</v>
      </c>
      <c r="F326" s="2">
        <v>0</v>
      </c>
      <c r="G326" s="2">
        <v>0</v>
      </c>
      <c r="H326" s="2">
        <v>0</v>
      </c>
      <c r="I326" s="2">
        <v>5.3051146909999701E-2</v>
      </c>
      <c r="J326" s="2">
        <v>0</v>
      </c>
      <c r="K326" s="2">
        <v>0</v>
      </c>
      <c r="L326" s="2">
        <v>0</v>
      </c>
      <c r="M326" s="2">
        <v>0</v>
      </c>
      <c r="N326" s="2">
        <v>0</v>
      </c>
      <c r="O326" s="2">
        <v>0</v>
      </c>
      <c r="P326" s="2">
        <v>0</v>
      </c>
      <c r="Q326" s="2">
        <v>0</v>
      </c>
      <c r="R326" s="2">
        <v>0</v>
      </c>
      <c r="S326" s="2">
        <v>0</v>
      </c>
      <c r="T326" s="2">
        <v>0</v>
      </c>
      <c r="U326" s="2">
        <v>0</v>
      </c>
      <c r="X326" s="2">
        <f t="shared" si="46"/>
        <v>5.3051146909999701E-2</v>
      </c>
      <c r="Y326" s="2">
        <f t="shared" si="47"/>
        <v>0</v>
      </c>
      <c r="Z326" s="2">
        <f>IF(Y326&gt;$W$1,HLOOKUP(Y326,B326:$U$2835,ROW($B$2836)-ROW($A326),FALSE),0)</f>
        <v>0</v>
      </c>
      <c r="AA326" s="2">
        <f t="shared" si="45"/>
        <v>0</v>
      </c>
      <c r="AB326" s="2">
        <f>VLOOKUP(A326,segment3_SB_quantity!$A$2:$B$2834,2,FALSE)</f>
        <v>25</v>
      </c>
      <c r="AC326" s="4">
        <f t="shared" si="52"/>
        <v>0.12820000000000001</v>
      </c>
      <c r="AD326">
        <f t="shared" si="48"/>
        <v>0</v>
      </c>
      <c r="AE326">
        <f t="shared" si="53"/>
        <v>0.83166700000000005</v>
      </c>
      <c r="AF326" s="2">
        <f t="shared" si="49"/>
        <v>0</v>
      </c>
      <c r="AG326" s="2">
        <f t="shared" si="50"/>
        <v>0</v>
      </c>
      <c r="AH326" s="1">
        <f t="shared" si="51"/>
        <v>0</v>
      </c>
    </row>
    <row r="327" spans="1:34" x14ac:dyDescent="0.55000000000000004">
      <c r="A327">
        <v>11129918</v>
      </c>
      <c r="B327" s="2">
        <v>0</v>
      </c>
      <c r="C327" s="2">
        <v>0</v>
      </c>
      <c r="D327" s="2">
        <v>0</v>
      </c>
      <c r="E327" s="2">
        <v>0</v>
      </c>
      <c r="F327" s="2">
        <v>0</v>
      </c>
      <c r="G327" s="2">
        <v>0</v>
      </c>
      <c r="H327" s="2">
        <v>0</v>
      </c>
      <c r="I327" s="2">
        <v>0</v>
      </c>
      <c r="J327" s="2">
        <v>0</v>
      </c>
      <c r="K327" s="2">
        <v>0</v>
      </c>
      <c r="L327" s="2">
        <v>3.8735682324829101E-3</v>
      </c>
      <c r="M327" s="2">
        <v>0</v>
      </c>
      <c r="N327" s="2">
        <v>0</v>
      </c>
      <c r="O327" s="2">
        <v>0</v>
      </c>
      <c r="P327" s="2">
        <v>0</v>
      </c>
      <c r="Q327" s="2">
        <v>0</v>
      </c>
      <c r="R327" s="2">
        <v>0</v>
      </c>
      <c r="S327" s="2">
        <v>0</v>
      </c>
      <c r="T327" s="2">
        <v>0</v>
      </c>
      <c r="U327" s="2">
        <v>0</v>
      </c>
      <c r="X327" s="2">
        <f t="shared" si="46"/>
        <v>3.8735682324829101E-3</v>
      </c>
      <c r="Y327" s="2">
        <f t="shared" si="47"/>
        <v>0</v>
      </c>
      <c r="Z327" s="2">
        <f>IF(Y327&gt;$W$1,HLOOKUP(Y327,B327:$U$2835,ROW($B$2836)-ROW($A327),FALSE),0)</f>
        <v>0</v>
      </c>
      <c r="AA327" s="2">
        <f t="shared" si="45"/>
        <v>0</v>
      </c>
      <c r="AB327" s="2">
        <f>VLOOKUP(A327,segment3_SB_quantity!$A$2:$B$2834,2,FALSE)</f>
        <v>42</v>
      </c>
      <c r="AC327" s="4">
        <f t="shared" si="52"/>
        <v>0.12820000000000001</v>
      </c>
      <c r="AD327">
        <f t="shared" si="48"/>
        <v>0</v>
      </c>
      <c r="AE327">
        <f t="shared" si="53"/>
        <v>0.83166700000000005</v>
      </c>
      <c r="AF327" s="2">
        <f t="shared" si="49"/>
        <v>0</v>
      </c>
      <c r="AG327" s="2">
        <f t="shared" si="50"/>
        <v>0</v>
      </c>
      <c r="AH327" s="1">
        <f t="shared" si="51"/>
        <v>0</v>
      </c>
    </row>
    <row r="328" spans="1:34" x14ac:dyDescent="0.55000000000000004">
      <c r="A328">
        <v>11229580</v>
      </c>
      <c r="B328" s="2">
        <v>0</v>
      </c>
      <c r="C328" s="2">
        <v>0</v>
      </c>
      <c r="D328" s="2">
        <v>0</v>
      </c>
      <c r="E328" s="2">
        <v>0</v>
      </c>
      <c r="F328" s="2">
        <v>0</v>
      </c>
      <c r="G328" s="2">
        <v>5.2614068643253603E-2</v>
      </c>
      <c r="H328" s="2">
        <v>0</v>
      </c>
      <c r="I328" s="2">
        <v>0</v>
      </c>
      <c r="J328" s="2">
        <v>0</v>
      </c>
      <c r="K328" s="2">
        <v>0</v>
      </c>
      <c r="L328" s="2">
        <v>0</v>
      </c>
      <c r="M328" s="2">
        <v>0</v>
      </c>
      <c r="N328" s="2">
        <v>0</v>
      </c>
      <c r="O328" s="2">
        <v>0</v>
      </c>
      <c r="P328" s="2">
        <v>0</v>
      </c>
      <c r="Q328" s="2">
        <v>0</v>
      </c>
      <c r="R328" s="2">
        <v>0</v>
      </c>
      <c r="S328" s="2">
        <v>0</v>
      </c>
      <c r="T328" s="2">
        <v>0</v>
      </c>
      <c r="U328" s="2">
        <v>0</v>
      </c>
      <c r="X328" s="2">
        <f t="shared" si="46"/>
        <v>5.2614068643253603E-2</v>
      </c>
      <c r="Y328" s="2">
        <f t="shared" si="47"/>
        <v>0</v>
      </c>
      <c r="Z328" s="2">
        <f>IF(Y328&gt;$W$1,HLOOKUP(Y328,B328:$U$2835,ROW($B$2836)-ROW($A328),FALSE),0)</f>
        <v>0</v>
      </c>
      <c r="AA328" s="2">
        <f t="shared" si="45"/>
        <v>0</v>
      </c>
      <c r="AB328" s="2">
        <f>VLOOKUP(A328,segment3_SB_quantity!$A$2:$B$2834,2,FALSE)</f>
        <v>76</v>
      </c>
      <c r="AC328" s="4">
        <f t="shared" si="52"/>
        <v>0.12820000000000001</v>
      </c>
      <c r="AD328">
        <f t="shared" si="48"/>
        <v>0</v>
      </c>
      <c r="AE328">
        <f t="shared" si="53"/>
        <v>0.83166700000000005</v>
      </c>
      <c r="AF328" s="2">
        <f t="shared" si="49"/>
        <v>0</v>
      </c>
      <c r="AG328" s="2">
        <f t="shared" si="50"/>
        <v>0</v>
      </c>
      <c r="AH328" s="1">
        <f t="shared" si="51"/>
        <v>0</v>
      </c>
    </row>
    <row r="329" spans="1:34" x14ac:dyDescent="0.55000000000000004">
      <c r="A329">
        <v>11249892</v>
      </c>
      <c r="B329" s="2">
        <v>0</v>
      </c>
      <c r="C329" s="2">
        <v>0</v>
      </c>
      <c r="D329" s="2">
        <v>0</v>
      </c>
      <c r="E329" s="2">
        <v>0</v>
      </c>
      <c r="F329" s="2">
        <v>0</v>
      </c>
      <c r="G329" s="2">
        <v>0</v>
      </c>
      <c r="H329" s="2">
        <v>2.15902898968755E-2</v>
      </c>
      <c r="I329" s="2">
        <v>0</v>
      </c>
      <c r="J329" s="2">
        <v>0</v>
      </c>
      <c r="K329" s="2">
        <v>0</v>
      </c>
      <c r="L329" s="2">
        <v>0</v>
      </c>
      <c r="M329" s="2">
        <v>0</v>
      </c>
      <c r="N329" s="2">
        <v>0</v>
      </c>
      <c r="O329" s="2">
        <v>0</v>
      </c>
      <c r="P329" s="2">
        <v>0</v>
      </c>
      <c r="Q329" s="2">
        <v>0</v>
      </c>
      <c r="R329" s="2">
        <v>0</v>
      </c>
      <c r="S329" s="2">
        <v>0</v>
      </c>
      <c r="T329" s="2">
        <v>0</v>
      </c>
      <c r="U329" s="2">
        <v>0</v>
      </c>
      <c r="X329" s="2">
        <f t="shared" si="46"/>
        <v>2.15902898968755E-2</v>
      </c>
      <c r="Y329" s="2">
        <f t="shared" si="47"/>
        <v>0</v>
      </c>
      <c r="Z329" s="2">
        <f>IF(Y329&gt;$W$1,HLOOKUP(Y329,B329:$U$2835,ROW($B$2836)-ROW($A329),FALSE),0)</f>
        <v>0</v>
      </c>
      <c r="AA329" s="2">
        <f t="shared" si="45"/>
        <v>0</v>
      </c>
      <c r="AB329" s="2">
        <f>VLOOKUP(A329,segment3_SB_quantity!$A$2:$B$2834,2,FALSE)</f>
        <v>118</v>
      </c>
      <c r="AC329" s="4">
        <f t="shared" si="52"/>
        <v>0.12820000000000001</v>
      </c>
      <c r="AD329">
        <f t="shared" si="48"/>
        <v>0</v>
      </c>
      <c r="AE329">
        <f t="shared" si="53"/>
        <v>0.83166700000000005</v>
      </c>
      <c r="AF329" s="2">
        <f t="shared" si="49"/>
        <v>0</v>
      </c>
      <c r="AG329" s="2">
        <f t="shared" si="50"/>
        <v>0</v>
      </c>
      <c r="AH329" s="1">
        <f t="shared" si="51"/>
        <v>0</v>
      </c>
    </row>
    <row r="330" spans="1:34" x14ac:dyDescent="0.55000000000000004">
      <c r="A330">
        <v>11279674</v>
      </c>
      <c r="B330" s="2">
        <v>0</v>
      </c>
      <c r="C330" s="2">
        <v>0</v>
      </c>
      <c r="D330" s="2">
        <v>0</v>
      </c>
      <c r="E330" s="2">
        <v>0.13179212892536499</v>
      </c>
      <c r="F330" s="2">
        <v>0</v>
      </c>
      <c r="G330" s="2">
        <v>0</v>
      </c>
      <c r="H330" s="2">
        <v>0</v>
      </c>
      <c r="I330" s="2">
        <v>0</v>
      </c>
      <c r="J330" s="2">
        <v>0</v>
      </c>
      <c r="K330" s="2">
        <v>0</v>
      </c>
      <c r="L330" s="2">
        <v>0</v>
      </c>
      <c r="M330" s="2">
        <v>0</v>
      </c>
      <c r="N330" s="2">
        <v>0</v>
      </c>
      <c r="O330" s="2">
        <v>0</v>
      </c>
      <c r="P330" s="2">
        <v>0</v>
      </c>
      <c r="Q330" s="2">
        <v>0</v>
      </c>
      <c r="R330" s="2">
        <v>0</v>
      </c>
      <c r="S330" s="2">
        <v>0</v>
      </c>
      <c r="T330" s="2">
        <v>0</v>
      </c>
      <c r="U330" s="2">
        <v>0</v>
      </c>
      <c r="X330" s="2">
        <f t="shared" si="46"/>
        <v>0.13179212892536499</v>
      </c>
      <c r="Y330" s="2">
        <f t="shared" si="47"/>
        <v>0</v>
      </c>
      <c r="Z330" s="2">
        <f>IF(Y330&gt;$W$1,HLOOKUP(Y330,B330:$U$2835,ROW($B$2836)-ROW($A330),FALSE),0)</f>
        <v>0</v>
      </c>
      <c r="AA330" s="2">
        <f t="shared" si="45"/>
        <v>0</v>
      </c>
      <c r="AB330" s="2">
        <f>VLOOKUP(A330,segment3_SB_quantity!$A$2:$B$2834,2,FALSE)</f>
        <v>3</v>
      </c>
      <c r="AC330" s="4">
        <f t="shared" si="52"/>
        <v>0.12820000000000001</v>
      </c>
      <c r="AD330">
        <f t="shared" si="48"/>
        <v>0</v>
      </c>
      <c r="AE330">
        <f t="shared" si="53"/>
        <v>0.83166700000000005</v>
      </c>
      <c r="AF330" s="2">
        <f t="shared" si="49"/>
        <v>0</v>
      </c>
      <c r="AG330" s="2">
        <f t="shared" si="50"/>
        <v>0</v>
      </c>
      <c r="AH330" s="1">
        <f t="shared" si="51"/>
        <v>0</v>
      </c>
    </row>
    <row r="331" spans="1:34" x14ac:dyDescent="0.55000000000000004">
      <c r="A331">
        <v>11309796</v>
      </c>
      <c r="B331" s="2">
        <v>0</v>
      </c>
      <c r="C331" s="2">
        <v>0</v>
      </c>
      <c r="D331" s="2">
        <v>0</v>
      </c>
      <c r="E331" s="2">
        <v>0</v>
      </c>
      <c r="F331" s="2">
        <v>0</v>
      </c>
      <c r="G331" s="2">
        <v>0</v>
      </c>
      <c r="H331" s="2">
        <v>0</v>
      </c>
      <c r="I331" s="2">
        <v>0</v>
      </c>
      <c r="J331" s="2">
        <v>9.1378157243605804E-2</v>
      </c>
      <c r="K331" s="2">
        <v>0</v>
      </c>
      <c r="L331" s="2">
        <v>0</v>
      </c>
      <c r="M331" s="2">
        <v>0</v>
      </c>
      <c r="N331" s="2">
        <v>0</v>
      </c>
      <c r="O331" s="2">
        <v>0</v>
      </c>
      <c r="P331" s="2">
        <v>0</v>
      </c>
      <c r="Q331" s="2">
        <v>0</v>
      </c>
      <c r="R331" s="2">
        <v>0</v>
      </c>
      <c r="S331" s="2">
        <v>0</v>
      </c>
      <c r="T331" s="2">
        <v>0</v>
      </c>
      <c r="U331" s="2">
        <v>0</v>
      </c>
      <c r="X331" s="2">
        <f t="shared" si="46"/>
        <v>9.1378157243605804E-2</v>
      </c>
      <c r="Y331" s="2">
        <f t="shared" si="47"/>
        <v>0</v>
      </c>
      <c r="Z331" s="2">
        <f>IF(Y331&gt;$W$1,HLOOKUP(Y331,B331:$U$2835,ROW($B$2836)-ROW($A331),FALSE),0)</f>
        <v>0</v>
      </c>
      <c r="AA331" s="2">
        <f t="shared" si="45"/>
        <v>0</v>
      </c>
      <c r="AB331" s="2">
        <f>VLOOKUP(A331,segment3_SB_quantity!$A$2:$B$2834,2,FALSE)</f>
        <v>53</v>
      </c>
      <c r="AC331" s="4">
        <f t="shared" si="52"/>
        <v>0.12820000000000001</v>
      </c>
      <c r="AD331">
        <f t="shared" si="48"/>
        <v>0</v>
      </c>
      <c r="AE331">
        <f t="shared" si="53"/>
        <v>0.83166700000000005</v>
      </c>
      <c r="AF331" s="2">
        <f t="shared" si="49"/>
        <v>0</v>
      </c>
      <c r="AG331" s="2">
        <f t="shared" si="50"/>
        <v>0</v>
      </c>
      <c r="AH331" s="1">
        <f t="shared" si="51"/>
        <v>0</v>
      </c>
    </row>
    <row r="332" spans="1:34" x14ac:dyDescent="0.55000000000000004">
      <c r="A332">
        <v>11349754</v>
      </c>
      <c r="B332" s="2">
        <v>0</v>
      </c>
      <c r="C332" s="2">
        <v>0</v>
      </c>
      <c r="D332" s="2">
        <v>0</v>
      </c>
      <c r="E332" s="2">
        <v>0</v>
      </c>
      <c r="F332" s="2">
        <v>6.4744164766583598E-8</v>
      </c>
      <c r="G332" s="2">
        <v>0</v>
      </c>
      <c r="H332" s="2">
        <v>0</v>
      </c>
      <c r="I332" s="2">
        <v>0</v>
      </c>
      <c r="J332" s="2">
        <v>0</v>
      </c>
      <c r="K332" s="2">
        <v>0</v>
      </c>
      <c r="L332" s="2">
        <v>0</v>
      </c>
      <c r="M332" s="2">
        <v>0</v>
      </c>
      <c r="N332" s="2">
        <v>0</v>
      </c>
      <c r="O332" s="2">
        <v>0</v>
      </c>
      <c r="P332" s="2">
        <v>0</v>
      </c>
      <c r="Q332" s="2">
        <v>0</v>
      </c>
      <c r="R332" s="2">
        <v>0</v>
      </c>
      <c r="S332" s="2">
        <v>0</v>
      </c>
      <c r="T332" s="2">
        <v>0</v>
      </c>
      <c r="U332" s="2">
        <v>0</v>
      </c>
      <c r="X332" s="2">
        <f t="shared" si="46"/>
        <v>6.4744164766583598E-8</v>
      </c>
      <c r="Y332" s="2">
        <f t="shared" si="47"/>
        <v>0</v>
      </c>
      <c r="Z332" s="2">
        <f>IF(Y332&gt;$W$1,HLOOKUP(Y332,B332:$U$2835,ROW($B$2836)-ROW($A332),FALSE),0)</f>
        <v>0</v>
      </c>
      <c r="AA332" s="2">
        <f t="shared" si="45"/>
        <v>0</v>
      </c>
      <c r="AB332" s="2">
        <f>VLOOKUP(A332,segment3_SB_quantity!$A$2:$B$2834,2,FALSE)</f>
        <v>555</v>
      </c>
      <c r="AC332" s="4">
        <f t="shared" si="52"/>
        <v>0.12820000000000001</v>
      </c>
      <c r="AD332">
        <f t="shared" si="48"/>
        <v>0</v>
      </c>
      <c r="AE332">
        <f t="shared" si="53"/>
        <v>0.83166700000000005</v>
      </c>
      <c r="AF332" s="2">
        <f t="shared" si="49"/>
        <v>0</v>
      </c>
      <c r="AG332" s="2">
        <f t="shared" si="50"/>
        <v>0</v>
      </c>
      <c r="AH332" s="1">
        <f t="shared" si="51"/>
        <v>0</v>
      </c>
    </row>
    <row r="333" spans="1:34" x14ac:dyDescent="0.55000000000000004">
      <c r="A333">
        <v>11419851</v>
      </c>
      <c r="B333" s="2">
        <v>0</v>
      </c>
      <c r="C333" s="2">
        <v>0</v>
      </c>
      <c r="D333" s="2">
        <v>0</v>
      </c>
      <c r="E333" s="2">
        <v>0</v>
      </c>
      <c r="F333" s="2">
        <v>0</v>
      </c>
      <c r="G333" s="2">
        <v>0</v>
      </c>
      <c r="H333" s="2">
        <v>0</v>
      </c>
      <c r="I333" s="2">
        <v>0</v>
      </c>
      <c r="J333" s="2">
        <v>4.7506528372058501E-2</v>
      </c>
      <c r="K333" s="2">
        <v>0</v>
      </c>
      <c r="L333" s="2">
        <v>0</v>
      </c>
      <c r="M333" s="2">
        <v>0</v>
      </c>
      <c r="N333" s="2">
        <v>0</v>
      </c>
      <c r="O333" s="2">
        <v>0</v>
      </c>
      <c r="P333" s="2">
        <v>0</v>
      </c>
      <c r="Q333" s="2">
        <v>0</v>
      </c>
      <c r="R333" s="2">
        <v>0</v>
      </c>
      <c r="S333" s="2">
        <v>0</v>
      </c>
      <c r="T333" s="2">
        <v>0</v>
      </c>
      <c r="U333" s="2">
        <v>0</v>
      </c>
      <c r="X333" s="2">
        <f t="shared" si="46"/>
        <v>4.7506528372058501E-2</v>
      </c>
      <c r="Y333" s="2">
        <f t="shared" si="47"/>
        <v>0</v>
      </c>
      <c r="Z333" s="2">
        <f>IF(Y333&gt;$W$1,HLOOKUP(Y333,B333:$U$2835,ROW($B$2836)-ROW($A333),FALSE),0)</f>
        <v>0</v>
      </c>
      <c r="AA333" s="2">
        <f t="shared" si="45"/>
        <v>0</v>
      </c>
      <c r="AB333" s="2">
        <f>VLOOKUP(A333,segment3_SB_quantity!$A$2:$B$2834,2,FALSE)</f>
        <v>252</v>
      </c>
      <c r="AC333" s="4">
        <f t="shared" si="52"/>
        <v>0.12820000000000001</v>
      </c>
      <c r="AD333">
        <f t="shared" si="48"/>
        <v>0</v>
      </c>
      <c r="AE333">
        <f t="shared" si="53"/>
        <v>0.83166700000000005</v>
      </c>
      <c r="AF333" s="2">
        <f t="shared" si="49"/>
        <v>0</v>
      </c>
      <c r="AG333" s="2">
        <f t="shared" si="50"/>
        <v>0</v>
      </c>
      <c r="AH333" s="1">
        <f t="shared" si="51"/>
        <v>0</v>
      </c>
    </row>
    <row r="334" spans="1:34" x14ac:dyDescent="0.55000000000000004">
      <c r="A334">
        <v>11439961</v>
      </c>
      <c r="B334" s="2">
        <v>0</v>
      </c>
      <c r="C334" s="2">
        <v>0</v>
      </c>
      <c r="D334" s="2">
        <v>0</v>
      </c>
      <c r="E334" s="2">
        <v>0</v>
      </c>
      <c r="F334" s="2">
        <v>0</v>
      </c>
      <c r="G334" s="2">
        <v>0</v>
      </c>
      <c r="H334" s="2">
        <v>0</v>
      </c>
      <c r="I334" s="2">
        <v>0</v>
      </c>
      <c r="J334" s="2">
        <v>0</v>
      </c>
      <c r="K334" s="2">
        <v>0</v>
      </c>
      <c r="L334" s="2">
        <v>0</v>
      </c>
      <c r="M334" s="2">
        <v>0</v>
      </c>
      <c r="N334" s="2">
        <v>0</v>
      </c>
      <c r="O334" s="2">
        <v>0</v>
      </c>
      <c r="P334" s="2">
        <v>0</v>
      </c>
      <c r="Q334" s="2">
        <v>0</v>
      </c>
      <c r="R334" s="2">
        <v>0</v>
      </c>
      <c r="S334" s="2">
        <v>0</v>
      </c>
      <c r="T334" s="2">
        <v>0</v>
      </c>
      <c r="U334" s="2">
        <v>0</v>
      </c>
      <c r="X334" s="2">
        <f t="shared" si="46"/>
        <v>0</v>
      </c>
      <c r="Y334" s="2">
        <f t="shared" si="47"/>
        <v>0</v>
      </c>
      <c r="Z334" s="2">
        <f>IF(Y334&gt;$W$1,HLOOKUP(Y334,B334:$U$2835,ROW($B$2836)-ROW($A334),FALSE),0)</f>
        <v>0</v>
      </c>
      <c r="AA334" s="2">
        <f t="shared" si="45"/>
        <v>0</v>
      </c>
      <c r="AB334" s="2">
        <f>VLOOKUP(A334,segment3_SB_quantity!$A$2:$B$2834,2,FALSE)</f>
        <v>4</v>
      </c>
      <c r="AC334" s="4">
        <f t="shared" si="52"/>
        <v>0.12820000000000001</v>
      </c>
      <c r="AD334">
        <f t="shared" si="48"/>
        <v>0</v>
      </c>
      <c r="AE334">
        <f t="shared" si="53"/>
        <v>0.83166700000000005</v>
      </c>
      <c r="AF334" s="2">
        <f t="shared" si="49"/>
        <v>0</v>
      </c>
      <c r="AG334" s="2">
        <f t="shared" si="50"/>
        <v>0</v>
      </c>
      <c r="AH334" s="1">
        <f t="shared" si="51"/>
        <v>0</v>
      </c>
    </row>
    <row r="335" spans="1:34" x14ac:dyDescent="0.55000000000000004">
      <c r="A335">
        <v>11469950</v>
      </c>
      <c r="B335" s="2">
        <v>0</v>
      </c>
      <c r="C335" s="2">
        <v>0</v>
      </c>
      <c r="D335" s="2">
        <v>0</v>
      </c>
      <c r="E335" s="2">
        <v>0</v>
      </c>
      <c r="F335" s="2">
        <v>0</v>
      </c>
      <c r="G335" s="2">
        <v>0</v>
      </c>
      <c r="H335" s="2">
        <v>0.94354362261779601</v>
      </c>
      <c r="I335" s="2">
        <v>0</v>
      </c>
      <c r="J335" s="2">
        <v>0</v>
      </c>
      <c r="K335" s="2">
        <v>0</v>
      </c>
      <c r="L335" s="2">
        <v>0</v>
      </c>
      <c r="M335" s="2">
        <v>0</v>
      </c>
      <c r="N335" s="2">
        <v>0</v>
      </c>
      <c r="O335" s="2">
        <v>0</v>
      </c>
      <c r="P335" s="2">
        <v>0</v>
      </c>
      <c r="Q335" s="2">
        <v>0</v>
      </c>
      <c r="R335" s="2">
        <v>0</v>
      </c>
      <c r="S335" s="2">
        <v>0</v>
      </c>
      <c r="T335" s="2">
        <v>0</v>
      </c>
      <c r="U335" s="2">
        <v>0</v>
      </c>
      <c r="X335" s="2">
        <f t="shared" si="46"/>
        <v>0.94354362261779601</v>
      </c>
      <c r="Y335" s="2">
        <f t="shared" si="47"/>
        <v>0.94354362261779601</v>
      </c>
      <c r="Z335" s="2" t="str">
        <f>IF(Y335&gt;$W$1,HLOOKUP(Y335,B335:$U$2835,ROW($B$2836)-ROW($A335),FALSE),0)</f>
        <v>P_OL7</v>
      </c>
      <c r="AA335" s="2">
        <f t="shared" si="45"/>
        <v>0.32499999999999996</v>
      </c>
      <c r="AB335" s="2">
        <f>VLOOKUP(A335,segment3_SB_quantity!$A$2:$B$2834,2,FALSE)</f>
        <v>147</v>
      </c>
      <c r="AC335" s="4">
        <f t="shared" si="52"/>
        <v>0.12820000000000001</v>
      </c>
      <c r="AD335">
        <f t="shared" si="48"/>
        <v>18.845400000000001</v>
      </c>
      <c r="AE335">
        <f t="shared" si="53"/>
        <v>0.83166700000000005</v>
      </c>
      <c r="AF335" s="2">
        <f t="shared" si="49"/>
        <v>15.673097281800002</v>
      </c>
      <c r="AG335" s="2">
        <f t="shared" si="50"/>
        <v>5.0937566165849999</v>
      </c>
      <c r="AH335" s="1">
        <f t="shared" si="51"/>
        <v>3.0769230769230775</v>
      </c>
    </row>
    <row r="336" spans="1:34" x14ac:dyDescent="0.55000000000000004">
      <c r="A336">
        <v>11529836</v>
      </c>
      <c r="B336" s="2">
        <v>0</v>
      </c>
      <c r="C336" s="2">
        <v>2.7073623115183899E-2</v>
      </c>
      <c r="D336" s="2">
        <v>0</v>
      </c>
      <c r="E336" s="2">
        <v>0</v>
      </c>
      <c r="F336" s="2">
        <v>0</v>
      </c>
      <c r="G336" s="2">
        <v>0</v>
      </c>
      <c r="H336" s="2">
        <v>0</v>
      </c>
      <c r="I336" s="2">
        <v>0</v>
      </c>
      <c r="J336" s="2">
        <v>0</v>
      </c>
      <c r="K336" s="2">
        <v>0</v>
      </c>
      <c r="L336" s="2">
        <v>0</v>
      </c>
      <c r="M336" s="2">
        <v>0</v>
      </c>
      <c r="N336" s="2">
        <v>0</v>
      </c>
      <c r="O336" s="2">
        <v>0</v>
      </c>
      <c r="P336" s="2">
        <v>0</v>
      </c>
      <c r="Q336" s="2">
        <v>0</v>
      </c>
      <c r="R336" s="2">
        <v>0</v>
      </c>
      <c r="S336" s="2">
        <v>0</v>
      </c>
      <c r="T336" s="2">
        <v>0</v>
      </c>
      <c r="U336" s="2">
        <v>0</v>
      </c>
      <c r="X336" s="2">
        <f t="shared" si="46"/>
        <v>2.7073623115183899E-2</v>
      </c>
      <c r="Y336" s="2">
        <f t="shared" si="47"/>
        <v>0</v>
      </c>
      <c r="Z336" s="2">
        <f>IF(Y336&gt;$W$1,HLOOKUP(Y336,B336:$U$2835,ROW($B$2836)-ROW($A336),FALSE),0)</f>
        <v>0</v>
      </c>
      <c r="AA336" s="2">
        <f t="shared" si="45"/>
        <v>0</v>
      </c>
      <c r="AB336" s="2">
        <f>VLOOKUP(A336,segment3_SB_quantity!$A$2:$B$2834,2,FALSE)</f>
        <v>7</v>
      </c>
      <c r="AC336" s="4">
        <f t="shared" si="52"/>
        <v>0.12820000000000001</v>
      </c>
      <c r="AD336">
        <f t="shared" si="48"/>
        <v>0</v>
      </c>
      <c r="AE336">
        <f t="shared" si="53"/>
        <v>0.83166700000000005</v>
      </c>
      <c r="AF336" s="2">
        <f t="shared" si="49"/>
        <v>0</v>
      </c>
      <c r="AG336" s="2">
        <f t="shared" si="50"/>
        <v>0</v>
      </c>
      <c r="AH336" s="1">
        <f t="shared" si="51"/>
        <v>0</v>
      </c>
    </row>
    <row r="337" spans="1:34" x14ac:dyDescent="0.55000000000000004">
      <c r="A337">
        <v>11529864</v>
      </c>
      <c r="B337" s="2">
        <v>0</v>
      </c>
      <c r="C337" s="2">
        <v>0</v>
      </c>
      <c r="D337" s="2">
        <v>0</v>
      </c>
      <c r="E337" s="2">
        <v>0</v>
      </c>
      <c r="F337" s="2">
        <v>0</v>
      </c>
      <c r="G337" s="2">
        <v>0</v>
      </c>
      <c r="H337" s="2">
        <v>0</v>
      </c>
      <c r="I337" s="2">
        <v>0</v>
      </c>
      <c r="J337" s="2">
        <v>0</v>
      </c>
      <c r="K337" s="2">
        <v>0</v>
      </c>
      <c r="L337" s="2">
        <v>0</v>
      </c>
      <c r="M337" s="2">
        <v>0</v>
      </c>
      <c r="N337" s="2">
        <v>0</v>
      </c>
      <c r="O337" s="2">
        <v>0</v>
      </c>
      <c r="P337" s="2">
        <v>0</v>
      </c>
      <c r="Q337" s="2">
        <v>0</v>
      </c>
      <c r="R337" s="2">
        <v>0</v>
      </c>
      <c r="S337" s="2">
        <v>0</v>
      </c>
      <c r="T337" s="2">
        <v>0</v>
      </c>
      <c r="U337" s="2">
        <v>0</v>
      </c>
      <c r="X337" s="2">
        <f t="shared" si="46"/>
        <v>0</v>
      </c>
      <c r="Y337" s="2">
        <f t="shared" si="47"/>
        <v>0</v>
      </c>
      <c r="Z337" s="2">
        <f>IF(Y337&gt;$W$1,HLOOKUP(Y337,B337:$U$2835,ROW($B$2836)-ROW($A337),FALSE),0)</f>
        <v>0</v>
      </c>
      <c r="AA337" s="2">
        <f t="shared" si="45"/>
        <v>0</v>
      </c>
      <c r="AB337" s="2">
        <f>VLOOKUP(A337,segment3_SB_quantity!$A$2:$B$2834,2,FALSE)</f>
        <v>22</v>
      </c>
      <c r="AC337" s="4">
        <f t="shared" si="52"/>
        <v>0.12820000000000001</v>
      </c>
      <c r="AD337">
        <f t="shared" si="48"/>
        <v>0</v>
      </c>
      <c r="AE337">
        <f t="shared" si="53"/>
        <v>0.83166700000000005</v>
      </c>
      <c r="AF337" s="2">
        <f t="shared" si="49"/>
        <v>0</v>
      </c>
      <c r="AG337" s="2">
        <f t="shared" si="50"/>
        <v>0</v>
      </c>
      <c r="AH337" s="1">
        <f t="shared" si="51"/>
        <v>0</v>
      </c>
    </row>
    <row r="338" spans="1:34" x14ac:dyDescent="0.55000000000000004">
      <c r="A338">
        <v>11549532</v>
      </c>
      <c r="B338" s="2">
        <v>0</v>
      </c>
      <c r="C338" s="2">
        <v>0</v>
      </c>
      <c r="D338" s="2">
        <v>0</v>
      </c>
      <c r="E338" s="2">
        <v>0</v>
      </c>
      <c r="F338" s="2">
        <v>0</v>
      </c>
      <c r="G338" s="2">
        <v>0</v>
      </c>
      <c r="H338" s="2">
        <v>0</v>
      </c>
      <c r="I338" s="2">
        <v>0</v>
      </c>
      <c r="J338" s="2">
        <v>3.9049442555797197E-2</v>
      </c>
      <c r="K338" s="2">
        <v>0</v>
      </c>
      <c r="L338" s="2">
        <v>0</v>
      </c>
      <c r="M338" s="2">
        <v>0</v>
      </c>
      <c r="N338" s="2">
        <v>0</v>
      </c>
      <c r="O338" s="2">
        <v>0</v>
      </c>
      <c r="P338" s="2">
        <v>0</v>
      </c>
      <c r="Q338" s="2">
        <v>0</v>
      </c>
      <c r="R338" s="2">
        <v>0</v>
      </c>
      <c r="S338" s="2">
        <v>0</v>
      </c>
      <c r="T338" s="2">
        <v>0</v>
      </c>
      <c r="U338" s="2">
        <v>0</v>
      </c>
      <c r="X338" s="2">
        <f t="shared" si="46"/>
        <v>3.9049442555797197E-2</v>
      </c>
      <c r="Y338" s="2">
        <f t="shared" si="47"/>
        <v>0</v>
      </c>
      <c r="Z338" s="2">
        <f>IF(Y338&gt;$W$1,HLOOKUP(Y338,B338:$U$2835,ROW($B$2836)-ROW($A338),FALSE),0)</f>
        <v>0</v>
      </c>
      <c r="AA338" s="2">
        <f t="shared" si="45"/>
        <v>0</v>
      </c>
      <c r="AB338" s="2">
        <f>VLOOKUP(A338,segment3_SB_quantity!$A$2:$B$2834,2,FALSE)</f>
        <v>12</v>
      </c>
      <c r="AC338" s="4">
        <f t="shared" si="52"/>
        <v>0.12820000000000001</v>
      </c>
      <c r="AD338">
        <f t="shared" si="48"/>
        <v>0</v>
      </c>
      <c r="AE338">
        <f t="shared" si="53"/>
        <v>0.83166700000000005</v>
      </c>
      <c r="AF338" s="2">
        <f t="shared" si="49"/>
        <v>0</v>
      </c>
      <c r="AG338" s="2">
        <f t="shared" si="50"/>
        <v>0</v>
      </c>
      <c r="AH338" s="1">
        <f t="shared" si="51"/>
        <v>0</v>
      </c>
    </row>
    <row r="339" spans="1:34" x14ac:dyDescent="0.55000000000000004">
      <c r="A339">
        <v>11549821</v>
      </c>
      <c r="B339" s="2">
        <v>0</v>
      </c>
      <c r="C339" s="2">
        <v>0</v>
      </c>
      <c r="D339" s="2">
        <v>0</v>
      </c>
      <c r="E339" s="2">
        <v>0</v>
      </c>
      <c r="F339" s="2">
        <v>0</v>
      </c>
      <c r="G339" s="2">
        <v>0</v>
      </c>
      <c r="H339" s="2">
        <v>0</v>
      </c>
      <c r="I339" s="2">
        <v>0</v>
      </c>
      <c r="J339" s="2">
        <v>6.9170394006058206E-2</v>
      </c>
      <c r="K339" s="2">
        <v>0</v>
      </c>
      <c r="L339" s="2">
        <v>0</v>
      </c>
      <c r="M339" s="2">
        <v>0</v>
      </c>
      <c r="N339" s="2">
        <v>0</v>
      </c>
      <c r="O339" s="2">
        <v>0</v>
      </c>
      <c r="P339" s="2">
        <v>0</v>
      </c>
      <c r="Q339" s="2">
        <v>0</v>
      </c>
      <c r="R339" s="2">
        <v>0</v>
      </c>
      <c r="S339" s="2">
        <v>0</v>
      </c>
      <c r="T339" s="2">
        <v>0</v>
      </c>
      <c r="U339" s="2">
        <v>0</v>
      </c>
      <c r="X339" s="2">
        <f t="shared" si="46"/>
        <v>6.9170394006058206E-2</v>
      </c>
      <c r="Y339" s="2">
        <f t="shared" si="47"/>
        <v>0</v>
      </c>
      <c r="Z339" s="2">
        <f>IF(Y339&gt;$W$1,HLOOKUP(Y339,B339:$U$2835,ROW($B$2836)-ROW($A339),FALSE),0)</f>
        <v>0</v>
      </c>
      <c r="AA339" s="2">
        <f t="shared" si="45"/>
        <v>0</v>
      </c>
      <c r="AB339" s="2">
        <f>VLOOKUP(A339,segment3_SB_quantity!$A$2:$B$2834,2,FALSE)</f>
        <v>9</v>
      </c>
      <c r="AC339" s="4">
        <f t="shared" si="52"/>
        <v>0.12820000000000001</v>
      </c>
      <c r="AD339">
        <f t="shared" si="48"/>
        <v>0</v>
      </c>
      <c r="AE339">
        <f t="shared" si="53"/>
        <v>0.83166700000000005</v>
      </c>
      <c r="AF339" s="2">
        <f t="shared" si="49"/>
        <v>0</v>
      </c>
      <c r="AG339" s="2">
        <f t="shared" si="50"/>
        <v>0</v>
      </c>
      <c r="AH339" s="1">
        <f t="shared" si="51"/>
        <v>0</v>
      </c>
    </row>
    <row r="340" spans="1:34" x14ac:dyDescent="0.55000000000000004">
      <c r="A340">
        <v>11589703</v>
      </c>
      <c r="B340" s="2">
        <v>0</v>
      </c>
      <c r="C340" s="2">
        <v>0</v>
      </c>
      <c r="D340" s="2">
        <v>0</v>
      </c>
      <c r="E340" s="2">
        <v>0</v>
      </c>
      <c r="F340" s="2">
        <v>0</v>
      </c>
      <c r="G340" s="2">
        <v>0</v>
      </c>
      <c r="H340" s="2">
        <v>0</v>
      </c>
      <c r="I340" s="2">
        <v>0</v>
      </c>
      <c r="J340" s="2">
        <v>0</v>
      </c>
      <c r="K340" s="2">
        <v>0</v>
      </c>
      <c r="L340" s="2">
        <v>2.2120719885403899E-4</v>
      </c>
      <c r="M340" s="2">
        <v>0</v>
      </c>
      <c r="N340" s="2">
        <v>0</v>
      </c>
      <c r="O340" s="2">
        <v>0</v>
      </c>
      <c r="P340" s="2">
        <v>0</v>
      </c>
      <c r="Q340" s="2">
        <v>0</v>
      </c>
      <c r="R340" s="2">
        <v>0</v>
      </c>
      <c r="S340" s="2">
        <v>0</v>
      </c>
      <c r="T340" s="2">
        <v>0</v>
      </c>
      <c r="U340" s="2">
        <v>0</v>
      </c>
      <c r="X340" s="2">
        <f t="shared" si="46"/>
        <v>2.2120719885403899E-4</v>
      </c>
      <c r="Y340" s="2">
        <f t="shared" si="47"/>
        <v>0</v>
      </c>
      <c r="Z340" s="2">
        <f>IF(Y340&gt;$W$1,HLOOKUP(Y340,B340:$U$2835,ROW($B$2836)-ROW($A340),FALSE),0)</f>
        <v>0</v>
      </c>
      <c r="AA340" s="2">
        <f t="shared" si="45"/>
        <v>0</v>
      </c>
      <c r="AB340" s="2">
        <f>VLOOKUP(A340,segment3_SB_quantity!$A$2:$B$2834,2,FALSE)</f>
        <v>4</v>
      </c>
      <c r="AC340" s="4">
        <f t="shared" si="52"/>
        <v>0.12820000000000001</v>
      </c>
      <c r="AD340">
        <f t="shared" si="48"/>
        <v>0</v>
      </c>
      <c r="AE340">
        <f t="shared" si="53"/>
        <v>0.83166700000000005</v>
      </c>
      <c r="AF340" s="2">
        <f t="shared" si="49"/>
        <v>0</v>
      </c>
      <c r="AG340" s="2">
        <f t="shared" si="50"/>
        <v>0</v>
      </c>
      <c r="AH340" s="1">
        <f t="shared" si="51"/>
        <v>0</v>
      </c>
    </row>
    <row r="341" spans="1:34" x14ac:dyDescent="0.55000000000000004">
      <c r="A341">
        <v>11589762</v>
      </c>
      <c r="B341" s="2">
        <v>0</v>
      </c>
      <c r="C341" s="2">
        <v>0</v>
      </c>
      <c r="D341" s="2">
        <v>0</v>
      </c>
      <c r="E341" s="2">
        <v>0</v>
      </c>
      <c r="F341" s="2">
        <v>0</v>
      </c>
      <c r="G341" s="2">
        <v>0</v>
      </c>
      <c r="H341" s="2">
        <v>0</v>
      </c>
      <c r="I341" s="2">
        <v>0</v>
      </c>
      <c r="J341" s="2">
        <v>0</v>
      </c>
      <c r="K341" s="2">
        <v>0.122293310371884</v>
      </c>
      <c r="L341" s="2">
        <v>0</v>
      </c>
      <c r="M341" s="2">
        <v>0</v>
      </c>
      <c r="N341" s="2">
        <v>0</v>
      </c>
      <c r="O341" s="2">
        <v>0</v>
      </c>
      <c r="P341" s="2">
        <v>0</v>
      </c>
      <c r="Q341" s="2">
        <v>0</v>
      </c>
      <c r="R341" s="2">
        <v>0</v>
      </c>
      <c r="S341" s="2">
        <v>0</v>
      </c>
      <c r="T341" s="2">
        <v>0</v>
      </c>
      <c r="U341" s="2">
        <v>0</v>
      </c>
      <c r="X341" s="2">
        <f t="shared" si="46"/>
        <v>0.122293310371884</v>
      </c>
      <c r="Y341" s="2">
        <f t="shared" si="47"/>
        <v>0</v>
      </c>
      <c r="Z341" s="2">
        <f>IF(Y341&gt;$W$1,HLOOKUP(Y341,B341:$U$2835,ROW($B$2836)-ROW($A341),FALSE),0)</f>
        <v>0</v>
      </c>
      <c r="AA341" s="2">
        <f t="shared" si="45"/>
        <v>0</v>
      </c>
      <c r="AB341" s="2">
        <f>VLOOKUP(A341,segment3_SB_quantity!$A$2:$B$2834,2,FALSE)</f>
        <v>14</v>
      </c>
      <c r="AC341" s="4">
        <f t="shared" si="52"/>
        <v>0.12820000000000001</v>
      </c>
      <c r="AD341">
        <f t="shared" si="48"/>
        <v>0</v>
      </c>
      <c r="AE341">
        <f t="shared" si="53"/>
        <v>0.83166700000000005</v>
      </c>
      <c r="AF341" s="2">
        <f t="shared" si="49"/>
        <v>0</v>
      </c>
      <c r="AG341" s="2">
        <f t="shared" si="50"/>
        <v>0</v>
      </c>
      <c r="AH341" s="1">
        <f t="shared" si="51"/>
        <v>0</v>
      </c>
    </row>
    <row r="342" spans="1:34" x14ac:dyDescent="0.55000000000000004">
      <c r="A342">
        <v>11599946</v>
      </c>
      <c r="B342" s="2">
        <v>0</v>
      </c>
      <c r="C342" s="2">
        <v>0</v>
      </c>
      <c r="D342" s="2">
        <v>0</v>
      </c>
      <c r="E342" s="2">
        <v>0</v>
      </c>
      <c r="F342" s="2">
        <v>0</v>
      </c>
      <c r="G342" s="2">
        <v>0</v>
      </c>
      <c r="H342" s="2">
        <v>0</v>
      </c>
      <c r="I342" s="2">
        <v>8.2174927536360298E-2</v>
      </c>
      <c r="J342" s="2">
        <v>0</v>
      </c>
      <c r="K342" s="2">
        <v>0</v>
      </c>
      <c r="L342" s="2">
        <v>0</v>
      </c>
      <c r="M342" s="2">
        <v>0</v>
      </c>
      <c r="N342" s="2">
        <v>0</v>
      </c>
      <c r="O342" s="2">
        <v>0</v>
      </c>
      <c r="P342" s="2">
        <v>0</v>
      </c>
      <c r="Q342" s="2">
        <v>0</v>
      </c>
      <c r="R342" s="2">
        <v>0</v>
      </c>
      <c r="S342" s="2">
        <v>0</v>
      </c>
      <c r="T342" s="2">
        <v>0</v>
      </c>
      <c r="U342" s="2">
        <v>0</v>
      </c>
      <c r="X342" s="2">
        <f t="shared" si="46"/>
        <v>8.2174927536360298E-2</v>
      </c>
      <c r="Y342" s="2">
        <f t="shared" si="47"/>
        <v>0</v>
      </c>
      <c r="Z342" s="2">
        <f>IF(Y342&gt;$W$1,HLOOKUP(Y342,B342:$U$2835,ROW($B$2836)-ROW($A342),FALSE),0)</f>
        <v>0</v>
      </c>
      <c r="AA342" s="2">
        <f t="shared" si="45"/>
        <v>0</v>
      </c>
      <c r="AB342" s="2">
        <f>VLOOKUP(A342,segment3_SB_quantity!$A$2:$B$2834,2,FALSE)</f>
        <v>9</v>
      </c>
      <c r="AC342" s="4">
        <f t="shared" si="52"/>
        <v>0.12820000000000001</v>
      </c>
      <c r="AD342">
        <f t="shared" si="48"/>
        <v>0</v>
      </c>
      <c r="AE342">
        <f t="shared" si="53"/>
        <v>0.83166700000000005</v>
      </c>
      <c r="AF342" s="2">
        <f t="shared" si="49"/>
        <v>0</v>
      </c>
      <c r="AG342" s="2">
        <f t="shared" si="50"/>
        <v>0</v>
      </c>
      <c r="AH342" s="1">
        <f t="shared" si="51"/>
        <v>0</v>
      </c>
    </row>
    <row r="343" spans="1:34" x14ac:dyDescent="0.55000000000000004">
      <c r="A343">
        <v>11599992</v>
      </c>
      <c r="B343" s="2">
        <v>0</v>
      </c>
      <c r="C343" s="2">
        <v>0</v>
      </c>
      <c r="D343" s="2">
        <v>0</v>
      </c>
      <c r="E343" s="2">
        <v>0</v>
      </c>
      <c r="F343" s="2">
        <v>0</v>
      </c>
      <c r="G343" s="2">
        <v>0.147683908102932</v>
      </c>
      <c r="H343" s="2">
        <v>0</v>
      </c>
      <c r="I343" s="2">
        <v>0</v>
      </c>
      <c r="J343" s="2">
        <v>0</v>
      </c>
      <c r="K343" s="2">
        <v>0</v>
      </c>
      <c r="L343" s="2">
        <v>0</v>
      </c>
      <c r="M343" s="2">
        <v>0</v>
      </c>
      <c r="N343" s="2">
        <v>0</v>
      </c>
      <c r="O343" s="2">
        <v>0</v>
      </c>
      <c r="P343" s="2">
        <v>0</v>
      </c>
      <c r="Q343" s="2">
        <v>0</v>
      </c>
      <c r="R343" s="2">
        <v>0</v>
      </c>
      <c r="S343" s="2">
        <v>0</v>
      </c>
      <c r="T343" s="2">
        <v>0</v>
      </c>
      <c r="U343" s="2">
        <v>0</v>
      </c>
      <c r="X343" s="2">
        <f t="shared" si="46"/>
        <v>0.147683908102932</v>
      </c>
      <c r="Y343" s="2">
        <f t="shared" si="47"/>
        <v>0</v>
      </c>
      <c r="Z343" s="2">
        <f>IF(Y343&gt;$W$1,HLOOKUP(Y343,B343:$U$2835,ROW($B$2836)-ROW($A343),FALSE),0)</f>
        <v>0</v>
      </c>
      <c r="AA343" s="2">
        <f t="shared" si="45"/>
        <v>0</v>
      </c>
      <c r="AB343" s="2">
        <f>VLOOKUP(A343,segment3_SB_quantity!$A$2:$B$2834,2,FALSE)</f>
        <v>3</v>
      </c>
      <c r="AC343" s="4">
        <f t="shared" si="52"/>
        <v>0.12820000000000001</v>
      </c>
      <c r="AD343">
        <f t="shared" si="48"/>
        <v>0</v>
      </c>
      <c r="AE343">
        <f t="shared" si="53"/>
        <v>0.83166700000000005</v>
      </c>
      <c r="AF343" s="2">
        <f t="shared" si="49"/>
        <v>0</v>
      </c>
      <c r="AG343" s="2">
        <f t="shared" si="50"/>
        <v>0</v>
      </c>
      <c r="AH343" s="1">
        <f t="shared" si="51"/>
        <v>0</v>
      </c>
    </row>
    <row r="344" spans="1:34" x14ac:dyDescent="0.55000000000000004">
      <c r="A344">
        <v>11599994</v>
      </c>
      <c r="B344" s="2">
        <v>0</v>
      </c>
      <c r="C344" s="2">
        <v>0</v>
      </c>
      <c r="D344" s="2">
        <v>0</v>
      </c>
      <c r="E344" s="2">
        <v>0</v>
      </c>
      <c r="F344" s="2">
        <v>0</v>
      </c>
      <c r="G344" s="2">
        <v>0</v>
      </c>
      <c r="H344" s="2">
        <v>0</v>
      </c>
      <c r="I344" s="2">
        <v>2.3625662556125401E-2</v>
      </c>
      <c r="J344" s="2">
        <v>0</v>
      </c>
      <c r="K344" s="2">
        <v>0</v>
      </c>
      <c r="L344" s="2">
        <v>0</v>
      </c>
      <c r="M344" s="2">
        <v>0</v>
      </c>
      <c r="N344" s="2">
        <v>0</v>
      </c>
      <c r="O344" s="2">
        <v>0</v>
      </c>
      <c r="P344" s="2">
        <v>0</v>
      </c>
      <c r="Q344" s="2">
        <v>0</v>
      </c>
      <c r="R344" s="2">
        <v>0</v>
      </c>
      <c r="S344" s="2">
        <v>0</v>
      </c>
      <c r="T344" s="2">
        <v>0</v>
      </c>
      <c r="U344" s="2">
        <v>0</v>
      </c>
      <c r="X344" s="2">
        <f t="shared" si="46"/>
        <v>2.3625662556125401E-2</v>
      </c>
      <c r="Y344" s="2">
        <f t="shared" si="47"/>
        <v>0</v>
      </c>
      <c r="Z344" s="2">
        <f>IF(Y344&gt;$W$1,HLOOKUP(Y344,B344:$U$2835,ROW($B$2836)-ROW($A344),FALSE),0)</f>
        <v>0</v>
      </c>
      <c r="AA344" s="2">
        <f t="shared" si="45"/>
        <v>0</v>
      </c>
      <c r="AB344" s="2">
        <f>VLOOKUP(A344,segment3_SB_quantity!$A$2:$B$2834,2,FALSE)</f>
        <v>5</v>
      </c>
      <c r="AC344" s="4">
        <f t="shared" si="52"/>
        <v>0.12820000000000001</v>
      </c>
      <c r="AD344">
        <f t="shared" si="48"/>
        <v>0</v>
      </c>
      <c r="AE344">
        <f t="shared" si="53"/>
        <v>0.83166700000000005</v>
      </c>
      <c r="AF344" s="2">
        <f t="shared" si="49"/>
        <v>0</v>
      </c>
      <c r="AG344" s="2">
        <f t="shared" si="50"/>
        <v>0</v>
      </c>
      <c r="AH344" s="1">
        <f t="shared" si="51"/>
        <v>0</v>
      </c>
    </row>
    <row r="345" spans="1:34" x14ac:dyDescent="0.55000000000000004">
      <c r="A345">
        <v>11609822</v>
      </c>
      <c r="B345" s="2">
        <v>0</v>
      </c>
      <c r="C345" s="2">
        <v>0</v>
      </c>
      <c r="D345" s="2">
        <v>0</v>
      </c>
      <c r="E345" s="2">
        <v>0</v>
      </c>
      <c r="F345" s="2">
        <v>0</v>
      </c>
      <c r="G345" s="2">
        <v>0</v>
      </c>
      <c r="H345" s="2">
        <v>0</v>
      </c>
      <c r="I345" s="2">
        <v>1.45816900357391E-2</v>
      </c>
      <c r="J345" s="2">
        <v>0</v>
      </c>
      <c r="K345" s="2">
        <v>0</v>
      </c>
      <c r="L345" s="2">
        <v>0</v>
      </c>
      <c r="M345" s="2">
        <v>0</v>
      </c>
      <c r="N345" s="2">
        <v>0</v>
      </c>
      <c r="O345" s="2">
        <v>0</v>
      </c>
      <c r="P345" s="2">
        <v>0</v>
      </c>
      <c r="Q345" s="2">
        <v>0</v>
      </c>
      <c r="R345" s="2">
        <v>0</v>
      </c>
      <c r="S345" s="2">
        <v>0</v>
      </c>
      <c r="T345" s="2">
        <v>0</v>
      </c>
      <c r="U345" s="2">
        <v>0</v>
      </c>
      <c r="X345" s="2">
        <f t="shared" si="46"/>
        <v>1.45816900357391E-2</v>
      </c>
      <c r="Y345" s="2">
        <f t="shared" si="47"/>
        <v>0</v>
      </c>
      <c r="Z345" s="2">
        <f>IF(Y345&gt;$W$1,HLOOKUP(Y345,B345:$U$2835,ROW($B$2836)-ROW($A345),FALSE),0)</f>
        <v>0</v>
      </c>
      <c r="AA345" s="2">
        <f t="shared" si="45"/>
        <v>0</v>
      </c>
      <c r="AB345" s="2">
        <f>VLOOKUP(A345,segment3_SB_quantity!$A$2:$B$2834,2,FALSE)</f>
        <v>158</v>
      </c>
      <c r="AC345" s="4">
        <f t="shared" si="52"/>
        <v>0.12820000000000001</v>
      </c>
      <c r="AD345">
        <f t="shared" si="48"/>
        <v>0</v>
      </c>
      <c r="AE345">
        <f t="shared" si="53"/>
        <v>0.83166700000000005</v>
      </c>
      <c r="AF345" s="2">
        <f t="shared" si="49"/>
        <v>0</v>
      </c>
      <c r="AG345" s="2">
        <f t="shared" si="50"/>
        <v>0</v>
      </c>
      <c r="AH345" s="1">
        <f t="shared" si="51"/>
        <v>0</v>
      </c>
    </row>
    <row r="346" spans="1:34" x14ac:dyDescent="0.55000000000000004">
      <c r="A346">
        <v>11639970</v>
      </c>
      <c r="B346" s="2">
        <v>0</v>
      </c>
      <c r="C346" s="2">
        <v>0</v>
      </c>
      <c r="D346" s="2">
        <v>0</v>
      </c>
      <c r="E346" s="2">
        <v>0</v>
      </c>
      <c r="F346" s="2">
        <v>0</v>
      </c>
      <c r="G346" s="2">
        <v>0</v>
      </c>
      <c r="H346" s="2">
        <v>0</v>
      </c>
      <c r="I346" s="2">
        <v>0</v>
      </c>
      <c r="J346" s="2">
        <v>3.94889174273481E-2</v>
      </c>
      <c r="K346" s="2">
        <v>0</v>
      </c>
      <c r="L346" s="2">
        <v>0</v>
      </c>
      <c r="M346" s="2">
        <v>0</v>
      </c>
      <c r="N346" s="2">
        <v>0</v>
      </c>
      <c r="O346" s="2">
        <v>0</v>
      </c>
      <c r="P346" s="2">
        <v>0</v>
      </c>
      <c r="Q346" s="2">
        <v>0</v>
      </c>
      <c r="R346" s="2">
        <v>0</v>
      </c>
      <c r="S346" s="2">
        <v>0</v>
      </c>
      <c r="T346" s="2">
        <v>0</v>
      </c>
      <c r="U346" s="2">
        <v>0</v>
      </c>
      <c r="X346" s="2">
        <f t="shared" si="46"/>
        <v>3.94889174273481E-2</v>
      </c>
      <c r="Y346" s="2">
        <f t="shared" si="47"/>
        <v>0</v>
      </c>
      <c r="Z346" s="2">
        <f>IF(Y346&gt;$W$1,HLOOKUP(Y346,B346:$U$2835,ROW($B$2836)-ROW($A346),FALSE),0)</f>
        <v>0</v>
      </c>
      <c r="AA346" s="2">
        <f t="shared" si="45"/>
        <v>0</v>
      </c>
      <c r="AB346" s="2">
        <f>VLOOKUP(A346,segment3_SB_quantity!$A$2:$B$2834,2,FALSE)</f>
        <v>1</v>
      </c>
      <c r="AC346" s="4">
        <f t="shared" si="52"/>
        <v>0.12820000000000001</v>
      </c>
      <c r="AD346">
        <f t="shared" si="48"/>
        <v>0</v>
      </c>
      <c r="AE346">
        <f t="shared" si="53"/>
        <v>0.83166700000000005</v>
      </c>
      <c r="AF346" s="2">
        <f t="shared" si="49"/>
        <v>0</v>
      </c>
      <c r="AG346" s="2">
        <f t="shared" si="50"/>
        <v>0</v>
      </c>
      <c r="AH346" s="1">
        <f t="shared" si="51"/>
        <v>0</v>
      </c>
    </row>
    <row r="347" spans="1:34" x14ac:dyDescent="0.55000000000000004">
      <c r="A347">
        <v>11669833</v>
      </c>
      <c r="B347" s="2">
        <v>0</v>
      </c>
      <c r="C347" s="2">
        <v>0</v>
      </c>
      <c r="D347" s="2">
        <v>0</v>
      </c>
      <c r="E347" s="2">
        <v>0</v>
      </c>
      <c r="F347" s="2">
        <v>0</v>
      </c>
      <c r="G347" s="2">
        <v>0</v>
      </c>
      <c r="H347" s="2">
        <v>1.6295883014980701E-2</v>
      </c>
      <c r="I347" s="2">
        <v>0</v>
      </c>
      <c r="J347" s="2">
        <v>0</v>
      </c>
      <c r="K347" s="2">
        <v>0</v>
      </c>
      <c r="L347" s="2">
        <v>0</v>
      </c>
      <c r="M347" s="2">
        <v>0</v>
      </c>
      <c r="N347" s="2">
        <v>0</v>
      </c>
      <c r="O347" s="2">
        <v>0</v>
      </c>
      <c r="P347" s="2">
        <v>0</v>
      </c>
      <c r="Q347" s="2">
        <v>0</v>
      </c>
      <c r="R347" s="2">
        <v>0</v>
      </c>
      <c r="S347" s="2">
        <v>0</v>
      </c>
      <c r="T347" s="2">
        <v>0</v>
      </c>
      <c r="U347" s="2">
        <v>0</v>
      </c>
      <c r="X347" s="2">
        <f t="shared" si="46"/>
        <v>1.6295883014980701E-2</v>
      </c>
      <c r="Y347" s="2">
        <f t="shared" si="47"/>
        <v>0</v>
      </c>
      <c r="Z347" s="2">
        <f>IF(Y347&gt;$W$1,HLOOKUP(Y347,B347:$U$2835,ROW($B$2836)-ROW($A347),FALSE),0)</f>
        <v>0</v>
      </c>
      <c r="AA347" s="2">
        <f t="shared" si="45"/>
        <v>0</v>
      </c>
      <c r="AB347" s="2">
        <f>VLOOKUP(A347,segment3_SB_quantity!$A$2:$B$2834,2,FALSE)</f>
        <v>57</v>
      </c>
      <c r="AC347" s="4">
        <f t="shared" si="52"/>
        <v>0.12820000000000001</v>
      </c>
      <c r="AD347">
        <f t="shared" si="48"/>
        <v>0</v>
      </c>
      <c r="AE347">
        <f t="shared" si="53"/>
        <v>0.83166700000000005</v>
      </c>
      <c r="AF347" s="2">
        <f t="shared" si="49"/>
        <v>0</v>
      </c>
      <c r="AG347" s="2">
        <f t="shared" si="50"/>
        <v>0</v>
      </c>
      <c r="AH347" s="1">
        <f t="shared" si="51"/>
        <v>0</v>
      </c>
    </row>
    <row r="348" spans="1:34" x14ac:dyDescent="0.55000000000000004">
      <c r="A348">
        <v>11719983</v>
      </c>
      <c r="B348" s="2">
        <v>0</v>
      </c>
      <c r="C348" s="2">
        <v>0</v>
      </c>
      <c r="D348" s="2">
        <v>0</v>
      </c>
      <c r="E348" s="2">
        <v>0</v>
      </c>
      <c r="F348" s="2">
        <v>0</v>
      </c>
      <c r="G348" s="2">
        <v>0</v>
      </c>
      <c r="H348" s="2">
        <v>0</v>
      </c>
      <c r="I348" s="2">
        <v>0</v>
      </c>
      <c r="J348" s="2">
        <v>0</v>
      </c>
      <c r="K348" s="2">
        <v>0</v>
      </c>
      <c r="L348" s="2">
        <v>5.6644638666909804E-6</v>
      </c>
      <c r="M348" s="2">
        <v>0</v>
      </c>
      <c r="N348" s="2">
        <v>0</v>
      </c>
      <c r="O348" s="2">
        <v>0</v>
      </c>
      <c r="P348" s="2">
        <v>0</v>
      </c>
      <c r="Q348" s="2">
        <v>0</v>
      </c>
      <c r="R348" s="2">
        <v>0</v>
      </c>
      <c r="S348" s="2">
        <v>0</v>
      </c>
      <c r="T348" s="2">
        <v>0</v>
      </c>
      <c r="U348" s="2">
        <v>0</v>
      </c>
      <c r="X348" s="2">
        <f t="shared" si="46"/>
        <v>5.6644638666909804E-6</v>
      </c>
      <c r="Y348" s="2">
        <f t="shared" si="47"/>
        <v>0</v>
      </c>
      <c r="Z348" s="2">
        <f>IF(Y348&gt;$W$1,HLOOKUP(Y348,B348:$U$2835,ROW($B$2836)-ROW($A348),FALSE),0)</f>
        <v>0</v>
      </c>
      <c r="AA348" s="2">
        <f t="shared" si="45"/>
        <v>0</v>
      </c>
      <c r="AB348" s="2">
        <f>VLOOKUP(A348,segment3_SB_quantity!$A$2:$B$2834,2,FALSE)</f>
        <v>10</v>
      </c>
      <c r="AC348" s="4">
        <f t="shared" si="52"/>
        <v>0.12820000000000001</v>
      </c>
      <c r="AD348">
        <f t="shared" si="48"/>
        <v>0</v>
      </c>
      <c r="AE348">
        <f t="shared" si="53"/>
        <v>0.83166700000000005</v>
      </c>
      <c r="AF348" s="2">
        <f t="shared" si="49"/>
        <v>0</v>
      </c>
      <c r="AG348" s="2">
        <f t="shared" si="50"/>
        <v>0</v>
      </c>
      <c r="AH348" s="1">
        <f t="shared" si="51"/>
        <v>0</v>
      </c>
    </row>
    <row r="349" spans="1:34" x14ac:dyDescent="0.55000000000000004">
      <c r="A349">
        <v>11789884</v>
      </c>
      <c r="B349" s="2">
        <v>0</v>
      </c>
      <c r="C349" s="2">
        <v>0</v>
      </c>
      <c r="D349" s="2">
        <v>0</v>
      </c>
      <c r="E349" s="2">
        <v>0</v>
      </c>
      <c r="F349" s="2">
        <v>0</v>
      </c>
      <c r="G349" s="2">
        <v>0</v>
      </c>
      <c r="H349" s="2">
        <v>5.4508591875353E-2</v>
      </c>
      <c r="I349" s="2">
        <v>0</v>
      </c>
      <c r="J349" s="2">
        <v>0</v>
      </c>
      <c r="K349" s="2">
        <v>0</v>
      </c>
      <c r="L349" s="2">
        <v>0</v>
      </c>
      <c r="M349" s="2">
        <v>0</v>
      </c>
      <c r="N349" s="2">
        <v>0</v>
      </c>
      <c r="O349" s="2">
        <v>0</v>
      </c>
      <c r="P349" s="2">
        <v>0</v>
      </c>
      <c r="Q349" s="2">
        <v>0</v>
      </c>
      <c r="R349" s="2">
        <v>0</v>
      </c>
      <c r="S349" s="2">
        <v>0</v>
      </c>
      <c r="T349" s="2">
        <v>0</v>
      </c>
      <c r="U349" s="2">
        <v>0</v>
      </c>
      <c r="X349" s="2">
        <f t="shared" si="46"/>
        <v>5.4508591875353E-2</v>
      </c>
      <c r="Y349" s="2">
        <f t="shared" si="47"/>
        <v>0</v>
      </c>
      <c r="Z349" s="2">
        <f>IF(Y349&gt;$W$1,HLOOKUP(Y349,B349:$U$2835,ROW($B$2836)-ROW($A349),FALSE),0)</f>
        <v>0</v>
      </c>
      <c r="AA349" s="2">
        <f t="shared" si="45"/>
        <v>0</v>
      </c>
      <c r="AB349" s="2">
        <f>VLOOKUP(A349,segment3_SB_quantity!$A$2:$B$2834,2,FALSE)</f>
        <v>49</v>
      </c>
      <c r="AC349" s="4">
        <f t="shared" si="52"/>
        <v>0.12820000000000001</v>
      </c>
      <c r="AD349">
        <f t="shared" si="48"/>
        <v>0</v>
      </c>
      <c r="AE349">
        <f t="shared" si="53"/>
        <v>0.83166700000000005</v>
      </c>
      <c r="AF349" s="2">
        <f t="shared" si="49"/>
        <v>0</v>
      </c>
      <c r="AG349" s="2">
        <f t="shared" si="50"/>
        <v>0</v>
      </c>
      <c r="AH349" s="1">
        <f t="shared" si="51"/>
        <v>0</v>
      </c>
    </row>
    <row r="350" spans="1:34" x14ac:dyDescent="0.55000000000000004">
      <c r="A350">
        <v>11799985</v>
      </c>
      <c r="B350" s="2">
        <v>0</v>
      </c>
      <c r="C350" s="2">
        <v>0</v>
      </c>
      <c r="D350" s="2">
        <v>0</v>
      </c>
      <c r="E350" s="2">
        <v>0</v>
      </c>
      <c r="F350" s="2">
        <v>0</v>
      </c>
      <c r="G350" s="2">
        <v>0.10045141189915401</v>
      </c>
      <c r="H350" s="2">
        <v>0</v>
      </c>
      <c r="I350" s="2">
        <v>0</v>
      </c>
      <c r="J350" s="2">
        <v>0</v>
      </c>
      <c r="K350" s="2">
        <v>0</v>
      </c>
      <c r="L350" s="2">
        <v>0</v>
      </c>
      <c r="M350" s="2">
        <v>0</v>
      </c>
      <c r="N350" s="2">
        <v>0</v>
      </c>
      <c r="O350" s="2">
        <v>0</v>
      </c>
      <c r="P350" s="2">
        <v>0</v>
      </c>
      <c r="Q350" s="2">
        <v>0</v>
      </c>
      <c r="R350" s="2">
        <v>0</v>
      </c>
      <c r="S350" s="2">
        <v>0</v>
      </c>
      <c r="T350" s="2">
        <v>0</v>
      </c>
      <c r="U350" s="2">
        <v>0</v>
      </c>
      <c r="X350" s="2">
        <f t="shared" si="46"/>
        <v>0.10045141189915401</v>
      </c>
      <c r="Y350" s="2">
        <f t="shared" si="47"/>
        <v>0</v>
      </c>
      <c r="Z350" s="2">
        <f>IF(Y350&gt;$W$1,HLOOKUP(Y350,B350:$U$2835,ROW($B$2836)-ROW($A350),FALSE),0)</f>
        <v>0</v>
      </c>
      <c r="AA350" s="2">
        <f t="shared" si="45"/>
        <v>0</v>
      </c>
      <c r="AB350" s="2">
        <f>VLOOKUP(A350,segment3_SB_quantity!$A$2:$B$2834,2,FALSE)</f>
        <v>6</v>
      </c>
      <c r="AC350" s="4">
        <f t="shared" si="52"/>
        <v>0.12820000000000001</v>
      </c>
      <c r="AD350">
        <f t="shared" si="48"/>
        <v>0</v>
      </c>
      <c r="AE350">
        <f t="shared" si="53"/>
        <v>0.83166700000000005</v>
      </c>
      <c r="AF350" s="2">
        <f t="shared" si="49"/>
        <v>0</v>
      </c>
      <c r="AG350" s="2">
        <f t="shared" si="50"/>
        <v>0</v>
      </c>
      <c r="AH350" s="1">
        <f t="shared" si="51"/>
        <v>0</v>
      </c>
    </row>
    <row r="351" spans="1:34" x14ac:dyDescent="0.55000000000000004">
      <c r="A351">
        <v>11819720</v>
      </c>
      <c r="B351" s="2">
        <v>0</v>
      </c>
      <c r="C351" s="2">
        <v>0</v>
      </c>
      <c r="D351" s="2">
        <v>0</v>
      </c>
      <c r="E351" s="2">
        <v>0</v>
      </c>
      <c r="F351" s="2">
        <v>0</v>
      </c>
      <c r="G351" s="2">
        <v>0</v>
      </c>
      <c r="H351" s="2">
        <v>0</v>
      </c>
      <c r="I351" s="2">
        <v>7.0945621409771301E-2</v>
      </c>
      <c r="J351" s="2">
        <v>0</v>
      </c>
      <c r="K351" s="2">
        <v>0</v>
      </c>
      <c r="L351" s="2">
        <v>0</v>
      </c>
      <c r="M351" s="2">
        <v>0</v>
      </c>
      <c r="N351" s="2">
        <v>0</v>
      </c>
      <c r="O351" s="2">
        <v>0</v>
      </c>
      <c r="P351" s="2">
        <v>0</v>
      </c>
      <c r="Q351" s="2">
        <v>0</v>
      </c>
      <c r="R351" s="2">
        <v>0</v>
      </c>
      <c r="S351" s="2">
        <v>0</v>
      </c>
      <c r="T351" s="2">
        <v>0</v>
      </c>
      <c r="U351" s="2">
        <v>0</v>
      </c>
      <c r="X351" s="2">
        <f t="shared" si="46"/>
        <v>7.0945621409771301E-2</v>
      </c>
      <c r="Y351" s="2">
        <f t="shared" si="47"/>
        <v>0</v>
      </c>
      <c r="Z351" s="2">
        <f>IF(Y351&gt;$W$1,HLOOKUP(Y351,B351:$U$2835,ROW($B$2836)-ROW($A351),FALSE),0)</f>
        <v>0</v>
      </c>
      <c r="AA351" s="2">
        <f t="shared" si="45"/>
        <v>0</v>
      </c>
      <c r="AB351" s="2">
        <f>VLOOKUP(A351,segment3_SB_quantity!$A$2:$B$2834,2,FALSE)</f>
        <v>53</v>
      </c>
      <c r="AC351" s="4">
        <f t="shared" si="52"/>
        <v>0.12820000000000001</v>
      </c>
      <c r="AD351">
        <f t="shared" si="48"/>
        <v>0</v>
      </c>
      <c r="AE351">
        <f t="shared" si="53"/>
        <v>0.83166700000000005</v>
      </c>
      <c r="AF351" s="2">
        <f t="shared" si="49"/>
        <v>0</v>
      </c>
      <c r="AG351" s="2">
        <f t="shared" si="50"/>
        <v>0</v>
      </c>
      <c r="AH351" s="1">
        <f t="shared" si="51"/>
        <v>0</v>
      </c>
    </row>
    <row r="352" spans="1:34" x14ac:dyDescent="0.55000000000000004">
      <c r="A352">
        <v>11949834</v>
      </c>
      <c r="B352" s="2">
        <v>0</v>
      </c>
      <c r="C352" s="2">
        <v>0</v>
      </c>
      <c r="D352" s="2">
        <v>0</v>
      </c>
      <c r="E352" s="2">
        <v>0</v>
      </c>
      <c r="F352" s="2">
        <v>0</v>
      </c>
      <c r="G352" s="2">
        <v>0</v>
      </c>
      <c r="H352" s="2">
        <v>0</v>
      </c>
      <c r="I352" s="2">
        <v>0</v>
      </c>
      <c r="J352" s="2">
        <v>7.8949701077032503E-2</v>
      </c>
      <c r="K352" s="2">
        <v>0</v>
      </c>
      <c r="L352" s="2">
        <v>0</v>
      </c>
      <c r="M352" s="2">
        <v>0</v>
      </c>
      <c r="N352" s="2">
        <v>0</v>
      </c>
      <c r="O352" s="2">
        <v>0</v>
      </c>
      <c r="P352" s="2">
        <v>0</v>
      </c>
      <c r="Q352" s="2">
        <v>0</v>
      </c>
      <c r="R352" s="2">
        <v>0</v>
      </c>
      <c r="S352" s="2">
        <v>0</v>
      </c>
      <c r="T352" s="2">
        <v>0</v>
      </c>
      <c r="U352" s="2">
        <v>0</v>
      </c>
      <c r="X352" s="2">
        <f t="shared" si="46"/>
        <v>7.8949701077032503E-2</v>
      </c>
      <c r="Y352" s="2">
        <f t="shared" si="47"/>
        <v>0</v>
      </c>
      <c r="Z352" s="2">
        <f>IF(Y352&gt;$W$1,HLOOKUP(Y352,B352:$U$2835,ROW($B$2836)-ROW($A352),FALSE),0)</f>
        <v>0</v>
      </c>
      <c r="AA352" s="2">
        <f t="shared" si="45"/>
        <v>0</v>
      </c>
      <c r="AB352" s="2">
        <f>VLOOKUP(A352,segment3_SB_quantity!$A$2:$B$2834,2,FALSE)</f>
        <v>149</v>
      </c>
      <c r="AC352" s="4">
        <f t="shared" si="52"/>
        <v>0.12820000000000001</v>
      </c>
      <c r="AD352">
        <f t="shared" si="48"/>
        <v>0</v>
      </c>
      <c r="AE352">
        <f t="shared" si="53"/>
        <v>0.83166700000000005</v>
      </c>
      <c r="AF352" s="2">
        <f t="shared" si="49"/>
        <v>0</v>
      </c>
      <c r="AG352" s="2">
        <f t="shared" si="50"/>
        <v>0</v>
      </c>
      <c r="AH352" s="1">
        <f t="shared" si="51"/>
        <v>0</v>
      </c>
    </row>
    <row r="353" spans="1:34" x14ac:dyDescent="0.55000000000000004">
      <c r="A353">
        <v>11979747</v>
      </c>
      <c r="B353" s="2">
        <v>0</v>
      </c>
      <c r="C353" s="2">
        <v>0</v>
      </c>
      <c r="D353" s="2">
        <v>0</v>
      </c>
      <c r="E353" s="2">
        <v>0</v>
      </c>
      <c r="F353" s="2">
        <v>0</v>
      </c>
      <c r="G353" s="2">
        <v>0</v>
      </c>
      <c r="H353" s="2">
        <v>0</v>
      </c>
      <c r="I353" s="2">
        <v>0</v>
      </c>
      <c r="J353" s="2">
        <v>0</v>
      </c>
      <c r="K353" s="2">
        <v>3.7206665929583903E-2</v>
      </c>
      <c r="L353" s="2">
        <v>0</v>
      </c>
      <c r="M353" s="2">
        <v>0</v>
      </c>
      <c r="N353" s="2">
        <v>0</v>
      </c>
      <c r="O353" s="2">
        <v>0</v>
      </c>
      <c r="P353" s="2">
        <v>0</v>
      </c>
      <c r="Q353" s="2">
        <v>0</v>
      </c>
      <c r="R353" s="2">
        <v>0</v>
      </c>
      <c r="S353" s="2">
        <v>0</v>
      </c>
      <c r="T353" s="2">
        <v>0</v>
      </c>
      <c r="U353" s="2">
        <v>0</v>
      </c>
      <c r="X353" s="2">
        <f t="shared" si="46"/>
        <v>3.7206665929583903E-2</v>
      </c>
      <c r="Y353" s="2">
        <f t="shared" si="47"/>
        <v>0</v>
      </c>
      <c r="Z353" s="2">
        <f>IF(Y353&gt;$W$1,HLOOKUP(Y353,B353:$U$2835,ROW($B$2836)-ROW($A353),FALSE),0)</f>
        <v>0</v>
      </c>
      <c r="AA353" s="2">
        <f t="shared" si="45"/>
        <v>0</v>
      </c>
      <c r="AB353" s="2">
        <f>VLOOKUP(A353,segment3_SB_quantity!$A$2:$B$2834,2,FALSE)</f>
        <v>117</v>
      </c>
      <c r="AC353" s="4">
        <f t="shared" si="52"/>
        <v>0.12820000000000001</v>
      </c>
      <c r="AD353">
        <f t="shared" si="48"/>
        <v>0</v>
      </c>
      <c r="AE353">
        <f t="shared" si="53"/>
        <v>0.83166700000000005</v>
      </c>
      <c r="AF353" s="2">
        <f t="shared" si="49"/>
        <v>0</v>
      </c>
      <c r="AG353" s="2">
        <f t="shared" si="50"/>
        <v>0</v>
      </c>
      <c r="AH353" s="1">
        <f t="shared" si="51"/>
        <v>0</v>
      </c>
    </row>
    <row r="354" spans="1:34" x14ac:dyDescent="0.55000000000000004">
      <c r="A354">
        <v>12079756</v>
      </c>
      <c r="B354" s="2">
        <v>0</v>
      </c>
      <c r="C354" s="2">
        <v>0</v>
      </c>
      <c r="D354" s="2">
        <v>0</v>
      </c>
      <c r="E354" s="2">
        <v>0</v>
      </c>
      <c r="F354" s="2">
        <v>0</v>
      </c>
      <c r="G354" s="2">
        <v>0</v>
      </c>
      <c r="H354" s="2">
        <v>1.9980115073374299E-2</v>
      </c>
      <c r="I354" s="2">
        <v>0</v>
      </c>
      <c r="J354" s="2">
        <v>0</v>
      </c>
      <c r="K354" s="2">
        <v>0</v>
      </c>
      <c r="L354" s="2">
        <v>0</v>
      </c>
      <c r="M354" s="2">
        <v>0</v>
      </c>
      <c r="N354" s="2">
        <v>0</v>
      </c>
      <c r="O354" s="2">
        <v>0</v>
      </c>
      <c r="P354" s="2">
        <v>0</v>
      </c>
      <c r="Q354" s="2">
        <v>0</v>
      </c>
      <c r="R354" s="2">
        <v>0</v>
      </c>
      <c r="S354" s="2">
        <v>0</v>
      </c>
      <c r="T354" s="2">
        <v>0</v>
      </c>
      <c r="U354" s="2">
        <v>0</v>
      </c>
      <c r="X354" s="2">
        <f t="shared" si="46"/>
        <v>1.9980115073374299E-2</v>
      </c>
      <c r="Y354" s="2">
        <f t="shared" si="47"/>
        <v>0</v>
      </c>
      <c r="Z354" s="2">
        <f>IF(Y354&gt;$W$1,HLOOKUP(Y354,B354:$U$2835,ROW($B$2836)-ROW($A354),FALSE),0)</f>
        <v>0</v>
      </c>
      <c r="AA354" s="2">
        <f t="shared" si="45"/>
        <v>0</v>
      </c>
      <c r="AB354" s="2">
        <f>VLOOKUP(A354,segment3_SB_quantity!$A$2:$B$2834,2,FALSE)</f>
        <v>93</v>
      </c>
      <c r="AC354" s="4">
        <f t="shared" si="52"/>
        <v>0.12820000000000001</v>
      </c>
      <c r="AD354">
        <f t="shared" si="48"/>
        <v>0</v>
      </c>
      <c r="AE354">
        <f t="shared" si="53"/>
        <v>0.83166700000000005</v>
      </c>
      <c r="AF354" s="2">
        <f t="shared" si="49"/>
        <v>0</v>
      </c>
      <c r="AG354" s="2">
        <f t="shared" si="50"/>
        <v>0</v>
      </c>
      <c r="AH354" s="1">
        <f t="shared" si="51"/>
        <v>0</v>
      </c>
    </row>
    <row r="355" spans="1:34" x14ac:dyDescent="0.55000000000000004">
      <c r="A355">
        <v>12099812</v>
      </c>
      <c r="B355" s="2">
        <v>0</v>
      </c>
      <c r="C355" s="2">
        <v>5.29116601022609E-2</v>
      </c>
      <c r="D355" s="2">
        <v>0</v>
      </c>
      <c r="E355" s="2">
        <v>0</v>
      </c>
      <c r="F355" s="2">
        <v>0</v>
      </c>
      <c r="G355" s="2">
        <v>0</v>
      </c>
      <c r="H355" s="2">
        <v>0</v>
      </c>
      <c r="I355" s="2">
        <v>0</v>
      </c>
      <c r="J355" s="2">
        <v>0</v>
      </c>
      <c r="K355" s="2">
        <v>0</v>
      </c>
      <c r="L355" s="2">
        <v>0</v>
      </c>
      <c r="M355" s="2">
        <v>0</v>
      </c>
      <c r="N355" s="2">
        <v>0</v>
      </c>
      <c r="O355" s="2">
        <v>0</v>
      </c>
      <c r="P355" s="2">
        <v>0</v>
      </c>
      <c r="Q355" s="2">
        <v>0</v>
      </c>
      <c r="R355" s="2">
        <v>0</v>
      </c>
      <c r="S355" s="2">
        <v>0</v>
      </c>
      <c r="T355" s="2">
        <v>0</v>
      </c>
      <c r="U355" s="2">
        <v>0</v>
      </c>
      <c r="X355" s="2">
        <f t="shared" si="46"/>
        <v>5.29116601022609E-2</v>
      </c>
      <c r="Y355" s="2">
        <f t="shared" si="47"/>
        <v>0</v>
      </c>
      <c r="Z355" s="2">
        <f>IF(Y355&gt;$W$1,HLOOKUP(Y355,B355:$U$2835,ROW($B$2836)-ROW($A355),FALSE),0)</f>
        <v>0</v>
      </c>
      <c r="AA355" s="2">
        <f t="shared" si="45"/>
        <v>0</v>
      </c>
      <c r="AB355" s="2">
        <f>VLOOKUP(A355,segment3_SB_quantity!$A$2:$B$2834,2,FALSE)</f>
        <v>67</v>
      </c>
      <c r="AC355" s="4">
        <f t="shared" si="52"/>
        <v>0.12820000000000001</v>
      </c>
      <c r="AD355">
        <f t="shared" si="48"/>
        <v>0</v>
      </c>
      <c r="AE355">
        <f t="shared" si="53"/>
        <v>0.83166700000000005</v>
      </c>
      <c r="AF355" s="2">
        <f t="shared" si="49"/>
        <v>0</v>
      </c>
      <c r="AG355" s="2">
        <f t="shared" si="50"/>
        <v>0</v>
      </c>
      <c r="AH355" s="1">
        <f t="shared" si="51"/>
        <v>0</v>
      </c>
    </row>
    <row r="356" spans="1:34" x14ac:dyDescent="0.55000000000000004">
      <c r="A356">
        <v>12129579</v>
      </c>
      <c r="B356" s="2">
        <v>0</v>
      </c>
      <c r="C356" s="2">
        <v>0</v>
      </c>
      <c r="D356" s="2">
        <v>0</v>
      </c>
      <c r="E356" s="2">
        <v>0</v>
      </c>
      <c r="F356" s="2">
        <v>0</v>
      </c>
      <c r="G356" s="2">
        <v>0</v>
      </c>
      <c r="H356" s="2">
        <v>1.8820946744569401E-2</v>
      </c>
      <c r="I356" s="2">
        <v>0</v>
      </c>
      <c r="J356" s="2">
        <v>0</v>
      </c>
      <c r="K356" s="2">
        <v>0</v>
      </c>
      <c r="L356" s="2">
        <v>0</v>
      </c>
      <c r="M356" s="2">
        <v>0</v>
      </c>
      <c r="N356" s="2">
        <v>0</v>
      </c>
      <c r="O356" s="2">
        <v>0</v>
      </c>
      <c r="P356" s="2">
        <v>0</v>
      </c>
      <c r="Q356" s="2">
        <v>0</v>
      </c>
      <c r="R356" s="2">
        <v>0</v>
      </c>
      <c r="S356" s="2">
        <v>0</v>
      </c>
      <c r="T356" s="2">
        <v>0</v>
      </c>
      <c r="U356" s="2">
        <v>0</v>
      </c>
      <c r="X356" s="2">
        <f t="shared" si="46"/>
        <v>1.8820946744569401E-2</v>
      </c>
      <c r="Y356" s="2">
        <f t="shared" si="47"/>
        <v>0</v>
      </c>
      <c r="Z356" s="2">
        <f>IF(Y356&gt;$W$1,HLOOKUP(Y356,B356:$U$2835,ROW($B$2836)-ROW($A356),FALSE),0)</f>
        <v>0</v>
      </c>
      <c r="AA356" s="2">
        <f t="shared" si="45"/>
        <v>0</v>
      </c>
      <c r="AB356" s="2">
        <f>VLOOKUP(A356,segment3_SB_quantity!$A$2:$B$2834,2,FALSE)</f>
        <v>6</v>
      </c>
      <c r="AC356" s="4">
        <f t="shared" si="52"/>
        <v>0.12820000000000001</v>
      </c>
      <c r="AD356">
        <f t="shared" si="48"/>
        <v>0</v>
      </c>
      <c r="AE356">
        <f t="shared" si="53"/>
        <v>0.83166700000000005</v>
      </c>
      <c r="AF356" s="2">
        <f t="shared" si="49"/>
        <v>0</v>
      </c>
      <c r="AG356" s="2">
        <f t="shared" si="50"/>
        <v>0</v>
      </c>
      <c r="AH356" s="1">
        <f t="shared" si="51"/>
        <v>0</v>
      </c>
    </row>
    <row r="357" spans="1:34" x14ac:dyDescent="0.55000000000000004">
      <c r="A357">
        <v>12139998</v>
      </c>
      <c r="B357" s="2">
        <v>0</v>
      </c>
      <c r="C357" s="2">
        <v>0</v>
      </c>
      <c r="D357" s="2">
        <v>0</v>
      </c>
      <c r="E357" s="2">
        <v>0</v>
      </c>
      <c r="F357" s="2">
        <v>0</v>
      </c>
      <c r="G357" s="2">
        <v>5.9647973237762802E-2</v>
      </c>
      <c r="H357" s="2">
        <v>0</v>
      </c>
      <c r="I357" s="2">
        <v>0</v>
      </c>
      <c r="J357" s="2">
        <v>0</v>
      </c>
      <c r="K357" s="2">
        <v>0</v>
      </c>
      <c r="L357" s="2">
        <v>0</v>
      </c>
      <c r="M357" s="2">
        <v>0</v>
      </c>
      <c r="N357" s="2">
        <v>0</v>
      </c>
      <c r="O357" s="2">
        <v>0</v>
      </c>
      <c r="P357" s="2">
        <v>0</v>
      </c>
      <c r="Q357" s="2">
        <v>0</v>
      </c>
      <c r="R357" s="2">
        <v>0</v>
      </c>
      <c r="S357" s="2">
        <v>0</v>
      </c>
      <c r="T357" s="2">
        <v>0</v>
      </c>
      <c r="U357" s="2">
        <v>0</v>
      </c>
      <c r="X357" s="2">
        <f t="shared" si="46"/>
        <v>5.9647973237762802E-2</v>
      </c>
      <c r="Y357" s="2">
        <f t="shared" si="47"/>
        <v>0</v>
      </c>
      <c r="Z357" s="2">
        <f>IF(Y357&gt;$W$1,HLOOKUP(Y357,B357:$U$2835,ROW($B$2836)-ROW($A357),FALSE),0)</f>
        <v>0</v>
      </c>
      <c r="AA357" s="2">
        <f t="shared" si="45"/>
        <v>0</v>
      </c>
      <c r="AB357" s="2">
        <f>VLOOKUP(A357,segment3_SB_quantity!$A$2:$B$2834,2,FALSE)</f>
        <v>16</v>
      </c>
      <c r="AC357" s="4">
        <f t="shared" si="52"/>
        <v>0.12820000000000001</v>
      </c>
      <c r="AD357">
        <f t="shared" si="48"/>
        <v>0</v>
      </c>
      <c r="AE357">
        <f t="shared" si="53"/>
        <v>0.83166700000000005</v>
      </c>
      <c r="AF357" s="2">
        <f t="shared" si="49"/>
        <v>0</v>
      </c>
      <c r="AG357" s="2">
        <f t="shared" si="50"/>
        <v>0</v>
      </c>
      <c r="AH357" s="1">
        <f t="shared" si="51"/>
        <v>0</v>
      </c>
    </row>
    <row r="358" spans="1:34" x14ac:dyDescent="0.55000000000000004">
      <c r="A358">
        <v>12159906</v>
      </c>
      <c r="B358" s="2">
        <v>0</v>
      </c>
      <c r="C358" s="2">
        <v>0</v>
      </c>
      <c r="D358" s="2">
        <v>0</v>
      </c>
      <c r="E358" s="2">
        <v>0</v>
      </c>
      <c r="F358" s="2">
        <v>0</v>
      </c>
      <c r="G358" s="2">
        <v>0</v>
      </c>
      <c r="H358" s="2">
        <v>0</v>
      </c>
      <c r="I358" s="2">
        <v>0</v>
      </c>
      <c r="J358" s="2">
        <v>0</v>
      </c>
      <c r="K358" s="2">
        <v>0</v>
      </c>
      <c r="L358" s="2">
        <v>0</v>
      </c>
      <c r="M358" s="2">
        <v>0</v>
      </c>
      <c r="N358" s="2">
        <v>0</v>
      </c>
      <c r="O358" s="2">
        <v>0</v>
      </c>
      <c r="P358" s="2">
        <v>0</v>
      </c>
      <c r="Q358" s="2">
        <v>0</v>
      </c>
      <c r="R358" s="2">
        <v>0</v>
      </c>
      <c r="S358" s="2">
        <v>0</v>
      </c>
      <c r="T358" s="2">
        <v>0</v>
      </c>
      <c r="U358" s="2">
        <v>0</v>
      </c>
      <c r="X358" s="2">
        <f t="shared" si="46"/>
        <v>0</v>
      </c>
      <c r="Y358" s="2">
        <f t="shared" si="47"/>
        <v>0</v>
      </c>
      <c r="Z358" s="2">
        <f>IF(Y358&gt;$W$1,HLOOKUP(Y358,B358:$U$2835,ROW($B$2836)-ROW($A358),FALSE),0)</f>
        <v>0</v>
      </c>
      <c r="AA358" s="2">
        <f t="shared" si="45"/>
        <v>0</v>
      </c>
      <c r="AB358" s="2">
        <f>VLOOKUP(A358,segment3_SB_quantity!$A$2:$B$2834,2,FALSE)</f>
        <v>21</v>
      </c>
      <c r="AC358" s="4">
        <f t="shared" si="52"/>
        <v>0.12820000000000001</v>
      </c>
      <c r="AD358">
        <f t="shared" si="48"/>
        <v>0</v>
      </c>
      <c r="AE358">
        <f t="shared" si="53"/>
        <v>0.83166700000000005</v>
      </c>
      <c r="AF358" s="2">
        <f t="shared" si="49"/>
        <v>0</v>
      </c>
      <c r="AG358" s="2">
        <f t="shared" si="50"/>
        <v>0</v>
      </c>
      <c r="AH358" s="1">
        <f t="shared" si="51"/>
        <v>0</v>
      </c>
    </row>
    <row r="359" spans="1:34" x14ac:dyDescent="0.55000000000000004">
      <c r="A359">
        <v>12159907</v>
      </c>
      <c r="B359" s="2">
        <v>0</v>
      </c>
      <c r="C359" s="2">
        <v>0</v>
      </c>
      <c r="D359" s="2">
        <v>0</v>
      </c>
      <c r="E359" s="2">
        <v>0</v>
      </c>
      <c r="F359" s="2">
        <v>0</v>
      </c>
      <c r="G359" s="2">
        <v>0</v>
      </c>
      <c r="H359" s="2">
        <v>0</v>
      </c>
      <c r="I359" s="2">
        <v>0.78344484723489305</v>
      </c>
      <c r="J359" s="2">
        <v>0</v>
      </c>
      <c r="K359" s="2">
        <v>0</v>
      </c>
      <c r="L359" s="2">
        <v>0</v>
      </c>
      <c r="M359" s="2">
        <v>0</v>
      </c>
      <c r="N359" s="2">
        <v>0</v>
      </c>
      <c r="O359" s="2">
        <v>0</v>
      </c>
      <c r="P359" s="2">
        <v>0</v>
      </c>
      <c r="Q359" s="2">
        <v>0</v>
      </c>
      <c r="R359" s="2">
        <v>0</v>
      </c>
      <c r="S359" s="2">
        <v>0</v>
      </c>
      <c r="T359" s="2">
        <v>0</v>
      </c>
      <c r="U359" s="2">
        <v>0</v>
      </c>
      <c r="X359" s="2">
        <f t="shared" si="46"/>
        <v>0.78344484723489305</v>
      </c>
      <c r="Y359" s="2">
        <f t="shared" si="47"/>
        <v>0.78344484723489305</v>
      </c>
      <c r="Z359" s="2" t="str">
        <f>IF(Y359&gt;$W$1,HLOOKUP(Y359,B359:$U$2835,ROW($B$2836)-ROW($A359),FALSE),0)</f>
        <v>P_OL8</v>
      </c>
      <c r="AA359" s="2">
        <f t="shared" si="45"/>
        <v>0.37499999999999994</v>
      </c>
      <c r="AB359" s="2">
        <f>VLOOKUP(A359,segment3_SB_quantity!$A$2:$B$2834,2,FALSE)</f>
        <v>66</v>
      </c>
      <c r="AC359" s="4">
        <f t="shared" si="52"/>
        <v>0.12820000000000001</v>
      </c>
      <c r="AD359">
        <f t="shared" si="48"/>
        <v>8.4611999999999998</v>
      </c>
      <c r="AE359">
        <f t="shared" si="53"/>
        <v>0.83166700000000005</v>
      </c>
      <c r="AF359" s="2">
        <f t="shared" si="49"/>
        <v>7.0369008204000005</v>
      </c>
      <c r="AG359" s="2">
        <f t="shared" si="50"/>
        <v>2.6388378076499999</v>
      </c>
      <c r="AH359" s="1">
        <f t="shared" si="51"/>
        <v>2.666666666666667</v>
      </c>
    </row>
    <row r="360" spans="1:34" x14ac:dyDescent="0.55000000000000004">
      <c r="A360">
        <v>12189887</v>
      </c>
      <c r="B360" s="2">
        <v>0</v>
      </c>
      <c r="C360" s="2">
        <v>0</v>
      </c>
      <c r="D360" s="2">
        <v>0</v>
      </c>
      <c r="E360" s="2">
        <v>0</v>
      </c>
      <c r="F360" s="2">
        <v>8.1236829272745999E-16</v>
      </c>
      <c r="G360" s="2">
        <v>0</v>
      </c>
      <c r="H360" s="2">
        <v>0</v>
      </c>
      <c r="I360" s="2">
        <v>0</v>
      </c>
      <c r="J360" s="2">
        <v>0</v>
      </c>
      <c r="K360" s="2">
        <v>0</v>
      </c>
      <c r="L360" s="2">
        <v>0</v>
      </c>
      <c r="M360" s="2">
        <v>0</v>
      </c>
      <c r="N360" s="2">
        <v>0</v>
      </c>
      <c r="O360" s="2">
        <v>0</v>
      </c>
      <c r="P360" s="2">
        <v>0</v>
      </c>
      <c r="Q360" s="2">
        <v>0</v>
      </c>
      <c r="R360" s="2">
        <v>0</v>
      </c>
      <c r="S360" s="2">
        <v>0</v>
      </c>
      <c r="T360" s="2">
        <v>0</v>
      </c>
      <c r="U360" s="2">
        <v>0</v>
      </c>
      <c r="X360" s="2">
        <f t="shared" si="46"/>
        <v>8.1236829272745999E-16</v>
      </c>
      <c r="Y360" s="2">
        <f t="shared" si="47"/>
        <v>0</v>
      </c>
      <c r="Z360" s="2">
        <f>IF(Y360&gt;$W$1,HLOOKUP(Y360,B360:$U$2835,ROW($B$2836)-ROW($A360),FALSE),0)</f>
        <v>0</v>
      </c>
      <c r="AA360" s="2">
        <f t="shared" si="45"/>
        <v>0</v>
      </c>
      <c r="AB360" s="2">
        <f>VLOOKUP(A360,segment3_SB_quantity!$A$2:$B$2834,2,FALSE)</f>
        <v>11</v>
      </c>
      <c r="AC360" s="4">
        <f t="shared" si="52"/>
        <v>0.12820000000000001</v>
      </c>
      <c r="AD360">
        <f t="shared" si="48"/>
        <v>0</v>
      </c>
      <c r="AE360">
        <f t="shared" si="53"/>
        <v>0.83166700000000005</v>
      </c>
      <c r="AF360" s="2">
        <f t="shared" si="49"/>
        <v>0</v>
      </c>
      <c r="AG360" s="2">
        <f t="shared" si="50"/>
        <v>0</v>
      </c>
      <c r="AH360" s="1">
        <f t="shared" si="51"/>
        <v>0</v>
      </c>
    </row>
    <row r="361" spans="1:34" x14ac:dyDescent="0.55000000000000004">
      <c r="A361">
        <v>12189899</v>
      </c>
      <c r="B361" s="2">
        <v>0</v>
      </c>
      <c r="C361" s="2">
        <v>0</v>
      </c>
      <c r="D361" s="2">
        <v>0</v>
      </c>
      <c r="E361" s="2">
        <v>0</v>
      </c>
      <c r="F361" s="2">
        <v>0</v>
      </c>
      <c r="G361" s="2">
        <v>0</v>
      </c>
      <c r="H361" s="2">
        <v>0</v>
      </c>
      <c r="I361" s="2">
        <v>4.0626165918291303E-2</v>
      </c>
      <c r="J361" s="2">
        <v>0</v>
      </c>
      <c r="K361" s="2">
        <v>0</v>
      </c>
      <c r="L361" s="2">
        <v>0</v>
      </c>
      <c r="M361" s="2">
        <v>0</v>
      </c>
      <c r="N361" s="2">
        <v>0</v>
      </c>
      <c r="O361" s="2">
        <v>0</v>
      </c>
      <c r="P361" s="2">
        <v>0</v>
      </c>
      <c r="Q361" s="2">
        <v>0</v>
      </c>
      <c r="R361" s="2">
        <v>0</v>
      </c>
      <c r="S361" s="2">
        <v>0</v>
      </c>
      <c r="T361" s="2">
        <v>0</v>
      </c>
      <c r="U361" s="2">
        <v>0</v>
      </c>
      <c r="X361" s="2">
        <f t="shared" si="46"/>
        <v>4.0626165918291303E-2</v>
      </c>
      <c r="Y361" s="2">
        <f t="shared" si="47"/>
        <v>0</v>
      </c>
      <c r="Z361" s="2">
        <f>IF(Y361&gt;$W$1,HLOOKUP(Y361,B361:$U$2835,ROW($B$2836)-ROW($A361),FALSE),0)</f>
        <v>0</v>
      </c>
      <c r="AA361" s="2">
        <f t="shared" si="45"/>
        <v>0</v>
      </c>
      <c r="AB361" s="2">
        <f>VLOOKUP(A361,segment3_SB_quantity!$A$2:$B$2834,2,FALSE)</f>
        <v>3</v>
      </c>
      <c r="AC361" s="4">
        <f t="shared" si="52"/>
        <v>0.12820000000000001</v>
      </c>
      <c r="AD361">
        <f t="shared" si="48"/>
        <v>0</v>
      </c>
      <c r="AE361">
        <f t="shared" si="53"/>
        <v>0.83166700000000005</v>
      </c>
      <c r="AF361" s="2">
        <f t="shared" si="49"/>
        <v>0</v>
      </c>
      <c r="AG361" s="2">
        <f t="shared" si="50"/>
        <v>0</v>
      </c>
      <c r="AH361" s="1">
        <f t="shared" si="51"/>
        <v>0</v>
      </c>
    </row>
    <row r="362" spans="1:34" x14ac:dyDescent="0.55000000000000004">
      <c r="A362">
        <v>12189975</v>
      </c>
      <c r="B362" s="2">
        <v>0</v>
      </c>
      <c r="C362" s="2">
        <v>0</v>
      </c>
      <c r="D362" s="2">
        <v>0</v>
      </c>
      <c r="E362" s="2">
        <v>0</v>
      </c>
      <c r="F362" s="2">
        <v>0</v>
      </c>
      <c r="G362" s="2">
        <v>0</v>
      </c>
      <c r="H362" s="2">
        <v>0</v>
      </c>
      <c r="I362" s="2">
        <v>0</v>
      </c>
      <c r="J362" s="2">
        <v>4.0612466316133602E-4</v>
      </c>
      <c r="K362" s="2">
        <v>0</v>
      </c>
      <c r="L362" s="2">
        <v>0</v>
      </c>
      <c r="M362" s="2">
        <v>0</v>
      </c>
      <c r="N362" s="2">
        <v>0</v>
      </c>
      <c r="O362" s="2">
        <v>0</v>
      </c>
      <c r="P362" s="2">
        <v>0</v>
      </c>
      <c r="Q362" s="2">
        <v>0</v>
      </c>
      <c r="R362" s="2">
        <v>0</v>
      </c>
      <c r="S362" s="2">
        <v>0</v>
      </c>
      <c r="T362" s="2">
        <v>0</v>
      </c>
      <c r="U362" s="2">
        <v>0</v>
      </c>
      <c r="X362" s="2">
        <f t="shared" si="46"/>
        <v>4.0612466316133602E-4</v>
      </c>
      <c r="Y362" s="2">
        <f t="shared" si="47"/>
        <v>0</v>
      </c>
      <c r="Z362" s="2">
        <f>IF(Y362&gt;$W$1,HLOOKUP(Y362,B362:$U$2835,ROW($B$2836)-ROW($A362),FALSE),0)</f>
        <v>0</v>
      </c>
      <c r="AA362" s="2">
        <f t="shared" si="45"/>
        <v>0</v>
      </c>
      <c r="AB362" s="2">
        <f>VLOOKUP(A362,segment3_SB_quantity!$A$2:$B$2834,2,FALSE)</f>
        <v>6</v>
      </c>
      <c r="AC362" s="4">
        <f t="shared" si="52"/>
        <v>0.12820000000000001</v>
      </c>
      <c r="AD362">
        <f t="shared" si="48"/>
        <v>0</v>
      </c>
      <c r="AE362">
        <f t="shared" si="53"/>
        <v>0.83166700000000005</v>
      </c>
      <c r="AF362" s="2">
        <f t="shared" si="49"/>
        <v>0</v>
      </c>
      <c r="AG362" s="2">
        <f t="shared" si="50"/>
        <v>0</v>
      </c>
      <c r="AH362" s="1">
        <f t="shared" si="51"/>
        <v>0</v>
      </c>
    </row>
    <row r="363" spans="1:34" x14ac:dyDescent="0.55000000000000004">
      <c r="A363">
        <v>12189988</v>
      </c>
      <c r="B363" s="2">
        <v>0</v>
      </c>
      <c r="C363" s="2">
        <v>0</v>
      </c>
      <c r="D363" s="2">
        <v>0</v>
      </c>
      <c r="E363" s="2">
        <v>0</v>
      </c>
      <c r="F363" s="2">
        <v>0.28590411092948498</v>
      </c>
      <c r="G363" s="2">
        <v>0</v>
      </c>
      <c r="H363" s="2">
        <v>0</v>
      </c>
      <c r="I363" s="2">
        <v>0</v>
      </c>
      <c r="J363" s="2">
        <v>0</v>
      </c>
      <c r="K363" s="2">
        <v>0</v>
      </c>
      <c r="L363" s="2">
        <v>0</v>
      </c>
      <c r="M363" s="2">
        <v>0</v>
      </c>
      <c r="N363" s="2">
        <v>0</v>
      </c>
      <c r="O363" s="2">
        <v>0</v>
      </c>
      <c r="P363" s="2">
        <v>0</v>
      </c>
      <c r="Q363" s="2">
        <v>0</v>
      </c>
      <c r="R363" s="2">
        <v>0</v>
      </c>
      <c r="S363" s="2">
        <v>0</v>
      </c>
      <c r="T363" s="2">
        <v>0</v>
      </c>
      <c r="U363" s="2">
        <v>0</v>
      </c>
      <c r="X363" s="2">
        <f t="shared" si="46"/>
        <v>0.28590411092948498</v>
      </c>
      <c r="Y363" s="2">
        <f t="shared" si="47"/>
        <v>0</v>
      </c>
      <c r="Z363" s="2">
        <f>IF(Y363&gt;$W$1,HLOOKUP(Y363,B363:$U$2835,ROW($B$2836)-ROW($A363),FALSE),0)</f>
        <v>0</v>
      </c>
      <c r="AA363" s="2">
        <f t="shared" si="45"/>
        <v>0</v>
      </c>
      <c r="AB363" s="2">
        <f>VLOOKUP(A363,segment3_SB_quantity!$A$2:$B$2834,2,FALSE)</f>
        <v>4</v>
      </c>
      <c r="AC363" s="4">
        <f t="shared" si="52"/>
        <v>0.12820000000000001</v>
      </c>
      <c r="AD363">
        <f t="shared" si="48"/>
        <v>0</v>
      </c>
      <c r="AE363">
        <f t="shared" si="53"/>
        <v>0.83166700000000005</v>
      </c>
      <c r="AF363" s="2">
        <f t="shared" si="49"/>
        <v>0</v>
      </c>
      <c r="AG363" s="2">
        <f t="shared" si="50"/>
        <v>0</v>
      </c>
      <c r="AH363" s="1">
        <f t="shared" si="51"/>
        <v>0</v>
      </c>
    </row>
    <row r="364" spans="1:34" x14ac:dyDescent="0.55000000000000004">
      <c r="A364">
        <v>12249994</v>
      </c>
      <c r="B364" s="2">
        <v>0</v>
      </c>
      <c r="C364" s="2">
        <v>0</v>
      </c>
      <c r="D364" s="2">
        <v>0</v>
      </c>
      <c r="E364" s="2">
        <v>0</v>
      </c>
      <c r="F364" s="2">
        <v>0</v>
      </c>
      <c r="G364" s="2">
        <v>0</v>
      </c>
      <c r="H364" s="2">
        <v>1.8872480472731198E-2</v>
      </c>
      <c r="I364" s="2">
        <v>0</v>
      </c>
      <c r="J364" s="2">
        <v>0</v>
      </c>
      <c r="K364" s="2">
        <v>0</v>
      </c>
      <c r="L364" s="2">
        <v>0</v>
      </c>
      <c r="M364" s="2">
        <v>0</v>
      </c>
      <c r="N364" s="2">
        <v>0</v>
      </c>
      <c r="O364" s="2">
        <v>0</v>
      </c>
      <c r="P364" s="2">
        <v>0</v>
      </c>
      <c r="Q364" s="2">
        <v>0</v>
      </c>
      <c r="R364" s="2">
        <v>0</v>
      </c>
      <c r="S364" s="2">
        <v>0</v>
      </c>
      <c r="T364" s="2">
        <v>0</v>
      </c>
      <c r="U364" s="2">
        <v>0</v>
      </c>
      <c r="X364" s="2">
        <f t="shared" si="46"/>
        <v>1.8872480472731198E-2</v>
      </c>
      <c r="Y364" s="2">
        <f t="shared" si="47"/>
        <v>0</v>
      </c>
      <c r="Z364" s="2">
        <f>IF(Y364&gt;$W$1,HLOOKUP(Y364,B364:$U$2835,ROW($B$2836)-ROW($A364),FALSE),0)</f>
        <v>0</v>
      </c>
      <c r="AA364" s="2">
        <f t="shared" si="45"/>
        <v>0</v>
      </c>
      <c r="AB364" s="2">
        <f>VLOOKUP(A364,segment3_SB_quantity!$A$2:$B$2834,2,FALSE)</f>
        <v>26</v>
      </c>
      <c r="AC364" s="4">
        <f t="shared" si="52"/>
        <v>0.12820000000000001</v>
      </c>
      <c r="AD364">
        <f t="shared" si="48"/>
        <v>0</v>
      </c>
      <c r="AE364">
        <f t="shared" si="53"/>
        <v>0.83166700000000005</v>
      </c>
      <c r="AF364" s="2">
        <f t="shared" si="49"/>
        <v>0</v>
      </c>
      <c r="AG364" s="2">
        <f t="shared" si="50"/>
        <v>0</v>
      </c>
      <c r="AH364" s="1">
        <f t="shared" si="51"/>
        <v>0</v>
      </c>
    </row>
    <row r="365" spans="1:34" x14ac:dyDescent="0.55000000000000004">
      <c r="A365">
        <v>12279884</v>
      </c>
      <c r="B365" s="2">
        <v>0</v>
      </c>
      <c r="C365" s="2">
        <v>0</v>
      </c>
      <c r="D365" s="2">
        <v>0</v>
      </c>
      <c r="E365" s="2">
        <v>0</v>
      </c>
      <c r="F365" s="2">
        <v>0</v>
      </c>
      <c r="G365" s="2">
        <v>0</v>
      </c>
      <c r="H365" s="2">
        <v>0</v>
      </c>
      <c r="I365" s="2">
        <v>0</v>
      </c>
      <c r="J365" s="2">
        <v>0</v>
      </c>
      <c r="K365" s="2">
        <v>0.102400990075131</v>
      </c>
      <c r="L365" s="2">
        <v>0</v>
      </c>
      <c r="M365" s="2">
        <v>0</v>
      </c>
      <c r="N365" s="2">
        <v>0</v>
      </c>
      <c r="O365" s="2">
        <v>0</v>
      </c>
      <c r="P365" s="2">
        <v>0</v>
      </c>
      <c r="Q365" s="2">
        <v>0</v>
      </c>
      <c r="R365" s="2">
        <v>0</v>
      </c>
      <c r="S365" s="2">
        <v>0</v>
      </c>
      <c r="T365" s="2">
        <v>0</v>
      </c>
      <c r="U365" s="2">
        <v>0</v>
      </c>
      <c r="X365" s="2">
        <f t="shared" si="46"/>
        <v>0.102400990075131</v>
      </c>
      <c r="Y365" s="2">
        <f t="shared" si="47"/>
        <v>0</v>
      </c>
      <c r="Z365" s="2">
        <f>IF(Y365&gt;$W$1,HLOOKUP(Y365,B365:$U$2835,ROW($B$2836)-ROW($A365),FALSE),0)</f>
        <v>0</v>
      </c>
      <c r="AA365" s="2">
        <f t="shared" si="45"/>
        <v>0</v>
      </c>
      <c r="AB365" s="2">
        <f>VLOOKUP(A365,segment3_SB_quantity!$A$2:$B$2834,2,FALSE)</f>
        <v>15</v>
      </c>
      <c r="AC365" s="4">
        <f t="shared" si="52"/>
        <v>0.12820000000000001</v>
      </c>
      <c r="AD365">
        <f t="shared" si="48"/>
        <v>0</v>
      </c>
      <c r="AE365">
        <f t="shared" si="53"/>
        <v>0.83166700000000005</v>
      </c>
      <c r="AF365" s="2">
        <f t="shared" si="49"/>
        <v>0</v>
      </c>
      <c r="AG365" s="2">
        <f t="shared" si="50"/>
        <v>0</v>
      </c>
      <c r="AH365" s="1">
        <f t="shared" si="51"/>
        <v>0</v>
      </c>
    </row>
    <row r="366" spans="1:34" x14ac:dyDescent="0.55000000000000004">
      <c r="A366">
        <v>12299631</v>
      </c>
      <c r="B366" s="2">
        <v>0</v>
      </c>
      <c r="C366" s="2">
        <v>0</v>
      </c>
      <c r="D366" s="2">
        <v>0</v>
      </c>
      <c r="E366" s="2">
        <v>0</v>
      </c>
      <c r="F366" s="2">
        <v>0</v>
      </c>
      <c r="G366" s="2">
        <v>0</v>
      </c>
      <c r="H366" s="2">
        <v>0</v>
      </c>
      <c r="I366" s="2">
        <v>0</v>
      </c>
      <c r="J366" s="2">
        <v>0</v>
      </c>
      <c r="K366" s="2">
        <v>8.5363326217053302E-3</v>
      </c>
      <c r="L366" s="2">
        <v>0</v>
      </c>
      <c r="M366" s="2">
        <v>0</v>
      </c>
      <c r="N366" s="2">
        <v>0</v>
      </c>
      <c r="O366" s="2">
        <v>0</v>
      </c>
      <c r="P366" s="2">
        <v>0</v>
      </c>
      <c r="Q366" s="2">
        <v>0</v>
      </c>
      <c r="R366" s="2">
        <v>0</v>
      </c>
      <c r="S366" s="2">
        <v>0</v>
      </c>
      <c r="T366" s="2">
        <v>0</v>
      </c>
      <c r="U366" s="2">
        <v>0</v>
      </c>
      <c r="X366" s="2">
        <f t="shared" si="46"/>
        <v>8.5363326217053302E-3</v>
      </c>
      <c r="Y366" s="2">
        <f t="shared" si="47"/>
        <v>0</v>
      </c>
      <c r="Z366" s="2">
        <f>IF(Y366&gt;$W$1,HLOOKUP(Y366,B366:$U$2835,ROW($B$2836)-ROW($A366),FALSE),0)</f>
        <v>0</v>
      </c>
      <c r="AA366" s="2">
        <f t="shared" si="45"/>
        <v>0</v>
      </c>
      <c r="AB366" s="2">
        <f>VLOOKUP(A366,segment3_SB_quantity!$A$2:$B$2834,2,FALSE)</f>
        <v>36</v>
      </c>
      <c r="AC366" s="4">
        <f t="shared" si="52"/>
        <v>0.12820000000000001</v>
      </c>
      <c r="AD366">
        <f t="shared" si="48"/>
        <v>0</v>
      </c>
      <c r="AE366">
        <f t="shared" si="53"/>
        <v>0.83166700000000005</v>
      </c>
      <c r="AF366" s="2">
        <f t="shared" si="49"/>
        <v>0</v>
      </c>
      <c r="AG366" s="2">
        <f t="shared" si="50"/>
        <v>0</v>
      </c>
      <c r="AH366" s="1">
        <f t="shared" si="51"/>
        <v>0</v>
      </c>
    </row>
    <row r="367" spans="1:34" x14ac:dyDescent="0.55000000000000004">
      <c r="A367">
        <v>12299800</v>
      </c>
      <c r="B367" s="2">
        <v>0</v>
      </c>
      <c r="C367" s="2">
        <v>0</v>
      </c>
      <c r="D367" s="2">
        <v>0</v>
      </c>
      <c r="E367" s="2">
        <v>0</v>
      </c>
      <c r="F367" s="2">
        <v>0</v>
      </c>
      <c r="G367" s="2">
        <v>0</v>
      </c>
      <c r="H367" s="2">
        <v>0</v>
      </c>
      <c r="I367" s="2">
        <v>0</v>
      </c>
      <c r="J367" s="2">
        <v>0.29075092755002602</v>
      </c>
      <c r="K367" s="2">
        <v>0</v>
      </c>
      <c r="L367" s="2">
        <v>0</v>
      </c>
      <c r="M367" s="2">
        <v>0</v>
      </c>
      <c r="N367" s="2">
        <v>0</v>
      </c>
      <c r="O367" s="2">
        <v>0</v>
      </c>
      <c r="P367" s="2">
        <v>0</v>
      </c>
      <c r="Q367" s="2">
        <v>0</v>
      </c>
      <c r="R367" s="2">
        <v>0</v>
      </c>
      <c r="S367" s="2">
        <v>0</v>
      </c>
      <c r="T367" s="2">
        <v>0</v>
      </c>
      <c r="U367" s="2">
        <v>0</v>
      </c>
      <c r="X367" s="2">
        <f t="shared" si="46"/>
        <v>0.29075092755002602</v>
      </c>
      <c r="Y367" s="2">
        <f t="shared" si="47"/>
        <v>0</v>
      </c>
      <c r="Z367" s="2">
        <f>IF(Y367&gt;$W$1,HLOOKUP(Y367,B367:$U$2835,ROW($B$2836)-ROW($A367),FALSE),0)</f>
        <v>0</v>
      </c>
      <c r="AA367" s="2">
        <f t="shared" si="45"/>
        <v>0</v>
      </c>
      <c r="AB367" s="2">
        <f>VLOOKUP(A367,segment3_SB_quantity!$A$2:$B$2834,2,FALSE)</f>
        <v>34</v>
      </c>
      <c r="AC367" s="4">
        <f t="shared" si="52"/>
        <v>0.12820000000000001</v>
      </c>
      <c r="AD367">
        <f t="shared" si="48"/>
        <v>0</v>
      </c>
      <c r="AE367">
        <f t="shared" si="53"/>
        <v>0.83166700000000005</v>
      </c>
      <c r="AF367" s="2">
        <f t="shared" si="49"/>
        <v>0</v>
      </c>
      <c r="AG367" s="2">
        <f t="shared" si="50"/>
        <v>0</v>
      </c>
      <c r="AH367" s="1">
        <f t="shared" si="51"/>
        <v>0</v>
      </c>
    </row>
    <row r="368" spans="1:34" x14ac:dyDescent="0.55000000000000004">
      <c r="A368">
        <v>12399774</v>
      </c>
      <c r="B368" s="2">
        <v>0</v>
      </c>
      <c r="C368" s="2">
        <v>0</v>
      </c>
      <c r="D368" s="2">
        <v>2.7131632596263999E-2</v>
      </c>
      <c r="E368" s="2">
        <v>0</v>
      </c>
      <c r="F368" s="2">
        <v>0</v>
      </c>
      <c r="G368" s="2">
        <v>0</v>
      </c>
      <c r="H368" s="2">
        <v>0</v>
      </c>
      <c r="I368" s="2">
        <v>0</v>
      </c>
      <c r="J368" s="2">
        <v>0</v>
      </c>
      <c r="K368" s="2">
        <v>0</v>
      </c>
      <c r="L368" s="2">
        <v>0</v>
      </c>
      <c r="M368" s="2">
        <v>0</v>
      </c>
      <c r="N368" s="2">
        <v>0</v>
      </c>
      <c r="O368" s="2">
        <v>0</v>
      </c>
      <c r="P368" s="2">
        <v>0</v>
      </c>
      <c r="Q368" s="2">
        <v>0</v>
      </c>
      <c r="R368" s="2">
        <v>0</v>
      </c>
      <c r="S368" s="2">
        <v>0</v>
      </c>
      <c r="T368" s="2">
        <v>0</v>
      </c>
      <c r="U368" s="2">
        <v>0</v>
      </c>
      <c r="X368" s="2">
        <f t="shared" si="46"/>
        <v>2.7131632596263999E-2</v>
      </c>
      <c r="Y368" s="2">
        <f t="shared" si="47"/>
        <v>0</v>
      </c>
      <c r="Z368" s="2">
        <f>IF(Y368&gt;$W$1,HLOOKUP(Y368,B368:$U$2835,ROW($B$2836)-ROW($A368),FALSE),0)</f>
        <v>0</v>
      </c>
      <c r="AA368" s="2">
        <f t="shared" si="45"/>
        <v>0</v>
      </c>
      <c r="AB368" s="2">
        <f>VLOOKUP(A368,segment3_SB_quantity!$A$2:$B$2834,2,FALSE)</f>
        <v>34</v>
      </c>
      <c r="AC368" s="4">
        <f t="shared" si="52"/>
        <v>0.12820000000000001</v>
      </c>
      <c r="AD368">
        <f t="shared" si="48"/>
        <v>0</v>
      </c>
      <c r="AE368">
        <f t="shared" si="53"/>
        <v>0.83166700000000005</v>
      </c>
      <c r="AF368" s="2">
        <f t="shared" si="49"/>
        <v>0</v>
      </c>
      <c r="AG368" s="2">
        <f t="shared" si="50"/>
        <v>0</v>
      </c>
      <c r="AH368" s="1">
        <f t="shared" si="51"/>
        <v>0</v>
      </c>
    </row>
    <row r="369" spans="1:34" x14ac:dyDescent="0.55000000000000004">
      <c r="A369">
        <v>12619981</v>
      </c>
      <c r="B369" s="2">
        <v>0</v>
      </c>
      <c r="C369" s="2">
        <v>0</v>
      </c>
      <c r="D369" s="2">
        <v>0</v>
      </c>
      <c r="E369" s="2">
        <v>0</v>
      </c>
      <c r="F369" s="2">
        <v>0</v>
      </c>
      <c r="G369" s="2">
        <v>0.15170890375718299</v>
      </c>
      <c r="H369" s="2">
        <v>0</v>
      </c>
      <c r="I369" s="2">
        <v>0</v>
      </c>
      <c r="J369" s="2">
        <v>0</v>
      </c>
      <c r="K369" s="2">
        <v>0</v>
      </c>
      <c r="L369" s="2">
        <v>0</v>
      </c>
      <c r="M369" s="2">
        <v>0</v>
      </c>
      <c r="N369" s="2">
        <v>0</v>
      </c>
      <c r="O369" s="2">
        <v>0</v>
      </c>
      <c r="P369" s="2">
        <v>0</v>
      </c>
      <c r="Q369" s="2">
        <v>0</v>
      </c>
      <c r="R369" s="2">
        <v>0</v>
      </c>
      <c r="S369" s="2">
        <v>0</v>
      </c>
      <c r="T369" s="2">
        <v>0</v>
      </c>
      <c r="U369" s="2">
        <v>0</v>
      </c>
      <c r="X369" s="2">
        <f t="shared" si="46"/>
        <v>0.15170890375718299</v>
      </c>
      <c r="Y369" s="2">
        <f t="shared" si="47"/>
        <v>0</v>
      </c>
      <c r="Z369" s="2">
        <f>IF(Y369&gt;$W$1,HLOOKUP(Y369,B369:$U$2835,ROW($B$2836)-ROW($A369),FALSE),0)</f>
        <v>0</v>
      </c>
      <c r="AA369" s="2">
        <f t="shared" si="45"/>
        <v>0</v>
      </c>
      <c r="AB369" s="2">
        <f>VLOOKUP(A369,segment3_SB_quantity!$A$2:$B$2834,2,FALSE)</f>
        <v>22</v>
      </c>
      <c r="AC369" s="4">
        <f t="shared" si="52"/>
        <v>0.12820000000000001</v>
      </c>
      <c r="AD369">
        <f t="shared" si="48"/>
        <v>0</v>
      </c>
      <c r="AE369">
        <f t="shared" si="53"/>
        <v>0.83166700000000005</v>
      </c>
      <c r="AF369" s="2">
        <f t="shared" si="49"/>
        <v>0</v>
      </c>
      <c r="AG369" s="2">
        <f t="shared" si="50"/>
        <v>0</v>
      </c>
      <c r="AH369" s="1">
        <f t="shared" si="51"/>
        <v>0</v>
      </c>
    </row>
    <row r="370" spans="1:34" x14ac:dyDescent="0.55000000000000004">
      <c r="A370">
        <v>12649538</v>
      </c>
      <c r="B370" s="2">
        <v>0</v>
      </c>
      <c r="C370" s="2">
        <v>0</v>
      </c>
      <c r="D370" s="2">
        <v>0</v>
      </c>
      <c r="E370" s="2">
        <v>0</v>
      </c>
      <c r="F370" s="2">
        <v>0</v>
      </c>
      <c r="G370" s="2">
        <v>0</v>
      </c>
      <c r="H370" s="2">
        <v>0</v>
      </c>
      <c r="I370" s="2">
        <v>0</v>
      </c>
      <c r="J370" s="2">
        <v>0</v>
      </c>
      <c r="K370" s="2">
        <v>0.112056398121921</v>
      </c>
      <c r="L370" s="2">
        <v>0</v>
      </c>
      <c r="M370" s="2">
        <v>0</v>
      </c>
      <c r="N370" s="2">
        <v>0</v>
      </c>
      <c r="O370" s="2">
        <v>0</v>
      </c>
      <c r="P370" s="2">
        <v>0</v>
      </c>
      <c r="Q370" s="2">
        <v>0</v>
      </c>
      <c r="R370" s="2">
        <v>0</v>
      </c>
      <c r="S370" s="2">
        <v>0</v>
      </c>
      <c r="T370" s="2">
        <v>0</v>
      </c>
      <c r="U370" s="2">
        <v>0</v>
      </c>
      <c r="X370" s="2">
        <f t="shared" si="46"/>
        <v>0.112056398121921</v>
      </c>
      <c r="Y370" s="2">
        <f t="shared" si="47"/>
        <v>0</v>
      </c>
      <c r="Z370" s="2">
        <f>IF(Y370&gt;$W$1,HLOOKUP(Y370,B370:$U$2835,ROW($B$2836)-ROW($A370),FALSE),0)</f>
        <v>0</v>
      </c>
      <c r="AA370" s="2">
        <f t="shared" si="45"/>
        <v>0</v>
      </c>
      <c r="AB370" s="2">
        <f>VLOOKUP(A370,segment3_SB_quantity!$A$2:$B$2834,2,FALSE)</f>
        <v>18</v>
      </c>
      <c r="AC370" s="4">
        <f t="shared" si="52"/>
        <v>0.12820000000000001</v>
      </c>
      <c r="AD370">
        <f t="shared" si="48"/>
        <v>0</v>
      </c>
      <c r="AE370">
        <f t="shared" si="53"/>
        <v>0.83166700000000005</v>
      </c>
      <c r="AF370" s="2">
        <f t="shared" si="49"/>
        <v>0</v>
      </c>
      <c r="AG370" s="2">
        <f t="shared" si="50"/>
        <v>0</v>
      </c>
      <c r="AH370" s="1">
        <f t="shared" si="51"/>
        <v>0</v>
      </c>
    </row>
    <row r="371" spans="1:34" x14ac:dyDescent="0.55000000000000004">
      <c r="A371">
        <v>12709928</v>
      </c>
      <c r="B371" s="2">
        <v>0</v>
      </c>
      <c r="C371" s="2">
        <v>0</v>
      </c>
      <c r="D371" s="2">
        <v>0</v>
      </c>
      <c r="E371" s="2">
        <v>0</v>
      </c>
      <c r="F371" s="2">
        <v>0</v>
      </c>
      <c r="G371" s="2">
        <v>0</v>
      </c>
      <c r="H371" s="2">
        <v>2.01463728396831E-2</v>
      </c>
      <c r="I371" s="2">
        <v>0</v>
      </c>
      <c r="J371" s="2">
        <v>0</v>
      </c>
      <c r="K371" s="2">
        <v>0</v>
      </c>
      <c r="L371" s="2">
        <v>0</v>
      </c>
      <c r="M371" s="2">
        <v>0</v>
      </c>
      <c r="N371" s="2">
        <v>0</v>
      </c>
      <c r="O371" s="2">
        <v>0</v>
      </c>
      <c r="P371" s="2">
        <v>0</v>
      </c>
      <c r="Q371" s="2">
        <v>0</v>
      </c>
      <c r="R371" s="2">
        <v>0</v>
      </c>
      <c r="S371" s="2">
        <v>0</v>
      </c>
      <c r="T371" s="2">
        <v>0</v>
      </c>
      <c r="U371" s="2">
        <v>0</v>
      </c>
      <c r="X371" s="2">
        <f t="shared" si="46"/>
        <v>2.01463728396831E-2</v>
      </c>
      <c r="Y371" s="2">
        <f t="shared" si="47"/>
        <v>0</v>
      </c>
      <c r="Z371" s="2">
        <f>IF(Y371&gt;$W$1,HLOOKUP(Y371,B371:$U$2835,ROW($B$2836)-ROW($A371),FALSE),0)</f>
        <v>0</v>
      </c>
      <c r="AA371" s="2">
        <f t="shared" si="45"/>
        <v>0</v>
      </c>
      <c r="AB371" s="2">
        <f>VLOOKUP(A371,segment3_SB_quantity!$A$2:$B$2834,2,FALSE)</f>
        <v>16</v>
      </c>
      <c r="AC371" s="4">
        <f t="shared" si="52"/>
        <v>0.12820000000000001</v>
      </c>
      <c r="AD371">
        <f t="shared" si="48"/>
        <v>0</v>
      </c>
      <c r="AE371">
        <f t="shared" si="53"/>
        <v>0.83166700000000005</v>
      </c>
      <c r="AF371" s="2">
        <f t="shared" si="49"/>
        <v>0</v>
      </c>
      <c r="AG371" s="2">
        <f t="shared" si="50"/>
        <v>0</v>
      </c>
      <c r="AH371" s="1">
        <f t="shared" si="51"/>
        <v>0</v>
      </c>
    </row>
    <row r="372" spans="1:34" x14ac:dyDescent="0.55000000000000004">
      <c r="A372">
        <v>12719924</v>
      </c>
      <c r="B372" s="2">
        <v>0</v>
      </c>
      <c r="C372" s="2">
        <v>0</v>
      </c>
      <c r="D372" s="2">
        <v>0</v>
      </c>
      <c r="E372" s="2">
        <v>0</v>
      </c>
      <c r="F372" s="2">
        <v>0</v>
      </c>
      <c r="G372" s="2">
        <v>0</v>
      </c>
      <c r="H372" s="2">
        <v>0</v>
      </c>
      <c r="I372" s="2">
        <v>0</v>
      </c>
      <c r="J372" s="2">
        <v>7.49657443633725E-2</v>
      </c>
      <c r="K372" s="2">
        <v>0</v>
      </c>
      <c r="L372" s="2">
        <v>0</v>
      </c>
      <c r="M372" s="2">
        <v>0</v>
      </c>
      <c r="N372" s="2">
        <v>0</v>
      </c>
      <c r="O372" s="2">
        <v>0</v>
      </c>
      <c r="P372" s="2">
        <v>0</v>
      </c>
      <c r="Q372" s="2">
        <v>0</v>
      </c>
      <c r="R372" s="2">
        <v>0</v>
      </c>
      <c r="S372" s="2">
        <v>0</v>
      </c>
      <c r="T372" s="2">
        <v>0</v>
      </c>
      <c r="U372" s="2">
        <v>0</v>
      </c>
      <c r="X372" s="2">
        <f t="shared" si="46"/>
        <v>7.49657443633725E-2</v>
      </c>
      <c r="Y372" s="2">
        <f t="shared" si="47"/>
        <v>0</v>
      </c>
      <c r="Z372" s="2">
        <f>IF(Y372&gt;$W$1,HLOOKUP(Y372,B372:$U$2835,ROW($B$2836)-ROW($A372),FALSE),0)</f>
        <v>0</v>
      </c>
      <c r="AA372" s="2">
        <f t="shared" si="45"/>
        <v>0</v>
      </c>
      <c r="AB372" s="2">
        <f>VLOOKUP(A372,segment3_SB_quantity!$A$2:$B$2834,2,FALSE)</f>
        <v>1</v>
      </c>
      <c r="AC372" s="4">
        <f t="shared" si="52"/>
        <v>0.12820000000000001</v>
      </c>
      <c r="AD372">
        <f t="shared" si="48"/>
        <v>0</v>
      </c>
      <c r="AE372">
        <f t="shared" si="53"/>
        <v>0.83166700000000005</v>
      </c>
      <c r="AF372" s="2">
        <f t="shared" si="49"/>
        <v>0</v>
      </c>
      <c r="AG372" s="2">
        <f t="shared" si="50"/>
        <v>0</v>
      </c>
      <c r="AH372" s="1">
        <f t="shared" si="51"/>
        <v>0</v>
      </c>
    </row>
    <row r="373" spans="1:34" x14ac:dyDescent="0.55000000000000004">
      <c r="A373">
        <v>12719976</v>
      </c>
      <c r="B373" s="2">
        <v>0</v>
      </c>
      <c r="C373" s="2">
        <v>0</v>
      </c>
      <c r="D373" s="2">
        <v>0</v>
      </c>
      <c r="E373" s="2">
        <v>0</v>
      </c>
      <c r="F373" s="2">
        <v>0</v>
      </c>
      <c r="G373" s="2">
        <v>0</v>
      </c>
      <c r="H373" s="2">
        <v>0</v>
      </c>
      <c r="I373" s="2">
        <v>0</v>
      </c>
      <c r="J373" s="2">
        <v>0</v>
      </c>
      <c r="K373" s="2">
        <v>0</v>
      </c>
      <c r="L373" s="2">
        <v>0</v>
      </c>
      <c r="M373" s="2">
        <v>0</v>
      </c>
      <c r="N373" s="2">
        <v>0</v>
      </c>
      <c r="O373" s="2">
        <v>0</v>
      </c>
      <c r="P373" s="2">
        <v>0</v>
      </c>
      <c r="Q373" s="2">
        <v>0</v>
      </c>
      <c r="R373" s="2">
        <v>0</v>
      </c>
      <c r="S373" s="2">
        <v>0</v>
      </c>
      <c r="T373" s="2">
        <v>0</v>
      </c>
      <c r="U373" s="2">
        <v>0</v>
      </c>
      <c r="X373" s="2">
        <f t="shared" si="46"/>
        <v>0</v>
      </c>
      <c r="Y373" s="2">
        <f t="shared" si="47"/>
        <v>0</v>
      </c>
      <c r="Z373" s="2">
        <f>IF(Y373&gt;$W$1,HLOOKUP(Y373,B373:$U$2835,ROW($B$2836)-ROW($A373),FALSE),0)</f>
        <v>0</v>
      </c>
      <c r="AA373" s="2">
        <f t="shared" si="45"/>
        <v>0</v>
      </c>
      <c r="AB373" s="2">
        <f>VLOOKUP(A373,segment3_SB_quantity!$A$2:$B$2834,2,FALSE)</f>
        <v>1</v>
      </c>
      <c r="AC373" s="4">
        <f t="shared" si="52"/>
        <v>0.12820000000000001</v>
      </c>
      <c r="AD373">
        <f t="shared" si="48"/>
        <v>0</v>
      </c>
      <c r="AE373">
        <f t="shared" si="53"/>
        <v>0.83166700000000005</v>
      </c>
      <c r="AF373" s="2">
        <f t="shared" si="49"/>
        <v>0</v>
      </c>
      <c r="AG373" s="2">
        <f t="shared" si="50"/>
        <v>0</v>
      </c>
      <c r="AH373" s="1">
        <f t="shared" si="51"/>
        <v>0</v>
      </c>
    </row>
    <row r="374" spans="1:34" x14ac:dyDescent="0.55000000000000004">
      <c r="A374">
        <v>12779905</v>
      </c>
      <c r="B374" s="2">
        <v>0</v>
      </c>
      <c r="C374" s="2">
        <v>0</v>
      </c>
      <c r="D374" s="2">
        <v>0</v>
      </c>
      <c r="E374" s="2">
        <v>0</v>
      </c>
      <c r="F374" s="2">
        <v>0</v>
      </c>
      <c r="G374" s="2">
        <v>0</v>
      </c>
      <c r="H374" s="2">
        <v>0</v>
      </c>
      <c r="I374" s="2">
        <v>0</v>
      </c>
      <c r="J374" s="2">
        <v>3.9384993342155297E-2</v>
      </c>
      <c r="K374" s="2">
        <v>0</v>
      </c>
      <c r="L374" s="2">
        <v>0</v>
      </c>
      <c r="M374" s="2">
        <v>0</v>
      </c>
      <c r="N374" s="2">
        <v>0</v>
      </c>
      <c r="O374" s="2">
        <v>0</v>
      </c>
      <c r="P374" s="2">
        <v>0</v>
      </c>
      <c r="Q374" s="2">
        <v>0</v>
      </c>
      <c r="R374" s="2">
        <v>0</v>
      </c>
      <c r="S374" s="2">
        <v>0</v>
      </c>
      <c r="T374" s="2">
        <v>0</v>
      </c>
      <c r="U374" s="2">
        <v>0</v>
      </c>
      <c r="X374" s="2">
        <f t="shared" si="46"/>
        <v>3.9384993342155297E-2</v>
      </c>
      <c r="Y374" s="2">
        <f t="shared" si="47"/>
        <v>0</v>
      </c>
      <c r="Z374" s="2">
        <f>IF(Y374&gt;$W$1,HLOOKUP(Y374,B374:$U$2835,ROW($B$2836)-ROW($A374),FALSE),0)</f>
        <v>0</v>
      </c>
      <c r="AA374" s="2">
        <f t="shared" si="45"/>
        <v>0</v>
      </c>
      <c r="AB374" s="2">
        <f>VLOOKUP(A374,segment3_SB_quantity!$A$2:$B$2834,2,FALSE)</f>
        <v>2</v>
      </c>
      <c r="AC374" s="4">
        <f t="shared" si="52"/>
        <v>0.12820000000000001</v>
      </c>
      <c r="AD374">
        <f t="shared" si="48"/>
        <v>0</v>
      </c>
      <c r="AE374">
        <f t="shared" si="53"/>
        <v>0.83166700000000005</v>
      </c>
      <c r="AF374" s="2">
        <f t="shared" si="49"/>
        <v>0</v>
      </c>
      <c r="AG374" s="2">
        <f t="shared" si="50"/>
        <v>0</v>
      </c>
      <c r="AH374" s="1">
        <f t="shared" si="51"/>
        <v>0</v>
      </c>
    </row>
    <row r="375" spans="1:34" x14ac:dyDescent="0.55000000000000004">
      <c r="A375">
        <v>12839796</v>
      </c>
      <c r="B375" s="2">
        <v>0</v>
      </c>
      <c r="C375" s="2">
        <v>0</v>
      </c>
      <c r="D375" s="2">
        <v>0</v>
      </c>
      <c r="E375" s="2">
        <v>0</v>
      </c>
      <c r="F375" s="2">
        <v>0</v>
      </c>
      <c r="G375" s="2">
        <v>0</v>
      </c>
      <c r="H375" s="2">
        <v>0</v>
      </c>
      <c r="I375" s="2">
        <v>0</v>
      </c>
      <c r="J375" s="2">
        <v>0</v>
      </c>
      <c r="K375" s="2">
        <v>0</v>
      </c>
      <c r="L375" s="2">
        <v>0</v>
      </c>
      <c r="M375" s="2">
        <v>0</v>
      </c>
      <c r="N375" s="2">
        <v>0</v>
      </c>
      <c r="O375" s="2">
        <v>0</v>
      </c>
      <c r="P375" s="2">
        <v>0</v>
      </c>
      <c r="Q375" s="2">
        <v>0</v>
      </c>
      <c r="R375" s="2">
        <v>0</v>
      </c>
      <c r="S375" s="2">
        <v>0</v>
      </c>
      <c r="T375" s="2">
        <v>0</v>
      </c>
      <c r="U375" s="2">
        <v>0</v>
      </c>
      <c r="X375" s="2">
        <f t="shared" si="46"/>
        <v>0</v>
      </c>
      <c r="Y375" s="2">
        <f t="shared" si="47"/>
        <v>0</v>
      </c>
      <c r="Z375" s="2">
        <f>IF(Y375&gt;$W$1,HLOOKUP(Y375,B375:$U$2835,ROW($B$2836)-ROW($A375),FALSE),0)</f>
        <v>0</v>
      </c>
      <c r="AA375" s="2">
        <f t="shared" si="45"/>
        <v>0</v>
      </c>
      <c r="AB375" s="2">
        <f>VLOOKUP(A375,segment3_SB_quantity!$A$2:$B$2834,2,FALSE)</f>
        <v>36</v>
      </c>
      <c r="AC375" s="4">
        <f t="shared" si="52"/>
        <v>0.12820000000000001</v>
      </c>
      <c r="AD375">
        <f t="shared" si="48"/>
        <v>0</v>
      </c>
      <c r="AE375">
        <f t="shared" si="53"/>
        <v>0.83166700000000005</v>
      </c>
      <c r="AF375" s="2">
        <f t="shared" si="49"/>
        <v>0</v>
      </c>
      <c r="AG375" s="2">
        <f t="shared" si="50"/>
        <v>0</v>
      </c>
      <c r="AH375" s="1">
        <f t="shared" si="51"/>
        <v>0</v>
      </c>
    </row>
    <row r="376" spans="1:34" x14ac:dyDescent="0.55000000000000004">
      <c r="A376">
        <v>12899960</v>
      </c>
      <c r="B376" s="2">
        <v>0</v>
      </c>
      <c r="C376" s="2">
        <v>0</v>
      </c>
      <c r="D376" s="2">
        <v>0</v>
      </c>
      <c r="E376" s="2">
        <v>0</v>
      </c>
      <c r="F376" s="2">
        <v>0</v>
      </c>
      <c r="G376" s="2">
        <v>0</v>
      </c>
      <c r="H376" s="2">
        <v>0</v>
      </c>
      <c r="I376" s="2">
        <v>0</v>
      </c>
      <c r="J376" s="2">
        <v>0.44992652209704898</v>
      </c>
      <c r="K376" s="2">
        <v>0</v>
      </c>
      <c r="L376" s="2">
        <v>0</v>
      </c>
      <c r="M376" s="2">
        <v>0</v>
      </c>
      <c r="N376" s="2">
        <v>0</v>
      </c>
      <c r="O376" s="2">
        <v>0</v>
      </c>
      <c r="P376" s="2">
        <v>0</v>
      </c>
      <c r="Q376" s="2">
        <v>0</v>
      </c>
      <c r="R376" s="2">
        <v>0</v>
      </c>
      <c r="S376" s="2">
        <v>0</v>
      </c>
      <c r="T376" s="2">
        <v>0</v>
      </c>
      <c r="U376" s="2">
        <v>0</v>
      </c>
      <c r="X376" s="2">
        <f t="shared" si="46"/>
        <v>0.44992652209704898</v>
      </c>
      <c r="Y376" s="2">
        <f t="shared" si="47"/>
        <v>0</v>
      </c>
      <c r="Z376" s="2">
        <f>IF(Y376&gt;$W$1,HLOOKUP(Y376,B376:$U$2835,ROW($B$2836)-ROW($A376),FALSE),0)</f>
        <v>0</v>
      </c>
      <c r="AA376" s="2">
        <f t="shared" si="45"/>
        <v>0</v>
      </c>
      <c r="AB376" s="2">
        <f>VLOOKUP(A376,segment3_SB_quantity!$A$2:$B$2834,2,FALSE)</f>
        <v>37</v>
      </c>
      <c r="AC376" s="4">
        <f t="shared" si="52"/>
        <v>0.12820000000000001</v>
      </c>
      <c r="AD376">
        <f t="shared" si="48"/>
        <v>0</v>
      </c>
      <c r="AE376">
        <f t="shared" si="53"/>
        <v>0.83166700000000005</v>
      </c>
      <c r="AF376" s="2">
        <f t="shared" si="49"/>
        <v>0</v>
      </c>
      <c r="AG376" s="2">
        <f t="shared" si="50"/>
        <v>0</v>
      </c>
      <c r="AH376" s="1">
        <f t="shared" si="51"/>
        <v>0</v>
      </c>
    </row>
    <row r="377" spans="1:34" x14ac:dyDescent="0.55000000000000004">
      <c r="A377">
        <v>12949792</v>
      </c>
      <c r="B377" s="2">
        <v>0</v>
      </c>
      <c r="C377" s="2">
        <v>0</v>
      </c>
      <c r="D377" s="2">
        <v>2.09426800387413E-2</v>
      </c>
      <c r="E377" s="2">
        <v>0</v>
      </c>
      <c r="F377" s="2">
        <v>0</v>
      </c>
      <c r="G377" s="2">
        <v>0</v>
      </c>
      <c r="H377" s="2">
        <v>0</v>
      </c>
      <c r="I377" s="2">
        <v>0</v>
      </c>
      <c r="J377" s="2">
        <v>0</v>
      </c>
      <c r="K377" s="2">
        <v>0</v>
      </c>
      <c r="L377" s="2">
        <v>0</v>
      </c>
      <c r="M377" s="2">
        <v>0</v>
      </c>
      <c r="N377" s="2">
        <v>0</v>
      </c>
      <c r="O377" s="2">
        <v>0</v>
      </c>
      <c r="P377" s="2">
        <v>0</v>
      </c>
      <c r="Q377" s="2">
        <v>0</v>
      </c>
      <c r="R377" s="2">
        <v>0</v>
      </c>
      <c r="S377" s="2">
        <v>0</v>
      </c>
      <c r="T377" s="2">
        <v>0</v>
      </c>
      <c r="U377" s="2">
        <v>0</v>
      </c>
      <c r="X377" s="2">
        <f t="shared" si="46"/>
        <v>2.09426800387413E-2</v>
      </c>
      <c r="Y377" s="2">
        <f t="shared" si="47"/>
        <v>0</v>
      </c>
      <c r="Z377" s="2">
        <f>IF(Y377&gt;$W$1,HLOOKUP(Y377,B377:$U$2835,ROW($B$2836)-ROW($A377),FALSE),0)</f>
        <v>0</v>
      </c>
      <c r="AA377" s="2">
        <f t="shared" si="45"/>
        <v>0</v>
      </c>
      <c r="AB377" s="2">
        <f>VLOOKUP(A377,segment3_SB_quantity!$A$2:$B$2834,2,FALSE)</f>
        <v>3</v>
      </c>
      <c r="AC377" s="4">
        <f t="shared" si="52"/>
        <v>0.12820000000000001</v>
      </c>
      <c r="AD377">
        <f t="shared" si="48"/>
        <v>0</v>
      </c>
      <c r="AE377">
        <f t="shared" si="53"/>
        <v>0.83166700000000005</v>
      </c>
      <c r="AF377" s="2">
        <f t="shared" si="49"/>
        <v>0</v>
      </c>
      <c r="AG377" s="2">
        <f t="shared" si="50"/>
        <v>0</v>
      </c>
      <c r="AH377" s="1">
        <f t="shared" si="51"/>
        <v>0</v>
      </c>
    </row>
    <row r="378" spans="1:34" x14ac:dyDescent="0.55000000000000004">
      <c r="A378">
        <v>12959543</v>
      </c>
      <c r="B378" s="2">
        <v>0</v>
      </c>
      <c r="C378" s="2">
        <v>0</v>
      </c>
      <c r="D378" s="2">
        <v>3.6495394623731699E-2</v>
      </c>
      <c r="E378" s="2">
        <v>0</v>
      </c>
      <c r="F378" s="2">
        <v>0</v>
      </c>
      <c r="G378" s="2">
        <v>0</v>
      </c>
      <c r="H378" s="2">
        <v>0</v>
      </c>
      <c r="I378" s="2">
        <v>0</v>
      </c>
      <c r="J378" s="2">
        <v>0</v>
      </c>
      <c r="K378" s="2">
        <v>0</v>
      </c>
      <c r="L378" s="2">
        <v>0</v>
      </c>
      <c r="M378" s="2">
        <v>0</v>
      </c>
      <c r="N378" s="2">
        <v>0</v>
      </c>
      <c r="O378" s="2">
        <v>0</v>
      </c>
      <c r="P378" s="2">
        <v>0</v>
      </c>
      <c r="Q378" s="2">
        <v>0</v>
      </c>
      <c r="R378" s="2">
        <v>0</v>
      </c>
      <c r="S378" s="2">
        <v>0</v>
      </c>
      <c r="T378" s="2">
        <v>0</v>
      </c>
      <c r="U378" s="2">
        <v>0</v>
      </c>
      <c r="X378" s="2">
        <f t="shared" si="46"/>
        <v>3.6495394623731699E-2</v>
      </c>
      <c r="Y378" s="2">
        <f t="shared" si="47"/>
        <v>0</v>
      </c>
      <c r="Z378" s="2">
        <f>IF(Y378&gt;$W$1,HLOOKUP(Y378,B378:$U$2835,ROW($B$2836)-ROW($A378),FALSE),0)</f>
        <v>0</v>
      </c>
      <c r="AA378" s="2">
        <f t="shared" si="45"/>
        <v>0</v>
      </c>
      <c r="AB378" s="2">
        <f>VLOOKUP(A378,segment3_SB_quantity!$A$2:$B$2834,2,FALSE)</f>
        <v>7</v>
      </c>
      <c r="AC378" s="4">
        <f t="shared" si="52"/>
        <v>0.12820000000000001</v>
      </c>
      <c r="AD378">
        <f t="shared" si="48"/>
        <v>0</v>
      </c>
      <c r="AE378">
        <f t="shared" si="53"/>
        <v>0.83166700000000005</v>
      </c>
      <c r="AF378" s="2">
        <f t="shared" si="49"/>
        <v>0</v>
      </c>
      <c r="AG378" s="2">
        <f t="shared" si="50"/>
        <v>0</v>
      </c>
      <c r="AH378" s="1">
        <f t="shared" si="51"/>
        <v>0</v>
      </c>
    </row>
    <row r="379" spans="1:34" x14ac:dyDescent="0.55000000000000004">
      <c r="A379">
        <v>12969814</v>
      </c>
      <c r="B379" s="2">
        <v>0</v>
      </c>
      <c r="C379" s="2">
        <v>0</v>
      </c>
      <c r="D379" s="2">
        <v>0</v>
      </c>
      <c r="E379" s="2">
        <v>0</v>
      </c>
      <c r="F379" s="2">
        <v>0</v>
      </c>
      <c r="G379" s="2">
        <v>0</v>
      </c>
      <c r="H379" s="2">
        <v>1.7385204857766099E-2</v>
      </c>
      <c r="I379" s="2">
        <v>0</v>
      </c>
      <c r="J379" s="2">
        <v>0</v>
      </c>
      <c r="K379" s="2">
        <v>0</v>
      </c>
      <c r="L379" s="2">
        <v>0</v>
      </c>
      <c r="M379" s="2">
        <v>0</v>
      </c>
      <c r="N379" s="2">
        <v>0</v>
      </c>
      <c r="O379" s="2">
        <v>0</v>
      </c>
      <c r="P379" s="2">
        <v>0</v>
      </c>
      <c r="Q379" s="2">
        <v>0</v>
      </c>
      <c r="R379" s="2">
        <v>0</v>
      </c>
      <c r="S379" s="2">
        <v>0</v>
      </c>
      <c r="T379" s="2">
        <v>0</v>
      </c>
      <c r="U379" s="2">
        <v>0</v>
      </c>
      <c r="X379" s="2">
        <f t="shared" si="46"/>
        <v>1.7385204857766099E-2</v>
      </c>
      <c r="Y379" s="2">
        <f t="shared" si="47"/>
        <v>0</v>
      </c>
      <c r="Z379" s="2">
        <f>IF(Y379&gt;$W$1,HLOOKUP(Y379,B379:$U$2835,ROW($B$2836)-ROW($A379),FALSE),0)</f>
        <v>0</v>
      </c>
      <c r="AA379" s="2">
        <f t="shared" si="45"/>
        <v>0</v>
      </c>
      <c r="AB379" s="2">
        <f>VLOOKUP(A379,segment3_SB_quantity!$A$2:$B$2834,2,FALSE)</f>
        <v>67</v>
      </c>
      <c r="AC379" s="4">
        <f t="shared" si="52"/>
        <v>0.12820000000000001</v>
      </c>
      <c r="AD379">
        <f t="shared" si="48"/>
        <v>0</v>
      </c>
      <c r="AE379">
        <f t="shared" si="53"/>
        <v>0.83166700000000005</v>
      </c>
      <c r="AF379" s="2">
        <f t="shared" si="49"/>
        <v>0</v>
      </c>
      <c r="AG379" s="2">
        <f t="shared" si="50"/>
        <v>0</v>
      </c>
      <c r="AH379" s="1">
        <f t="shared" si="51"/>
        <v>0</v>
      </c>
    </row>
    <row r="380" spans="1:34" x14ac:dyDescent="0.55000000000000004">
      <c r="A380">
        <v>12979697</v>
      </c>
      <c r="B380" s="2">
        <v>0</v>
      </c>
      <c r="C380" s="2">
        <v>0</v>
      </c>
      <c r="D380" s="2">
        <v>0</v>
      </c>
      <c r="E380" s="2">
        <v>0</v>
      </c>
      <c r="F380" s="2">
        <v>0</v>
      </c>
      <c r="G380" s="2">
        <v>0</v>
      </c>
      <c r="H380" s="2">
        <v>0</v>
      </c>
      <c r="I380" s="2">
        <v>8.7752935706277194E-2</v>
      </c>
      <c r="J380" s="2">
        <v>0</v>
      </c>
      <c r="K380" s="2">
        <v>0</v>
      </c>
      <c r="L380" s="2">
        <v>0</v>
      </c>
      <c r="M380" s="2">
        <v>0</v>
      </c>
      <c r="N380" s="2">
        <v>0</v>
      </c>
      <c r="O380" s="2">
        <v>0</v>
      </c>
      <c r="P380" s="2">
        <v>0</v>
      </c>
      <c r="Q380" s="2">
        <v>0</v>
      </c>
      <c r="R380" s="2">
        <v>0</v>
      </c>
      <c r="S380" s="2">
        <v>0</v>
      </c>
      <c r="T380" s="2">
        <v>0</v>
      </c>
      <c r="U380" s="2">
        <v>0</v>
      </c>
      <c r="X380" s="2">
        <f t="shared" si="46"/>
        <v>8.7752935706277194E-2</v>
      </c>
      <c r="Y380" s="2">
        <f t="shared" si="47"/>
        <v>0</v>
      </c>
      <c r="Z380" s="2">
        <f>IF(Y380&gt;$W$1,HLOOKUP(Y380,B380:$U$2835,ROW($B$2836)-ROW($A380),FALSE),0)</f>
        <v>0</v>
      </c>
      <c r="AA380" s="2">
        <f t="shared" si="45"/>
        <v>0</v>
      </c>
      <c r="AB380" s="2">
        <f>VLOOKUP(A380,segment3_SB_quantity!$A$2:$B$2834,2,FALSE)</f>
        <v>431</v>
      </c>
      <c r="AC380" s="4">
        <f t="shared" si="52"/>
        <v>0.12820000000000001</v>
      </c>
      <c r="AD380">
        <f t="shared" si="48"/>
        <v>0</v>
      </c>
      <c r="AE380">
        <f t="shared" si="53"/>
        <v>0.83166700000000005</v>
      </c>
      <c r="AF380" s="2">
        <f t="shared" si="49"/>
        <v>0</v>
      </c>
      <c r="AG380" s="2">
        <f t="shared" si="50"/>
        <v>0</v>
      </c>
      <c r="AH380" s="1">
        <f t="shared" si="51"/>
        <v>0</v>
      </c>
    </row>
    <row r="381" spans="1:34" x14ac:dyDescent="0.55000000000000004">
      <c r="A381">
        <v>13029625</v>
      </c>
      <c r="B381" s="2">
        <v>0</v>
      </c>
      <c r="C381" s="2">
        <v>0</v>
      </c>
      <c r="D381" s="2">
        <v>0</v>
      </c>
      <c r="E381" s="2">
        <v>0</v>
      </c>
      <c r="F381" s="2">
        <v>0</v>
      </c>
      <c r="G381" s="2">
        <v>0</v>
      </c>
      <c r="H381" s="2">
        <v>0</v>
      </c>
      <c r="I381" s="2">
        <v>0</v>
      </c>
      <c r="J381" s="2">
        <v>5.3076286733691497E-2</v>
      </c>
      <c r="K381" s="2">
        <v>0</v>
      </c>
      <c r="L381" s="2">
        <v>0</v>
      </c>
      <c r="M381" s="2">
        <v>0</v>
      </c>
      <c r="N381" s="2">
        <v>0</v>
      </c>
      <c r="O381" s="2">
        <v>0</v>
      </c>
      <c r="P381" s="2">
        <v>0</v>
      </c>
      <c r="Q381" s="2">
        <v>0</v>
      </c>
      <c r="R381" s="2">
        <v>0</v>
      </c>
      <c r="S381" s="2">
        <v>0</v>
      </c>
      <c r="T381" s="2">
        <v>0</v>
      </c>
      <c r="U381" s="2">
        <v>0</v>
      </c>
      <c r="X381" s="2">
        <f t="shared" si="46"/>
        <v>5.3076286733691497E-2</v>
      </c>
      <c r="Y381" s="2">
        <f t="shared" si="47"/>
        <v>0</v>
      </c>
      <c r="Z381" s="2">
        <f>IF(Y381&gt;$W$1,HLOOKUP(Y381,B381:$U$2835,ROW($B$2836)-ROW($A381),FALSE),0)</f>
        <v>0</v>
      </c>
      <c r="AA381" s="2">
        <f t="shared" si="45"/>
        <v>0</v>
      </c>
      <c r="AB381" s="2">
        <f>VLOOKUP(A381,segment3_SB_quantity!$A$2:$B$2834,2,FALSE)</f>
        <v>5</v>
      </c>
      <c r="AC381" s="4">
        <f t="shared" si="52"/>
        <v>0.12820000000000001</v>
      </c>
      <c r="AD381">
        <f t="shared" si="48"/>
        <v>0</v>
      </c>
      <c r="AE381">
        <f t="shared" si="53"/>
        <v>0.83166700000000005</v>
      </c>
      <c r="AF381" s="2">
        <f t="shared" si="49"/>
        <v>0</v>
      </c>
      <c r="AG381" s="2">
        <f t="shared" si="50"/>
        <v>0</v>
      </c>
      <c r="AH381" s="1">
        <f t="shared" si="51"/>
        <v>0</v>
      </c>
    </row>
    <row r="382" spans="1:34" x14ac:dyDescent="0.55000000000000004">
      <c r="A382">
        <v>13069651</v>
      </c>
      <c r="B382" s="2">
        <v>0</v>
      </c>
      <c r="C382" s="2">
        <v>0</v>
      </c>
      <c r="D382" s="2">
        <v>0</v>
      </c>
      <c r="E382" s="2">
        <v>0</v>
      </c>
      <c r="F382" s="2">
        <v>0.57863628973542602</v>
      </c>
      <c r="G382" s="2">
        <v>0</v>
      </c>
      <c r="H382" s="2">
        <v>0</v>
      </c>
      <c r="I382" s="2">
        <v>0</v>
      </c>
      <c r="J382" s="2">
        <v>0</v>
      </c>
      <c r="K382" s="2">
        <v>0</v>
      </c>
      <c r="L382" s="2">
        <v>0</v>
      </c>
      <c r="M382" s="2">
        <v>0</v>
      </c>
      <c r="N382" s="2">
        <v>0</v>
      </c>
      <c r="O382" s="2">
        <v>0</v>
      </c>
      <c r="P382" s="2">
        <v>0</v>
      </c>
      <c r="Q382" s="2">
        <v>0</v>
      </c>
      <c r="R382" s="2">
        <v>0</v>
      </c>
      <c r="S382" s="2">
        <v>0</v>
      </c>
      <c r="T382" s="2">
        <v>0</v>
      </c>
      <c r="U382" s="2">
        <v>0</v>
      </c>
      <c r="X382" s="2">
        <f t="shared" si="46"/>
        <v>0.57863628973542602</v>
      </c>
      <c r="Y382" s="2">
        <f t="shared" si="47"/>
        <v>0.57863628973542602</v>
      </c>
      <c r="Z382" s="2" t="str">
        <f>IF(Y382&gt;$W$1,HLOOKUP(Y382,B382:$U$2835,ROW($B$2836)-ROW($A382),FALSE),0)</f>
        <v>P_OL5</v>
      </c>
      <c r="AA382" s="2">
        <f t="shared" si="45"/>
        <v>0.22499999999999998</v>
      </c>
      <c r="AB382" s="2">
        <f>VLOOKUP(A382,segment3_SB_quantity!$A$2:$B$2834,2,FALSE)</f>
        <v>102</v>
      </c>
      <c r="AC382" s="4">
        <f t="shared" si="52"/>
        <v>0.12820000000000001</v>
      </c>
      <c r="AD382">
        <f t="shared" si="48"/>
        <v>13.076400000000001</v>
      </c>
      <c r="AE382">
        <f t="shared" si="53"/>
        <v>0.83166700000000005</v>
      </c>
      <c r="AF382" s="2">
        <f t="shared" si="49"/>
        <v>10.875210358800002</v>
      </c>
      <c r="AG382" s="2">
        <f t="shared" si="50"/>
        <v>2.4469223307300001</v>
      </c>
      <c r="AH382" s="1">
        <f t="shared" si="51"/>
        <v>4.4444444444444455</v>
      </c>
    </row>
    <row r="383" spans="1:34" x14ac:dyDescent="0.55000000000000004">
      <c r="A383">
        <v>13079908</v>
      </c>
      <c r="B383" s="2">
        <v>0</v>
      </c>
      <c r="C383" s="2">
        <v>0</v>
      </c>
      <c r="D383" s="2">
        <v>0</v>
      </c>
      <c r="E383" s="2">
        <v>0</v>
      </c>
      <c r="F383" s="2">
        <v>0</v>
      </c>
      <c r="G383" s="2">
        <v>0</v>
      </c>
      <c r="H383" s="2">
        <v>0</v>
      </c>
      <c r="I383" s="2">
        <v>0</v>
      </c>
      <c r="J383" s="2">
        <v>0</v>
      </c>
      <c r="K383" s="2">
        <v>0</v>
      </c>
      <c r="L383" s="2">
        <v>2.9373987948329499E-2</v>
      </c>
      <c r="M383" s="2">
        <v>0</v>
      </c>
      <c r="N383" s="2">
        <v>0</v>
      </c>
      <c r="O383" s="2">
        <v>0</v>
      </c>
      <c r="P383" s="2">
        <v>0</v>
      </c>
      <c r="Q383" s="2">
        <v>0</v>
      </c>
      <c r="R383" s="2">
        <v>0</v>
      </c>
      <c r="S383" s="2">
        <v>0</v>
      </c>
      <c r="T383" s="2">
        <v>0</v>
      </c>
      <c r="U383" s="2">
        <v>0</v>
      </c>
      <c r="X383" s="2">
        <f t="shared" si="46"/>
        <v>2.9373987948329499E-2</v>
      </c>
      <c r="Y383" s="2">
        <f t="shared" si="47"/>
        <v>0</v>
      </c>
      <c r="Z383" s="2">
        <f>IF(Y383&gt;$W$1,HLOOKUP(Y383,B383:$U$2835,ROW($B$2836)-ROW($A383),FALSE),0)</f>
        <v>0</v>
      </c>
      <c r="AA383" s="2">
        <f t="shared" si="45"/>
        <v>0</v>
      </c>
      <c r="AB383" s="2">
        <f>VLOOKUP(A383,segment3_SB_quantity!$A$2:$B$2834,2,FALSE)</f>
        <v>1</v>
      </c>
      <c r="AC383" s="4">
        <f t="shared" si="52"/>
        <v>0.12820000000000001</v>
      </c>
      <c r="AD383">
        <f t="shared" si="48"/>
        <v>0</v>
      </c>
      <c r="AE383">
        <f t="shared" si="53"/>
        <v>0.83166700000000005</v>
      </c>
      <c r="AF383" s="2">
        <f t="shared" si="49"/>
        <v>0</v>
      </c>
      <c r="AG383" s="2">
        <f t="shared" si="50"/>
        <v>0</v>
      </c>
      <c r="AH383" s="1">
        <f t="shared" si="51"/>
        <v>0</v>
      </c>
    </row>
    <row r="384" spans="1:34" x14ac:dyDescent="0.55000000000000004">
      <c r="A384">
        <v>13099817</v>
      </c>
      <c r="B384" s="2">
        <v>0</v>
      </c>
      <c r="C384" s="2">
        <v>0</v>
      </c>
      <c r="D384" s="2">
        <v>0</v>
      </c>
      <c r="E384" s="2">
        <v>0</v>
      </c>
      <c r="F384" s="2">
        <v>0</v>
      </c>
      <c r="G384" s="2">
        <v>0</v>
      </c>
      <c r="H384" s="2">
        <v>0</v>
      </c>
      <c r="I384" s="2">
        <v>0</v>
      </c>
      <c r="J384" s="2">
        <v>0</v>
      </c>
      <c r="K384" s="2">
        <v>0.21388041902794599</v>
      </c>
      <c r="L384" s="2">
        <v>0</v>
      </c>
      <c r="M384" s="2">
        <v>0</v>
      </c>
      <c r="N384" s="2">
        <v>0</v>
      </c>
      <c r="O384" s="2">
        <v>0</v>
      </c>
      <c r="P384" s="2">
        <v>0</v>
      </c>
      <c r="Q384" s="2">
        <v>0</v>
      </c>
      <c r="R384" s="2">
        <v>0</v>
      </c>
      <c r="S384" s="2">
        <v>0</v>
      </c>
      <c r="T384" s="2">
        <v>0</v>
      </c>
      <c r="U384" s="2">
        <v>0</v>
      </c>
      <c r="X384" s="2">
        <f t="shared" si="46"/>
        <v>0.21388041902794599</v>
      </c>
      <c r="Y384" s="2">
        <f t="shared" si="47"/>
        <v>0</v>
      </c>
      <c r="Z384" s="2">
        <f>IF(Y384&gt;$W$1,HLOOKUP(Y384,B384:$U$2835,ROW($B$2836)-ROW($A384),FALSE),0)</f>
        <v>0</v>
      </c>
      <c r="AA384" s="2">
        <f t="shared" si="45"/>
        <v>0</v>
      </c>
      <c r="AB384" s="2">
        <f>VLOOKUP(A384,segment3_SB_quantity!$A$2:$B$2834,2,FALSE)</f>
        <v>34</v>
      </c>
      <c r="AC384" s="4">
        <f t="shared" si="52"/>
        <v>0.12820000000000001</v>
      </c>
      <c r="AD384">
        <f t="shared" si="48"/>
        <v>0</v>
      </c>
      <c r="AE384">
        <f t="shared" si="53"/>
        <v>0.83166700000000005</v>
      </c>
      <c r="AF384" s="2">
        <f t="shared" si="49"/>
        <v>0</v>
      </c>
      <c r="AG384" s="2">
        <f t="shared" si="50"/>
        <v>0</v>
      </c>
      <c r="AH384" s="1">
        <f t="shared" si="51"/>
        <v>0</v>
      </c>
    </row>
    <row r="385" spans="1:34" x14ac:dyDescent="0.55000000000000004">
      <c r="A385">
        <v>13209598</v>
      </c>
      <c r="B385" s="2">
        <v>0</v>
      </c>
      <c r="C385" s="2">
        <v>0</v>
      </c>
      <c r="D385" s="2">
        <v>0</v>
      </c>
      <c r="E385" s="2">
        <v>0</v>
      </c>
      <c r="F385" s="2">
        <v>0</v>
      </c>
      <c r="G385" s="2">
        <v>0</v>
      </c>
      <c r="H385" s="2">
        <v>0</v>
      </c>
      <c r="I385" s="2">
        <v>0</v>
      </c>
      <c r="J385" s="2">
        <v>0</v>
      </c>
      <c r="K385" s="2">
        <v>0.32188602784051801</v>
      </c>
      <c r="L385" s="2">
        <v>0</v>
      </c>
      <c r="M385" s="2">
        <v>0</v>
      </c>
      <c r="N385" s="2">
        <v>0</v>
      </c>
      <c r="O385" s="2">
        <v>0</v>
      </c>
      <c r="P385" s="2">
        <v>0</v>
      </c>
      <c r="Q385" s="2">
        <v>0</v>
      </c>
      <c r="R385" s="2">
        <v>0</v>
      </c>
      <c r="S385" s="2">
        <v>0</v>
      </c>
      <c r="T385" s="2">
        <v>0</v>
      </c>
      <c r="U385" s="2">
        <v>0</v>
      </c>
      <c r="X385" s="2">
        <f t="shared" si="46"/>
        <v>0.32188602784051801</v>
      </c>
      <c r="Y385" s="2">
        <f t="shared" si="47"/>
        <v>0</v>
      </c>
      <c r="Z385" s="2">
        <f>IF(Y385&gt;$W$1,HLOOKUP(Y385,B385:$U$2835,ROW($B$2836)-ROW($A385),FALSE),0)</f>
        <v>0</v>
      </c>
      <c r="AA385" s="2">
        <f t="shared" si="45"/>
        <v>0</v>
      </c>
      <c r="AB385" s="2">
        <f>VLOOKUP(A385,segment3_SB_quantity!$A$2:$B$2834,2,FALSE)</f>
        <v>2</v>
      </c>
      <c r="AC385" s="4">
        <f t="shared" si="52"/>
        <v>0.12820000000000001</v>
      </c>
      <c r="AD385">
        <f t="shared" si="48"/>
        <v>0</v>
      </c>
      <c r="AE385">
        <f t="shared" si="53"/>
        <v>0.83166700000000005</v>
      </c>
      <c r="AF385" s="2">
        <f t="shared" si="49"/>
        <v>0</v>
      </c>
      <c r="AG385" s="2">
        <f t="shared" si="50"/>
        <v>0</v>
      </c>
      <c r="AH385" s="1">
        <f t="shared" si="51"/>
        <v>0</v>
      </c>
    </row>
    <row r="386" spans="1:34" x14ac:dyDescent="0.55000000000000004">
      <c r="A386">
        <v>13269929</v>
      </c>
      <c r="B386" s="2">
        <v>0</v>
      </c>
      <c r="C386" s="2">
        <v>0</v>
      </c>
      <c r="D386" s="2">
        <v>0</v>
      </c>
      <c r="E386" s="2">
        <v>0</v>
      </c>
      <c r="F386" s="2">
        <v>0</v>
      </c>
      <c r="G386" s="2">
        <v>0</v>
      </c>
      <c r="H386" s="2">
        <v>0</v>
      </c>
      <c r="I386" s="2">
        <v>0</v>
      </c>
      <c r="J386" s="2">
        <v>0</v>
      </c>
      <c r="K386" s="2">
        <v>0.110273769515978</v>
      </c>
      <c r="L386" s="2">
        <v>0</v>
      </c>
      <c r="M386" s="2">
        <v>0</v>
      </c>
      <c r="N386" s="2">
        <v>0</v>
      </c>
      <c r="O386" s="2">
        <v>0</v>
      </c>
      <c r="P386" s="2">
        <v>0</v>
      </c>
      <c r="Q386" s="2">
        <v>0</v>
      </c>
      <c r="R386" s="2">
        <v>0</v>
      </c>
      <c r="S386" s="2">
        <v>0</v>
      </c>
      <c r="T386" s="2">
        <v>0</v>
      </c>
      <c r="U386" s="2">
        <v>0</v>
      </c>
      <c r="X386" s="2">
        <f t="shared" si="46"/>
        <v>0.110273769515978</v>
      </c>
      <c r="Y386" s="2">
        <f t="shared" si="47"/>
        <v>0</v>
      </c>
      <c r="Z386" s="2">
        <f>IF(Y386&gt;$W$1,HLOOKUP(Y386,B386:$U$2835,ROW($B$2836)-ROW($A386),FALSE),0)</f>
        <v>0</v>
      </c>
      <c r="AA386" s="2">
        <f t="shared" ref="AA386:AA449" si="54">IF(Z386&gt;0,HLOOKUP(Z386,$B$2835:$U$2836,2,FALSE),0)</f>
        <v>0</v>
      </c>
      <c r="AB386" s="2">
        <f>VLOOKUP(A386,segment3_SB_quantity!$A$2:$B$2834,2,FALSE)</f>
        <v>52</v>
      </c>
      <c r="AC386" s="4">
        <f t="shared" si="52"/>
        <v>0.12820000000000001</v>
      </c>
      <c r="AD386">
        <f t="shared" si="48"/>
        <v>0</v>
      </c>
      <c r="AE386">
        <f t="shared" si="53"/>
        <v>0.83166700000000005</v>
      </c>
      <c r="AF386" s="2">
        <f t="shared" si="49"/>
        <v>0</v>
      </c>
      <c r="AG386" s="2">
        <f t="shared" si="50"/>
        <v>0</v>
      </c>
      <c r="AH386" s="1">
        <f t="shared" si="51"/>
        <v>0</v>
      </c>
    </row>
    <row r="387" spans="1:34" x14ac:dyDescent="0.55000000000000004">
      <c r="A387">
        <v>13319547</v>
      </c>
      <c r="B387" s="2">
        <v>0</v>
      </c>
      <c r="C387" s="2">
        <v>0</v>
      </c>
      <c r="D387" s="2">
        <v>0</v>
      </c>
      <c r="E387" s="2">
        <v>0</v>
      </c>
      <c r="F387" s="2">
        <v>0</v>
      </c>
      <c r="G387" s="2">
        <v>9.9530863908914996E-2</v>
      </c>
      <c r="H387" s="2">
        <v>0</v>
      </c>
      <c r="I387" s="2">
        <v>0</v>
      </c>
      <c r="J387" s="2">
        <v>0</v>
      </c>
      <c r="K387" s="2">
        <v>0</v>
      </c>
      <c r="L387" s="2">
        <v>0</v>
      </c>
      <c r="M387" s="2">
        <v>0</v>
      </c>
      <c r="N387" s="2">
        <v>0</v>
      </c>
      <c r="O387" s="2">
        <v>0</v>
      </c>
      <c r="P387" s="2">
        <v>0</v>
      </c>
      <c r="Q387" s="2">
        <v>0</v>
      </c>
      <c r="R387" s="2">
        <v>0</v>
      </c>
      <c r="S387" s="2">
        <v>0</v>
      </c>
      <c r="T387" s="2">
        <v>0</v>
      </c>
      <c r="U387" s="2">
        <v>0</v>
      </c>
      <c r="X387" s="2">
        <f t="shared" ref="X387:X450" si="55">MAX(B387:U387)</f>
        <v>9.9530863908914996E-2</v>
      </c>
      <c r="Y387" s="2">
        <f t="shared" ref="Y387:Y450" si="56">IF(X387&gt;$W$1,X387,0)</f>
        <v>0</v>
      </c>
      <c r="Z387" s="2">
        <f>IF(Y387&gt;$W$1,HLOOKUP(Y387,B387:$U$2835,ROW($B$2836)-ROW($A387),FALSE),0)</f>
        <v>0</v>
      </c>
      <c r="AA387" s="2">
        <f t="shared" si="54"/>
        <v>0</v>
      </c>
      <c r="AB387" s="2">
        <f>VLOOKUP(A387,segment3_SB_quantity!$A$2:$B$2834,2,FALSE)</f>
        <v>189</v>
      </c>
      <c r="AC387" s="4">
        <f t="shared" si="52"/>
        <v>0.12820000000000001</v>
      </c>
      <c r="AD387">
        <f t="shared" ref="AD387:AD450" si="57">IF(AA387&gt;0,AB387*AC387,0)</f>
        <v>0</v>
      </c>
      <c r="AE387">
        <f t="shared" si="53"/>
        <v>0.83166700000000005</v>
      </c>
      <c r="AF387" s="2">
        <f t="shared" ref="AF387:AF450" si="58">AD387*AE387</f>
        <v>0</v>
      </c>
      <c r="AG387" s="2">
        <f t="shared" ref="AG387:AG450" si="59">AA387*AE387*AD387</f>
        <v>0</v>
      </c>
      <c r="AH387" s="1">
        <f t="shared" ref="AH387:AH450" si="60">IF(AG387&gt;0,AF387/AG387,0)</f>
        <v>0</v>
      </c>
    </row>
    <row r="388" spans="1:34" x14ac:dyDescent="0.55000000000000004">
      <c r="A388">
        <v>13359664</v>
      </c>
      <c r="B388" s="2">
        <v>0</v>
      </c>
      <c r="C388" s="2">
        <v>0</v>
      </c>
      <c r="D388" s="2">
        <v>0</v>
      </c>
      <c r="E388" s="2">
        <v>0</v>
      </c>
      <c r="F388" s="2">
        <v>0</v>
      </c>
      <c r="G388" s="2">
        <v>0</v>
      </c>
      <c r="H388" s="2">
        <v>0</v>
      </c>
      <c r="I388" s="2">
        <v>0.104129240139555</v>
      </c>
      <c r="J388" s="2">
        <v>0</v>
      </c>
      <c r="K388" s="2">
        <v>0</v>
      </c>
      <c r="L388" s="2">
        <v>0</v>
      </c>
      <c r="M388" s="2">
        <v>0</v>
      </c>
      <c r="N388" s="2">
        <v>0</v>
      </c>
      <c r="O388" s="2">
        <v>0</v>
      </c>
      <c r="P388" s="2">
        <v>0</v>
      </c>
      <c r="Q388" s="2">
        <v>0</v>
      </c>
      <c r="R388" s="2">
        <v>0</v>
      </c>
      <c r="S388" s="2">
        <v>0</v>
      </c>
      <c r="T388" s="2">
        <v>0</v>
      </c>
      <c r="U388" s="2">
        <v>0</v>
      </c>
      <c r="X388" s="2">
        <f t="shared" si="55"/>
        <v>0.104129240139555</v>
      </c>
      <c r="Y388" s="2">
        <f t="shared" si="56"/>
        <v>0</v>
      </c>
      <c r="Z388" s="2">
        <f>IF(Y388&gt;$W$1,HLOOKUP(Y388,B388:$U$2835,ROW($B$2836)-ROW($A388),FALSE),0)</f>
        <v>0</v>
      </c>
      <c r="AA388" s="2">
        <f t="shared" si="54"/>
        <v>0</v>
      </c>
      <c r="AB388" s="2">
        <f>VLOOKUP(A388,segment3_SB_quantity!$A$2:$B$2834,2,FALSE)</f>
        <v>6</v>
      </c>
      <c r="AC388" s="4">
        <f t="shared" ref="AC388:AC451" si="61">AC387</f>
        <v>0.12820000000000001</v>
      </c>
      <c r="AD388">
        <f t="shared" si="57"/>
        <v>0</v>
      </c>
      <c r="AE388">
        <f t="shared" ref="AE388:AE451" si="62">AE387</f>
        <v>0.83166700000000005</v>
      </c>
      <c r="AF388" s="2">
        <f t="shared" si="58"/>
        <v>0</v>
      </c>
      <c r="AG388" s="2">
        <f t="shared" si="59"/>
        <v>0</v>
      </c>
      <c r="AH388" s="1">
        <f t="shared" si="60"/>
        <v>0</v>
      </c>
    </row>
    <row r="389" spans="1:34" x14ac:dyDescent="0.55000000000000004">
      <c r="A389">
        <v>13359824</v>
      </c>
      <c r="B389" s="2">
        <v>0</v>
      </c>
      <c r="C389" s="2">
        <v>0</v>
      </c>
      <c r="D389" s="2">
        <v>0</v>
      </c>
      <c r="E389" s="2">
        <v>0</v>
      </c>
      <c r="F389" s="2">
        <v>0</v>
      </c>
      <c r="G389" s="2">
        <v>0.17326692971714699</v>
      </c>
      <c r="H389" s="2">
        <v>0</v>
      </c>
      <c r="I389" s="2">
        <v>0</v>
      </c>
      <c r="J389" s="2">
        <v>0</v>
      </c>
      <c r="K389" s="2">
        <v>0</v>
      </c>
      <c r="L389" s="2">
        <v>0</v>
      </c>
      <c r="M389" s="2">
        <v>0</v>
      </c>
      <c r="N389" s="2">
        <v>0</v>
      </c>
      <c r="O389" s="2">
        <v>0</v>
      </c>
      <c r="P389" s="2">
        <v>0</v>
      </c>
      <c r="Q389" s="2">
        <v>0</v>
      </c>
      <c r="R389" s="2">
        <v>0</v>
      </c>
      <c r="S389" s="2">
        <v>0</v>
      </c>
      <c r="T389" s="2">
        <v>0</v>
      </c>
      <c r="U389" s="2">
        <v>0</v>
      </c>
      <c r="X389" s="2">
        <f t="shared" si="55"/>
        <v>0.17326692971714699</v>
      </c>
      <c r="Y389" s="2">
        <f t="shared" si="56"/>
        <v>0</v>
      </c>
      <c r="Z389" s="2">
        <f>IF(Y389&gt;$W$1,HLOOKUP(Y389,B389:$U$2835,ROW($B$2836)-ROW($A389),FALSE),0)</f>
        <v>0</v>
      </c>
      <c r="AA389" s="2">
        <f t="shared" si="54"/>
        <v>0</v>
      </c>
      <c r="AB389" s="2">
        <f>VLOOKUP(A389,segment3_SB_quantity!$A$2:$B$2834,2,FALSE)</f>
        <v>19</v>
      </c>
      <c r="AC389" s="4">
        <f t="shared" si="61"/>
        <v>0.12820000000000001</v>
      </c>
      <c r="AD389">
        <f t="shared" si="57"/>
        <v>0</v>
      </c>
      <c r="AE389">
        <f t="shared" si="62"/>
        <v>0.83166700000000005</v>
      </c>
      <c r="AF389" s="2">
        <f t="shared" si="58"/>
        <v>0</v>
      </c>
      <c r="AG389" s="2">
        <f t="shared" si="59"/>
        <v>0</v>
      </c>
      <c r="AH389" s="1">
        <f t="shared" si="60"/>
        <v>0</v>
      </c>
    </row>
    <row r="390" spans="1:34" x14ac:dyDescent="0.55000000000000004">
      <c r="A390">
        <v>13489682</v>
      </c>
      <c r="B390" s="2">
        <v>0</v>
      </c>
      <c r="C390" s="2">
        <v>0</v>
      </c>
      <c r="D390" s="2">
        <v>0</v>
      </c>
      <c r="E390" s="2">
        <v>0</v>
      </c>
      <c r="F390" s="2">
        <v>0</v>
      </c>
      <c r="G390" s="2">
        <v>0</v>
      </c>
      <c r="H390" s="2">
        <v>0</v>
      </c>
      <c r="I390" s="2">
        <v>0</v>
      </c>
      <c r="J390" s="2">
        <v>0</v>
      </c>
      <c r="K390" s="2">
        <v>2.68618221459682E-5</v>
      </c>
      <c r="L390" s="2">
        <v>0</v>
      </c>
      <c r="M390" s="2">
        <v>0</v>
      </c>
      <c r="N390" s="2">
        <v>0</v>
      </c>
      <c r="O390" s="2">
        <v>0</v>
      </c>
      <c r="P390" s="2">
        <v>0</v>
      </c>
      <c r="Q390" s="2">
        <v>0</v>
      </c>
      <c r="R390" s="2">
        <v>0</v>
      </c>
      <c r="S390" s="2">
        <v>0</v>
      </c>
      <c r="T390" s="2">
        <v>0</v>
      </c>
      <c r="U390" s="2">
        <v>0</v>
      </c>
      <c r="X390" s="2">
        <f t="shared" si="55"/>
        <v>2.68618221459682E-5</v>
      </c>
      <c r="Y390" s="2">
        <f t="shared" si="56"/>
        <v>0</v>
      </c>
      <c r="Z390" s="2">
        <f>IF(Y390&gt;$W$1,HLOOKUP(Y390,B390:$U$2835,ROW($B$2836)-ROW($A390),FALSE),0)</f>
        <v>0</v>
      </c>
      <c r="AA390" s="2">
        <f t="shared" si="54"/>
        <v>0</v>
      </c>
      <c r="AB390" s="2">
        <f>VLOOKUP(A390,segment3_SB_quantity!$A$2:$B$2834,2,FALSE)</f>
        <v>49</v>
      </c>
      <c r="AC390" s="4">
        <f t="shared" si="61"/>
        <v>0.12820000000000001</v>
      </c>
      <c r="AD390">
        <f t="shared" si="57"/>
        <v>0</v>
      </c>
      <c r="AE390">
        <f t="shared" si="62"/>
        <v>0.83166700000000005</v>
      </c>
      <c r="AF390" s="2">
        <f t="shared" si="58"/>
        <v>0</v>
      </c>
      <c r="AG390" s="2">
        <f t="shared" si="59"/>
        <v>0</v>
      </c>
      <c r="AH390" s="1">
        <f t="shared" si="60"/>
        <v>0</v>
      </c>
    </row>
    <row r="391" spans="1:34" x14ac:dyDescent="0.55000000000000004">
      <c r="A391">
        <v>13559579</v>
      </c>
      <c r="B391" s="2">
        <v>0</v>
      </c>
      <c r="C391" s="2">
        <v>0</v>
      </c>
      <c r="D391" s="2">
        <v>0</v>
      </c>
      <c r="E391" s="2">
        <v>0</v>
      </c>
      <c r="F391" s="2">
        <v>0</v>
      </c>
      <c r="G391" s="2">
        <v>0</v>
      </c>
      <c r="H391" s="2">
        <v>0</v>
      </c>
      <c r="I391" s="2">
        <v>0</v>
      </c>
      <c r="J391" s="2">
        <v>0.63654749414254896</v>
      </c>
      <c r="K391" s="2">
        <v>0</v>
      </c>
      <c r="L391" s="2">
        <v>0</v>
      </c>
      <c r="M391" s="2">
        <v>0</v>
      </c>
      <c r="N391" s="2">
        <v>0</v>
      </c>
      <c r="O391" s="2">
        <v>0</v>
      </c>
      <c r="P391" s="2">
        <v>0</v>
      </c>
      <c r="Q391" s="2">
        <v>0</v>
      </c>
      <c r="R391" s="2">
        <v>0</v>
      </c>
      <c r="S391" s="2">
        <v>0</v>
      </c>
      <c r="T391" s="2">
        <v>0</v>
      </c>
      <c r="U391" s="2">
        <v>0</v>
      </c>
      <c r="X391" s="2">
        <f t="shared" si="55"/>
        <v>0.63654749414254896</v>
      </c>
      <c r="Y391" s="2">
        <f t="shared" si="56"/>
        <v>0.63654749414254896</v>
      </c>
      <c r="Z391" s="2" t="str">
        <f>IF(Y391&gt;$W$1,HLOOKUP(Y391,B391:$U$2835,ROW($B$2836)-ROW($A391),FALSE),0)</f>
        <v>P_OL9</v>
      </c>
      <c r="AA391" s="2">
        <f t="shared" si="54"/>
        <v>0.42499999999999993</v>
      </c>
      <c r="AB391" s="2">
        <f>VLOOKUP(A391,segment3_SB_quantity!$A$2:$B$2834,2,FALSE)</f>
        <v>6</v>
      </c>
      <c r="AC391" s="4">
        <f t="shared" si="61"/>
        <v>0.12820000000000001</v>
      </c>
      <c r="AD391">
        <f t="shared" si="57"/>
        <v>0.76920000000000011</v>
      </c>
      <c r="AE391">
        <f t="shared" si="62"/>
        <v>0.83166700000000005</v>
      </c>
      <c r="AF391" s="2">
        <f t="shared" si="58"/>
        <v>0.63971825640000013</v>
      </c>
      <c r="AG391" s="2">
        <f t="shared" si="59"/>
        <v>0.27188025897000001</v>
      </c>
      <c r="AH391" s="1">
        <f t="shared" si="60"/>
        <v>2.3529411764705888</v>
      </c>
    </row>
    <row r="392" spans="1:34" x14ac:dyDescent="0.55000000000000004">
      <c r="A392">
        <v>13669920</v>
      </c>
      <c r="B392" s="2">
        <v>0</v>
      </c>
      <c r="C392" s="2">
        <v>0</v>
      </c>
      <c r="D392" s="2">
        <v>0</v>
      </c>
      <c r="E392" s="2">
        <v>0</v>
      </c>
      <c r="F392" s="2">
        <v>0</v>
      </c>
      <c r="G392" s="2">
        <v>0</v>
      </c>
      <c r="H392" s="2">
        <v>1.7896161364994799E-2</v>
      </c>
      <c r="I392" s="2">
        <v>0</v>
      </c>
      <c r="J392" s="2">
        <v>0</v>
      </c>
      <c r="K392" s="2">
        <v>0</v>
      </c>
      <c r="L392" s="2">
        <v>0</v>
      </c>
      <c r="M392" s="2">
        <v>0</v>
      </c>
      <c r="N392" s="2">
        <v>0</v>
      </c>
      <c r="O392" s="2">
        <v>0</v>
      </c>
      <c r="P392" s="2">
        <v>0</v>
      </c>
      <c r="Q392" s="2">
        <v>0</v>
      </c>
      <c r="R392" s="2">
        <v>0</v>
      </c>
      <c r="S392" s="2">
        <v>0</v>
      </c>
      <c r="T392" s="2">
        <v>0</v>
      </c>
      <c r="U392" s="2">
        <v>0</v>
      </c>
      <c r="X392" s="2">
        <f t="shared" si="55"/>
        <v>1.7896161364994799E-2</v>
      </c>
      <c r="Y392" s="2">
        <f t="shared" si="56"/>
        <v>0</v>
      </c>
      <c r="Z392" s="2">
        <f>IF(Y392&gt;$W$1,HLOOKUP(Y392,B392:$U$2835,ROW($B$2836)-ROW($A392),FALSE),0)</f>
        <v>0</v>
      </c>
      <c r="AA392" s="2">
        <f t="shared" si="54"/>
        <v>0</v>
      </c>
      <c r="AB392" s="2">
        <f>VLOOKUP(A392,segment3_SB_quantity!$A$2:$B$2834,2,FALSE)</f>
        <v>50</v>
      </c>
      <c r="AC392" s="4">
        <f t="shared" si="61"/>
        <v>0.12820000000000001</v>
      </c>
      <c r="AD392">
        <f t="shared" si="57"/>
        <v>0</v>
      </c>
      <c r="AE392">
        <f t="shared" si="62"/>
        <v>0.83166700000000005</v>
      </c>
      <c r="AF392" s="2">
        <f t="shared" si="58"/>
        <v>0</v>
      </c>
      <c r="AG392" s="2">
        <f t="shared" si="59"/>
        <v>0</v>
      </c>
      <c r="AH392" s="1">
        <f t="shared" si="60"/>
        <v>0</v>
      </c>
    </row>
    <row r="393" spans="1:34" x14ac:dyDescent="0.55000000000000004">
      <c r="A393">
        <v>13689554</v>
      </c>
      <c r="B393" s="2">
        <v>0</v>
      </c>
      <c r="C393" s="2">
        <v>2.3582162655909299E-2</v>
      </c>
      <c r="D393" s="2">
        <v>0</v>
      </c>
      <c r="E393" s="2">
        <v>0</v>
      </c>
      <c r="F393" s="2">
        <v>0</v>
      </c>
      <c r="G393" s="2">
        <v>0</v>
      </c>
      <c r="H393" s="2">
        <v>0</v>
      </c>
      <c r="I393" s="2">
        <v>0</v>
      </c>
      <c r="J393" s="2">
        <v>0</v>
      </c>
      <c r="K393" s="2">
        <v>0</v>
      </c>
      <c r="L393" s="2">
        <v>0</v>
      </c>
      <c r="M393" s="2">
        <v>0</v>
      </c>
      <c r="N393" s="2">
        <v>0</v>
      </c>
      <c r="O393" s="2">
        <v>0</v>
      </c>
      <c r="P393" s="2">
        <v>0</v>
      </c>
      <c r="Q393" s="2">
        <v>0</v>
      </c>
      <c r="R393" s="2">
        <v>0</v>
      </c>
      <c r="S393" s="2">
        <v>0</v>
      </c>
      <c r="T393" s="2">
        <v>0</v>
      </c>
      <c r="U393" s="2">
        <v>0</v>
      </c>
      <c r="X393" s="2">
        <f t="shared" si="55"/>
        <v>2.3582162655909299E-2</v>
      </c>
      <c r="Y393" s="2">
        <f t="shared" si="56"/>
        <v>0</v>
      </c>
      <c r="Z393" s="2">
        <f>IF(Y393&gt;$W$1,HLOOKUP(Y393,B393:$U$2835,ROW($B$2836)-ROW($A393),FALSE),0)</f>
        <v>0</v>
      </c>
      <c r="AA393" s="2">
        <f t="shared" si="54"/>
        <v>0</v>
      </c>
      <c r="AB393" s="2">
        <f>VLOOKUP(A393,segment3_SB_quantity!$A$2:$B$2834,2,FALSE)</f>
        <v>7</v>
      </c>
      <c r="AC393" s="4">
        <f t="shared" si="61"/>
        <v>0.12820000000000001</v>
      </c>
      <c r="AD393">
        <f t="shared" si="57"/>
        <v>0</v>
      </c>
      <c r="AE393">
        <f t="shared" si="62"/>
        <v>0.83166700000000005</v>
      </c>
      <c r="AF393" s="2">
        <f t="shared" si="58"/>
        <v>0</v>
      </c>
      <c r="AG393" s="2">
        <f t="shared" si="59"/>
        <v>0</v>
      </c>
      <c r="AH393" s="1">
        <f t="shared" si="60"/>
        <v>0</v>
      </c>
    </row>
    <row r="394" spans="1:34" x14ac:dyDescent="0.55000000000000004">
      <c r="A394">
        <v>13719671</v>
      </c>
      <c r="B394" s="2">
        <v>0</v>
      </c>
      <c r="C394" s="2">
        <v>0</v>
      </c>
      <c r="D394" s="2">
        <v>0</v>
      </c>
      <c r="E394" s="2">
        <v>0</v>
      </c>
      <c r="F394" s="2">
        <v>0</v>
      </c>
      <c r="G394" s="2">
        <v>0</v>
      </c>
      <c r="H394" s="2">
        <v>0</v>
      </c>
      <c r="I394" s="2">
        <v>0</v>
      </c>
      <c r="J394" s="2">
        <v>1.1159130370885E-8</v>
      </c>
      <c r="K394" s="2">
        <v>0</v>
      </c>
      <c r="L394" s="2">
        <v>0</v>
      </c>
      <c r="M394" s="2">
        <v>0</v>
      </c>
      <c r="N394" s="2">
        <v>0</v>
      </c>
      <c r="O394" s="2">
        <v>0</v>
      </c>
      <c r="P394" s="2">
        <v>0</v>
      </c>
      <c r="Q394" s="2">
        <v>0</v>
      </c>
      <c r="R394" s="2">
        <v>0</v>
      </c>
      <c r="S394" s="2">
        <v>0</v>
      </c>
      <c r="T394" s="2">
        <v>0</v>
      </c>
      <c r="U394" s="2">
        <v>0</v>
      </c>
      <c r="X394" s="2">
        <f t="shared" si="55"/>
        <v>1.1159130370885E-8</v>
      </c>
      <c r="Y394" s="2">
        <f t="shared" si="56"/>
        <v>0</v>
      </c>
      <c r="Z394" s="2">
        <f>IF(Y394&gt;$W$1,HLOOKUP(Y394,B394:$U$2835,ROW($B$2836)-ROW($A394),FALSE),0)</f>
        <v>0</v>
      </c>
      <c r="AA394" s="2">
        <f t="shared" si="54"/>
        <v>0</v>
      </c>
      <c r="AB394" s="2">
        <f>VLOOKUP(A394,segment3_SB_quantity!$A$2:$B$2834,2,FALSE)</f>
        <v>2</v>
      </c>
      <c r="AC394" s="4">
        <f t="shared" si="61"/>
        <v>0.12820000000000001</v>
      </c>
      <c r="AD394">
        <f t="shared" si="57"/>
        <v>0</v>
      </c>
      <c r="AE394">
        <f t="shared" si="62"/>
        <v>0.83166700000000005</v>
      </c>
      <c r="AF394" s="2">
        <f t="shared" si="58"/>
        <v>0</v>
      </c>
      <c r="AG394" s="2">
        <f t="shared" si="59"/>
        <v>0</v>
      </c>
      <c r="AH394" s="1">
        <f t="shared" si="60"/>
        <v>0</v>
      </c>
    </row>
    <row r="395" spans="1:34" x14ac:dyDescent="0.55000000000000004">
      <c r="A395">
        <v>13739653</v>
      </c>
      <c r="B395" s="2">
        <v>0</v>
      </c>
      <c r="C395" s="2">
        <v>0</v>
      </c>
      <c r="D395" s="2">
        <v>6.5617488555655704E-2</v>
      </c>
      <c r="E395" s="2">
        <v>0</v>
      </c>
      <c r="F395" s="2">
        <v>0</v>
      </c>
      <c r="G395" s="2">
        <v>0</v>
      </c>
      <c r="H395" s="2">
        <v>0</v>
      </c>
      <c r="I395" s="2">
        <v>0</v>
      </c>
      <c r="J395" s="2">
        <v>0</v>
      </c>
      <c r="K395" s="2">
        <v>0</v>
      </c>
      <c r="L395" s="2">
        <v>0</v>
      </c>
      <c r="M395" s="2">
        <v>0</v>
      </c>
      <c r="N395" s="2">
        <v>0</v>
      </c>
      <c r="O395" s="2">
        <v>0</v>
      </c>
      <c r="P395" s="2">
        <v>0</v>
      </c>
      <c r="Q395" s="2">
        <v>0</v>
      </c>
      <c r="R395" s="2">
        <v>0</v>
      </c>
      <c r="S395" s="2">
        <v>0</v>
      </c>
      <c r="T395" s="2">
        <v>0</v>
      </c>
      <c r="U395" s="2">
        <v>0</v>
      </c>
      <c r="X395" s="2">
        <f t="shared" si="55"/>
        <v>6.5617488555655704E-2</v>
      </c>
      <c r="Y395" s="2">
        <f t="shared" si="56"/>
        <v>0</v>
      </c>
      <c r="Z395" s="2">
        <f>IF(Y395&gt;$W$1,HLOOKUP(Y395,B395:$U$2835,ROW($B$2836)-ROW($A395),FALSE),0)</f>
        <v>0</v>
      </c>
      <c r="AA395" s="2">
        <f t="shared" si="54"/>
        <v>0</v>
      </c>
      <c r="AB395" s="2">
        <f>VLOOKUP(A395,segment3_SB_quantity!$A$2:$B$2834,2,FALSE)</f>
        <v>11</v>
      </c>
      <c r="AC395" s="4">
        <f t="shared" si="61"/>
        <v>0.12820000000000001</v>
      </c>
      <c r="AD395">
        <f t="shared" si="57"/>
        <v>0</v>
      </c>
      <c r="AE395">
        <f t="shared" si="62"/>
        <v>0.83166700000000005</v>
      </c>
      <c r="AF395" s="2">
        <f t="shared" si="58"/>
        <v>0</v>
      </c>
      <c r="AG395" s="2">
        <f t="shared" si="59"/>
        <v>0</v>
      </c>
      <c r="AH395" s="1">
        <f t="shared" si="60"/>
        <v>0</v>
      </c>
    </row>
    <row r="396" spans="1:34" x14ac:dyDescent="0.55000000000000004">
      <c r="A396">
        <v>13739810</v>
      </c>
      <c r="B396" s="2">
        <v>0</v>
      </c>
      <c r="C396" s="2">
        <v>0</v>
      </c>
      <c r="D396" s="2">
        <v>0</v>
      </c>
      <c r="E396" s="2">
        <v>0</v>
      </c>
      <c r="F396" s="2">
        <v>0</v>
      </c>
      <c r="G396" s="2">
        <v>0</v>
      </c>
      <c r="H396" s="2">
        <v>0</v>
      </c>
      <c r="I396" s="2">
        <v>0</v>
      </c>
      <c r="J396" s="2">
        <v>0</v>
      </c>
      <c r="K396" s="2">
        <v>0</v>
      </c>
      <c r="L396" s="2">
        <v>0</v>
      </c>
      <c r="M396" s="2">
        <v>0</v>
      </c>
      <c r="N396" s="2">
        <v>0</v>
      </c>
      <c r="O396" s="2">
        <v>0</v>
      </c>
      <c r="P396" s="2">
        <v>0</v>
      </c>
      <c r="Q396" s="2">
        <v>0</v>
      </c>
      <c r="R396" s="2">
        <v>0</v>
      </c>
      <c r="S396" s="2">
        <v>0</v>
      </c>
      <c r="T396" s="2">
        <v>0</v>
      </c>
      <c r="U396" s="2">
        <v>0</v>
      </c>
      <c r="X396" s="2">
        <f t="shared" si="55"/>
        <v>0</v>
      </c>
      <c r="Y396" s="2">
        <f t="shared" si="56"/>
        <v>0</v>
      </c>
      <c r="Z396" s="2">
        <f>IF(Y396&gt;$W$1,HLOOKUP(Y396,B396:$U$2835,ROW($B$2836)-ROW($A396),FALSE),0)</f>
        <v>0</v>
      </c>
      <c r="AA396" s="2">
        <f t="shared" si="54"/>
        <v>0</v>
      </c>
      <c r="AB396" s="2">
        <f>VLOOKUP(A396,segment3_SB_quantity!$A$2:$B$2834,2,FALSE)</f>
        <v>20</v>
      </c>
      <c r="AC396" s="4">
        <f t="shared" si="61"/>
        <v>0.12820000000000001</v>
      </c>
      <c r="AD396">
        <f t="shared" si="57"/>
        <v>0</v>
      </c>
      <c r="AE396">
        <f t="shared" si="62"/>
        <v>0.83166700000000005</v>
      </c>
      <c r="AF396" s="2">
        <f t="shared" si="58"/>
        <v>0</v>
      </c>
      <c r="AG396" s="2">
        <f t="shared" si="59"/>
        <v>0</v>
      </c>
      <c r="AH396" s="1">
        <f t="shared" si="60"/>
        <v>0</v>
      </c>
    </row>
    <row r="397" spans="1:34" x14ac:dyDescent="0.55000000000000004">
      <c r="A397">
        <v>13739914</v>
      </c>
      <c r="B397" s="2">
        <v>0</v>
      </c>
      <c r="C397" s="2">
        <v>0</v>
      </c>
      <c r="D397" s="2">
        <v>0</v>
      </c>
      <c r="E397" s="2">
        <v>0</v>
      </c>
      <c r="F397" s="2">
        <v>0</v>
      </c>
      <c r="G397" s="2">
        <v>0</v>
      </c>
      <c r="H397" s="2">
        <v>0</v>
      </c>
      <c r="I397" s="2">
        <v>0</v>
      </c>
      <c r="J397" s="2">
        <v>0</v>
      </c>
      <c r="K397" s="2">
        <v>0</v>
      </c>
      <c r="L397" s="2">
        <v>0</v>
      </c>
      <c r="M397" s="2">
        <v>0</v>
      </c>
      <c r="N397" s="2">
        <v>0</v>
      </c>
      <c r="O397" s="2">
        <v>0</v>
      </c>
      <c r="P397" s="2">
        <v>0</v>
      </c>
      <c r="Q397" s="2">
        <v>0</v>
      </c>
      <c r="R397" s="2">
        <v>0</v>
      </c>
      <c r="S397" s="2">
        <v>0</v>
      </c>
      <c r="T397" s="2">
        <v>0</v>
      </c>
      <c r="U397" s="2">
        <v>0</v>
      </c>
      <c r="X397" s="2">
        <f t="shared" si="55"/>
        <v>0</v>
      </c>
      <c r="Y397" s="2">
        <f t="shared" si="56"/>
        <v>0</v>
      </c>
      <c r="Z397" s="2">
        <f>IF(Y397&gt;$W$1,HLOOKUP(Y397,B397:$U$2835,ROW($B$2836)-ROW($A397),FALSE),0)</f>
        <v>0</v>
      </c>
      <c r="AA397" s="2">
        <f t="shared" si="54"/>
        <v>0</v>
      </c>
      <c r="AB397" s="2">
        <f>VLOOKUP(A397,segment3_SB_quantity!$A$2:$B$2834,2,FALSE)</f>
        <v>2</v>
      </c>
      <c r="AC397" s="4">
        <f t="shared" si="61"/>
        <v>0.12820000000000001</v>
      </c>
      <c r="AD397">
        <f t="shared" si="57"/>
        <v>0</v>
      </c>
      <c r="AE397">
        <f t="shared" si="62"/>
        <v>0.83166700000000005</v>
      </c>
      <c r="AF397" s="2">
        <f t="shared" si="58"/>
        <v>0</v>
      </c>
      <c r="AG397" s="2">
        <f t="shared" si="59"/>
        <v>0</v>
      </c>
      <c r="AH397" s="1">
        <f t="shared" si="60"/>
        <v>0</v>
      </c>
    </row>
    <row r="398" spans="1:34" x14ac:dyDescent="0.55000000000000004">
      <c r="A398">
        <v>13759920</v>
      </c>
      <c r="B398" s="2">
        <v>0</v>
      </c>
      <c r="C398" s="2">
        <v>0</v>
      </c>
      <c r="D398" s="2">
        <v>0</v>
      </c>
      <c r="E398" s="2">
        <v>0</v>
      </c>
      <c r="F398" s="2">
        <v>0</v>
      </c>
      <c r="G398" s="2">
        <v>0</v>
      </c>
      <c r="H398" s="2">
        <v>0</v>
      </c>
      <c r="I398" s="2">
        <v>0</v>
      </c>
      <c r="J398" s="2">
        <v>0</v>
      </c>
      <c r="K398" s="2">
        <v>0</v>
      </c>
      <c r="L398" s="2">
        <v>4.0060152621630504E-6</v>
      </c>
      <c r="M398" s="2">
        <v>0</v>
      </c>
      <c r="N398" s="2">
        <v>0</v>
      </c>
      <c r="O398" s="2">
        <v>0</v>
      </c>
      <c r="P398" s="2">
        <v>0</v>
      </c>
      <c r="Q398" s="2">
        <v>0</v>
      </c>
      <c r="R398" s="2">
        <v>0</v>
      </c>
      <c r="S398" s="2">
        <v>0</v>
      </c>
      <c r="T398" s="2">
        <v>0</v>
      </c>
      <c r="U398" s="2">
        <v>0</v>
      </c>
      <c r="X398" s="2">
        <f t="shared" si="55"/>
        <v>4.0060152621630504E-6</v>
      </c>
      <c r="Y398" s="2">
        <f t="shared" si="56"/>
        <v>0</v>
      </c>
      <c r="Z398" s="2">
        <f>IF(Y398&gt;$W$1,HLOOKUP(Y398,B398:$U$2835,ROW($B$2836)-ROW($A398),FALSE),0)</f>
        <v>0</v>
      </c>
      <c r="AA398" s="2">
        <f t="shared" si="54"/>
        <v>0</v>
      </c>
      <c r="AB398" s="2">
        <f>VLOOKUP(A398,segment3_SB_quantity!$A$2:$B$2834,2,FALSE)</f>
        <v>4</v>
      </c>
      <c r="AC398" s="4">
        <f t="shared" si="61"/>
        <v>0.12820000000000001</v>
      </c>
      <c r="AD398">
        <f t="shared" si="57"/>
        <v>0</v>
      </c>
      <c r="AE398">
        <f t="shared" si="62"/>
        <v>0.83166700000000005</v>
      </c>
      <c r="AF398" s="2">
        <f t="shared" si="58"/>
        <v>0</v>
      </c>
      <c r="AG398" s="2">
        <f t="shared" si="59"/>
        <v>0</v>
      </c>
      <c r="AH398" s="1">
        <f t="shared" si="60"/>
        <v>0</v>
      </c>
    </row>
    <row r="399" spans="1:34" x14ac:dyDescent="0.55000000000000004">
      <c r="A399">
        <v>13939792</v>
      </c>
      <c r="B399" s="2">
        <v>0</v>
      </c>
      <c r="C399" s="2">
        <v>0</v>
      </c>
      <c r="D399" s="2">
        <v>0</v>
      </c>
      <c r="E399" s="2">
        <v>0</v>
      </c>
      <c r="F399" s="2">
        <v>2.19111609246523E-31</v>
      </c>
      <c r="G399" s="2">
        <v>0</v>
      </c>
      <c r="H399" s="2">
        <v>0</v>
      </c>
      <c r="I399" s="2">
        <v>0</v>
      </c>
      <c r="J399" s="2">
        <v>0</v>
      </c>
      <c r="K399" s="2">
        <v>0</v>
      </c>
      <c r="L399" s="2">
        <v>0</v>
      </c>
      <c r="M399" s="2">
        <v>0</v>
      </c>
      <c r="N399" s="2">
        <v>0</v>
      </c>
      <c r="O399" s="2">
        <v>0</v>
      </c>
      <c r="P399" s="2">
        <v>0</v>
      </c>
      <c r="Q399" s="2">
        <v>0</v>
      </c>
      <c r="R399" s="2">
        <v>0</v>
      </c>
      <c r="S399" s="2">
        <v>0</v>
      </c>
      <c r="T399" s="2">
        <v>0</v>
      </c>
      <c r="U399" s="2">
        <v>0</v>
      </c>
      <c r="X399" s="2">
        <f t="shared" si="55"/>
        <v>2.19111609246523E-31</v>
      </c>
      <c r="Y399" s="2">
        <f t="shared" si="56"/>
        <v>0</v>
      </c>
      <c r="Z399" s="2">
        <f>IF(Y399&gt;$W$1,HLOOKUP(Y399,B399:$U$2835,ROW($B$2836)-ROW($A399),FALSE),0)</f>
        <v>0</v>
      </c>
      <c r="AA399" s="2">
        <f t="shared" si="54"/>
        <v>0</v>
      </c>
      <c r="AB399" s="2">
        <f>VLOOKUP(A399,segment3_SB_quantity!$A$2:$B$2834,2,FALSE)</f>
        <v>99</v>
      </c>
      <c r="AC399" s="4">
        <f t="shared" si="61"/>
        <v>0.12820000000000001</v>
      </c>
      <c r="AD399">
        <f t="shared" si="57"/>
        <v>0</v>
      </c>
      <c r="AE399">
        <f t="shared" si="62"/>
        <v>0.83166700000000005</v>
      </c>
      <c r="AF399" s="2">
        <f t="shared" si="58"/>
        <v>0</v>
      </c>
      <c r="AG399" s="2">
        <f t="shared" si="59"/>
        <v>0</v>
      </c>
      <c r="AH399" s="1">
        <f t="shared" si="60"/>
        <v>0</v>
      </c>
    </row>
    <row r="400" spans="1:34" x14ac:dyDescent="0.55000000000000004">
      <c r="A400">
        <v>13949603</v>
      </c>
      <c r="B400" s="2">
        <v>0</v>
      </c>
      <c r="C400" s="2">
        <v>1.9913403879634299E-2</v>
      </c>
      <c r="D400" s="2">
        <v>0</v>
      </c>
      <c r="E400" s="2">
        <v>0</v>
      </c>
      <c r="F400" s="2">
        <v>0</v>
      </c>
      <c r="G400" s="2">
        <v>0</v>
      </c>
      <c r="H400" s="2">
        <v>0</v>
      </c>
      <c r="I400" s="2">
        <v>0</v>
      </c>
      <c r="J400" s="2">
        <v>0</v>
      </c>
      <c r="K400" s="2">
        <v>0</v>
      </c>
      <c r="L400" s="2">
        <v>0</v>
      </c>
      <c r="M400" s="2">
        <v>0</v>
      </c>
      <c r="N400" s="2">
        <v>0</v>
      </c>
      <c r="O400" s="2">
        <v>0</v>
      </c>
      <c r="P400" s="2">
        <v>0</v>
      </c>
      <c r="Q400" s="2">
        <v>0</v>
      </c>
      <c r="R400" s="2">
        <v>0</v>
      </c>
      <c r="S400" s="2">
        <v>0</v>
      </c>
      <c r="T400" s="2">
        <v>0</v>
      </c>
      <c r="U400" s="2">
        <v>0</v>
      </c>
      <c r="X400" s="2">
        <f t="shared" si="55"/>
        <v>1.9913403879634299E-2</v>
      </c>
      <c r="Y400" s="2">
        <f t="shared" si="56"/>
        <v>0</v>
      </c>
      <c r="Z400" s="2">
        <f>IF(Y400&gt;$W$1,HLOOKUP(Y400,B400:$U$2835,ROW($B$2836)-ROW($A400),FALSE),0)</f>
        <v>0</v>
      </c>
      <c r="AA400" s="2">
        <f t="shared" si="54"/>
        <v>0</v>
      </c>
      <c r="AB400" s="2">
        <f>VLOOKUP(A400,segment3_SB_quantity!$A$2:$B$2834,2,FALSE)</f>
        <v>5</v>
      </c>
      <c r="AC400" s="4">
        <f t="shared" si="61"/>
        <v>0.12820000000000001</v>
      </c>
      <c r="AD400">
        <f t="shared" si="57"/>
        <v>0</v>
      </c>
      <c r="AE400">
        <f t="shared" si="62"/>
        <v>0.83166700000000005</v>
      </c>
      <c r="AF400" s="2">
        <f t="shared" si="58"/>
        <v>0</v>
      </c>
      <c r="AG400" s="2">
        <f t="shared" si="59"/>
        <v>0</v>
      </c>
      <c r="AH400" s="1">
        <f t="shared" si="60"/>
        <v>0</v>
      </c>
    </row>
    <row r="401" spans="1:34" x14ac:dyDescent="0.55000000000000004">
      <c r="A401">
        <v>13979913</v>
      </c>
      <c r="B401" s="2">
        <v>0</v>
      </c>
      <c r="C401" s="2">
        <v>0</v>
      </c>
      <c r="D401" s="2">
        <v>0</v>
      </c>
      <c r="E401" s="2">
        <v>0</v>
      </c>
      <c r="F401" s="2">
        <v>0</v>
      </c>
      <c r="G401" s="2">
        <v>0</v>
      </c>
      <c r="H401" s="2">
        <v>0</v>
      </c>
      <c r="I401" s="2">
        <v>0</v>
      </c>
      <c r="J401" s="2">
        <v>0</v>
      </c>
      <c r="K401" s="2">
        <v>0</v>
      </c>
      <c r="L401" s="2">
        <v>0</v>
      </c>
      <c r="M401" s="2">
        <v>0</v>
      </c>
      <c r="N401" s="2">
        <v>0</v>
      </c>
      <c r="O401" s="2">
        <v>0</v>
      </c>
      <c r="P401" s="2">
        <v>0</v>
      </c>
      <c r="Q401" s="2">
        <v>0</v>
      </c>
      <c r="R401" s="2">
        <v>0</v>
      </c>
      <c r="S401" s="2">
        <v>0</v>
      </c>
      <c r="T401" s="2">
        <v>0</v>
      </c>
      <c r="U401" s="2">
        <v>0</v>
      </c>
      <c r="X401" s="2">
        <f t="shared" si="55"/>
        <v>0</v>
      </c>
      <c r="Y401" s="2">
        <f t="shared" si="56"/>
        <v>0</v>
      </c>
      <c r="Z401" s="2">
        <f>IF(Y401&gt;$W$1,HLOOKUP(Y401,B401:$U$2835,ROW($B$2836)-ROW($A401),FALSE),0)</f>
        <v>0</v>
      </c>
      <c r="AA401" s="2">
        <f t="shared" si="54"/>
        <v>0</v>
      </c>
      <c r="AB401" s="2">
        <f>VLOOKUP(A401,segment3_SB_quantity!$A$2:$B$2834,2,FALSE)</f>
        <v>4</v>
      </c>
      <c r="AC401" s="4">
        <f t="shared" si="61"/>
        <v>0.12820000000000001</v>
      </c>
      <c r="AD401">
        <f t="shared" si="57"/>
        <v>0</v>
      </c>
      <c r="AE401">
        <f t="shared" si="62"/>
        <v>0.83166700000000005</v>
      </c>
      <c r="AF401" s="2">
        <f t="shared" si="58"/>
        <v>0</v>
      </c>
      <c r="AG401" s="2">
        <f t="shared" si="59"/>
        <v>0</v>
      </c>
      <c r="AH401" s="1">
        <f t="shared" si="60"/>
        <v>0</v>
      </c>
    </row>
    <row r="402" spans="1:34" x14ac:dyDescent="0.55000000000000004">
      <c r="A402">
        <v>13999824</v>
      </c>
      <c r="B402" s="2">
        <v>0</v>
      </c>
      <c r="C402" s="2">
        <v>0</v>
      </c>
      <c r="D402" s="2">
        <v>0</v>
      </c>
      <c r="E402" s="2">
        <v>0</v>
      </c>
      <c r="F402" s="2">
        <v>0</v>
      </c>
      <c r="G402" s="2">
        <v>0</v>
      </c>
      <c r="H402" s="2">
        <v>0</v>
      </c>
      <c r="I402" s="2">
        <v>0</v>
      </c>
      <c r="J402" s="2">
        <v>0</v>
      </c>
      <c r="K402" s="2">
        <v>0</v>
      </c>
      <c r="L402" s="2">
        <v>0</v>
      </c>
      <c r="M402" s="2">
        <v>0</v>
      </c>
      <c r="N402" s="2">
        <v>0</v>
      </c>
      <c r="O402" s="2">
        <v>0</v>
      </c>
      <c r="P402" s="2">
        <v>0</v>
      </c>
      <c r="Q402" s="2">
        <v>0</v>
      </c>
      <c r="R402" s="2">
        <v>0</v>
      </c>
      <c r="S402" s="2">
        <v>0</v>
      </c>
      <c r="T402" s="2">
        <v>0</v>
      </c>
      <c r="U402" s="2">
        <v>0</v>
      </c>
      <c r="X402" s="2">
        <f t="shared" si="55"/>
        <v>0</v>
      </c>
      <c r="Y402" s="2">
        <f t="shared" si="56"/>
        <v>0</v>
      </c>
      <c r="Z402" s="2">
        <f>IF(Y402&gt;$W$1,HLOOKUP(Y402,B402:$U$2835,ROW($B$2836)-ROW($A402),FALSE),0)</f>
        <v>0</v>
      </c>
      <c r="AA402" s="2">
        <f t="shared" si="54"/>
        <v>0</v>
      </c>
      <c r="AB402" s="2">
        <f>VLOOKUP(A402,segment3_SB_quantity!$A$2:$B$2834,2,FALSE)</f>
        <v>1</v>
      </c>
      <c r="AC402" s="4">
        <f t="shared" si="61"/>
        <v>0.12820000000000001</v>
      </c>
      <c r="AD402">
        <f t="shared" si="57"/>
        <v>0</v>
      </c>
      <c r="AE402">
        <f t="shared" si="62"/>
        <v>0.83166700000000005</v>
      </c>
      <c r="AF402" s="2">
        <f t="shared" si="58"/>
        <v>0</v>
      </c>
      <c r="AG402" s="2">
        <f t="shared" si="59"/>
        <v>0</v>
      </c>
      <c r="AH402" s="1">
        <f t="shared" si="60"/>
        <v>0</v>
      </c>
    </row>
    <row r="403" spans="1:34" x14ac:dyDescent="0.55000000000000004">
      <c r="A403">
        <v>14029845</v>
      </c>
      <c r="B403" s="2">
        <v>0</v>
      </c>
      <c r="C403" s="2">
        <v>0</v>
      </c>
      <c r="D403" s="2">
        <v>0</v>
      </c>
      <c r="E403" s="2">
        <v>0</v>
      </c>
      <c r="F403" s="2">
        <v>0</v>
      </c>
      <c r="G403" s="2">
        <v>0</v>
      </c>
      <c r="H403" s="2">
        <v>0</v>
      </c>
      <c r="I403" s="2">
        <v>5.4337936614403499E-4</v>
      </c>
      <c r="J403" s="2">
        <v>0</v>
      </c>
      <c r="K403" s="2">
        <v>0</v>
      </c>
      <c r="L403" s="2">
        <v>0</v>
      </c>
      <c r="M403" s="2">
        <v>0</v>
      </c>
      <c r="N403" s="2">
        <v>0</v>
      </c>
      <c r="O403" s="2">
        <v>0</v>
      </c>
      <c r="P403" s="2">
        <v>0</v>
      </c>
      <c r="Q403" s="2">
        <v>0</v>
      </c>
      <c r="R403" s="2">
        <v>0</v>
      </c>
      <c r="S403" s="2">
        <v>0</v>
      </c>
      <c r="T403" s="2">
        <v>0</v>
      </c>
      <c r="U403" s="2">
        <v>0</v>
      </c>
      <c r="X403" s="2">
        <f t="shared" si="55"/>
        <v>5.4337936614403499E-4</v>
      </c>
      <c r="Y403" s="2">
        <f t="shared" si="56"/>
        <v>0</v>
      </c>
      <c r="Z403" s="2">
        <f>IF(Y403&gt;$W$1,HLOOKUP(Y403,B403:$U$2835,ROW($B$2836)-ROW($A403),FALSE),0)</f>
        <v>0</v>
      </c>
      <c r="AA403" s="2">
        <f t="shared" si="54"/>
        <v>0</v>
      </c>
      <c r="AB403" s="2">
        <f>VLOOKUP(A403,segment3_SB_quantity!$A$2:$B$2834,2,FALSE)</f>
        <v>147</v>
      </c>
      <c r="AC403" s="4">
        <f t="shared" si="61"/>
        <v>0.12820000000000001</v>
      </c>
      <c r="AD403">
        <f t="shared" si="57"/>
        <v>0</v>
      </c>
      <c r="AE403">
        <f t="shared" si="62"/>
        <v>0.83166700000000005</v>
      </c>
      <c r="AF403" s="2">
        <f t="shared" si="58"/>
        <v>0</v>
      </c>
      <c r="AG403" s="2">
        <f t="shared" si="59"/>
        <v>0</v>
      </c>
      <c r="AH403" s="1">
        <f t="shared" si="60"/>
        <v>0</v>
      </c>
    </row>
    <row r="404" spans="1:34" x14ac:dyDescent="0.55000000000000004">
      <c r="A404">
        <v>14049906</v>
      </c>
      <c r="B404" s="2">
        <v>0</v>
      </c>
      <c r="C404" s="2">
        <v>0</v>
      </c>
      <c r="D404" s="2">
        <v>0</v>
      </c>
      <c r="E404" s="2">
        <v>0</v>
      </c>
      <c r="F404" s="2">
        <v>0</v>
      </c>
      <c r="G404" s="2">
        <v>0</v>
      </c>
      <c r="H404" s="2">
        <v>0</v>
      </c>
      <c r="I404" s="2">
        <v>6.5608485900504096E-2</v>
      </c>
      <c r="J404" s="2">
        <v>0</v>
      </c>
      <c r="K404" s="2">
        <v>0</v>
      </c>
      <c r="L404" s="2">
        <v>0</v>
      </c>
      <c r="M404" s="2">
        <v>0</v>
      </c>
      <c r="N404" s="2">
        <v>0</v>
      </c>
      <c r="O404" s="2">
        <v>0</v>
      </c>
      <c r="P404" s="2">
        <v>0</v>
      </c>
      <c r="Q404" s="2">
        <v>0</v>
      </c>
      <c r="R404" s="2">
        <v>0</v>
      </c>
      <c r="S404" s="2">
        <v>0</v>
      </c>
      <c r="T404" s="2">
        <v>0</v>
      </c>
      <c r="U404" s="2">
        <v>0</v>
      </c>
      <c r="X404" s="2">
        <f t="shared" si="55"/>
        <v>6.5608485900504096E-2</v>
      </c>
      <c r="Y404" s="2">
        <f t="shared" si="56"/>
        <v>0</v>
      </c>
      <c r="Z404" s="2">
        <f>IF(Y404&gt;$W$1,HLOOKUP(Y404,B404:$U$2835,ROW($B$2836)-ROW($A404),FALSE),0)</f>
        <v>0</v>
      </c>
      <c r="AA404" s="2">
        <f t="shared" si="54"/>
        <v>0</v>
      </c>
      <c r="AB404" s="2">
        <f>VLOOKUP(A404,segment3_SB_quantity!$A$2:$B$2834,2,FALSE)</f>
        <v>116</v>
      </c>
      <c r="AC404" s="4">
        <f t="shared" si="61"/>
        <v>0.12820000000000001</v>
      </c>
      <c r="AD404">
        <f t="shared" si="57"/>
        <v>0</v>
      </c>
      <c r="AE404">
        <f t="shared" si="62"/>
        <v>0.83166700000000005</v>
      </c>
      <c r="AF404" s="2">
        <f t="shared" si="58"/>
        <v>0</v>
      </c>
      <c r="AG404" s="2">
        <f t="shared" si="59"/>
        <v>0</v>
      </c>
      <c r="AH404" s="1">
        <f t="shared" si="60"/>
        <v>0</v>
      </c>
    </row>
    <row r="405" spans="1:34" x14ac:dyDescent="0.55000000000000004">
      <c r="A405">
        <v>14099926</v>
      </c>
      <c r="B405" s="2">
        <v>0</v>
      </c>
      <c r="C405" s="2">
        <v>0</v>
      </c>
      <c r="D405" s="2">
        <v>0</v>
      </c>
      <c r="E405" s="2">
        <v>0</v>
      </c>
      <c r="F405" s="2">
        <v>0</v>
      </c>
      <c r="G405" s="2">
        <v>0</v>
      </c>
      <c r="H405" s="2">
        <v>0</v>
      </c>
      <c r="I405" s="2">
        <v>0</v>
      </c>
      <c r="J405" s="2">
        <v>0</v>
      </c>
      <c r="K405" s="2">
        <v>0</v>
      </c>
      <c r="L405" s="2">
        <v>2.2755139855464901E-2</v>
      </c>
      <c r="M405" s="2">
        <v>0</v>
      </c>
      <c r="N405" s="2">
        <v>0</v>
      </c>
      <c r="O405" s="2">
        <v>0</v>
      </c>
      <c r="P405" s="2">
        <v>0</v>
      </c>
      <c r="Q405" s="2">
        <v>0</v>
      </c>
      <c r="R405" s="2">
        <v>0</v>
      </c>
      <c r="S405" s="2">
        <v>0</v>
      </c>
      <c r="T405" s="2">
        <v>0</v>
      </c>
      <c r="U405" s="2">
        <v>0</v>
      </c>
      <c r="X405" s="2">
        <f t="shared" si="55"/>
        <v>2.2755139855464901E-2</v>
      </c>
      <c r="Y405" s="2">
        <f t="shared" si="56"/>
        <v>0</v>
      </c>
      <c r="Z405" s="2">
        <f>IF(Y405&gt;$W$1,HLOOKUP(Y405,B405:$U$2835,ROW($B$2836)-ROW($A405),FALSE),0)</f>
        <v>0</v>
      </c>
      <c r="AA405" s="2">
        <f t="shared" si="54"/>
        <v>0</v>
      </c>
      <c r="AB405" s="2">
        <f>VLOOKUP(A405,segment3_SB_quantity!$A$2:$B$2834,2,FALSE)</f>
        <v>63</v>
      </c>
      <c r="AC405" s="4">
        <f t="shared" si="61"/>
        <v>0.12820000000000001</v>
      </c>
      <c r="AD405">
        <f t="shared" si="57"/>
        <v>0</v>
      </c>
      <c r="AE405">
        <f t="shared" si="62"/>
        <v>0.83166700000000005</v>
      </c>
      <c r="AF405" s="2">
        <f t="shared" si="58"/>
        <v>0</v>
      </c>
      <c r="AG405" s="2">
        <f t="shared" si="59"/>
        <v>0</v>
      </c>
      <c r="AH405" s="1">
        <f t="shared" si="60"/>
        <v>0</v>
      </c>
    </row>
    <row r="406" spans="1:34" x14ac:dyDescent="0.55000000000000004">
      <c r="A406">
        <v>14109606</v>
      </c>
      <c r="B406" s="2">
        <v>0</v>
      </c>
      <c r="C406" s="2">
        <v>0</v>
      </c>
      <c r="D406" s="2">
        <v>0</v>
      </c>
      <c r="E406" s="2">
        <v>0</v>
      </c>
      <c r="F406" s="2">
        <v>0</v>
      </c>
      <c r="G406" s="2">
        <v>3.6915658680423402E-2</v>
      </c>
      <c r="H406" s="2">
        <v>0</v>
      </c>
      <c r="I406" s="2">
        <v>0</v>
      </c>
      <c r="J406" s="2">
        <v>0</v>
      </c>
      <c r="K406" s="2">
        <v>0</v>
      </c>
      <c r="L406" s="2">
        <v>0</v>
      </c>
      <c r="M406" s="2">
        <v>0</v>
      </c>
      <c r="N406" s="2">
        <v>0</v>
      </c>
      <c r="O406" s="2">
        <v>0</v>
      </c>
      <c r="P406" s="2">
        <v>0</v>
      </c>
      <c r="Q406" s="2">
        <v>0</v>
      </c>
      <c r="R406" s="2">
        <v>0</v>
      </c>
      <c r="S406" s="2">
        <v>0</v>
      </c>
      <c r="T406" s="2">
        <v>0</v>
      </c>
      <c r="U406" s="2">
        <v>0</v>
      </c>
      <c r="X406" s="2">
        <f t="shared" si="55"/>
        <v>3.6915658680423402E-2</v>
      </c>
      <c r="Y406" s="2">
        <f t="shared" si="56"/>
        <v>0</v>
      </c>
      <c r="Z406" s="2">
        <f>IF(Y406&gt;$W$1,HLOOKUP(Y406,B406:$U$2835,ROW($B$2836)-ROW($A406),FALSE),0)</f>
        <v>0</v>
      </c>
      <c r="AA406" s="2">
        <f t="shared" si="54"/>
        <v>0</v>
      </c>
      <c r="AB406" s="2">
        <f>VLOOKUP(A406,segment3_SB_quantity!$A$2:$B$2834,2,FALSE)</f>
        <v>35</v>
      </c>
      <c r="AC406" s="4">
        <f t="shared" si="61"/>
        <v>0.12820000000000001</v>
      </c>
      <c r="AD406">
        <f t="shared" si="57"/>
        <v>0</v>
      </c>
      <c r="AE406">
        <f t="shared" si="62"/>
        <v>0.83166700000000005</v>
      </c>
      <c r="AF406" s="2">
        <f t="shared" si="58"/>
        <v>0</v>
      </c>
      <c r="AG406" s="2">
        <f t="shared" si="59"/>
        <v>0</v>
      </c>
      <c r="AH406" s="1">
        <f t="shared" si="60"/>
        <v>0</v>
      </c>
    </row>
    <row r="407" spans="1:34" x14ac:dyDescent="0.55000000000000004">
      <c r="A407">
        <v>14139572</v>
      </c>
      <c r="B407" s="2">
        <v>0</v>
      </c>
      <c r="C407" s="2">
        <v>0</v>
      </c>
      <c r="D407" s="2">
        <v>0</v>
      </c>
      <c r="E407" s="2">
        <v>0</v>
      </c>
      <c r="F407" s="2">
        <v>0</v>
      </c>
      <c r="G407" s="2">
        <v>0</v>
      </c>
      <c r="H407" s="2">
        <v>0</v>
      </c>
      <c r="I407" s="2">
        <v>0</v>
      </c>
      <c r="J407" s="2">
        <v>0</v>
      </c>
      <c r="K407" s="2">
        <v>0</v>
      </c>
      <c r="L407" s="2">
        <v>0.115908098650352</v>
      </c>
      <c r="M407" s="2">
        <v>0</v>
      </c>
      <c r="N407" s="2">
        <v>0</v>
      </c>
      <c r="O407" s="2">
        <v>0</v>
      </c>
      <c r="P407" s="2">
        <v>0</v>
      </c>
      <c r="Q407" s="2">
        <v>0</v>
      </c>
      <c r="R407" s="2">
        <v>0</v>
      </c>
      <c r="S407" s="2">
        <v>0</v>
      </c>
      <c r="T407" s="2">
        <v>0</v>
      </c>
      <c r="U407" s="2">
        <v>0</v>
      </c>
      <c r="X407" s="2">
        <f t="shared" si="55"/>
        <v>0.115908098650352</v>
      </c>
      <c r="Y407" s="2">
        <f t="shared" si="56"/>
        <v>0</v>
      </c>
      <c r="Z407" s="2">
        <f>IF(Y407&gt;$W$1,HLOOKUP(Y407,B407:$U$2835,ROW($B$2836)-ROW($A407),FALSE),0)</f>
        <v>0</v>
      </c>
      <c r="AA407" s="2">
        <f t="shared" si="54"/>
        <v>0</v>
      </c>
      <c r="AB407" s="2">
        <f>VLOOKUP(A407,segment3_SB_quantity!$A$2:$B$2834,2,FALSE)</f>
        <v>22</v>
      </c>
      <c r="AC407" s="4">
        <f t="shared" si="61"/>
        <v>0.12820000000000001</v>
      </c>
      <c r="AD407">
        <f t="shared" si="57"/>
        <v>0</v>
      </c>
      <c r="AE407">
        <f t="shared" si="62"/>
        <v>0.83166700000000005</v>
      </c>
      <c r="AF407" s="2">
        <f t="shared" si="58"/>
        <v>0</v>
      </c>
      <c r="AG407" s="2">
        <f t="shared" si="59"/>
        <v>0</v>
      </c>
      <c r="AH407" s="1">
        <f t="shared" si="60"/>
        <v>0</v>
      </c>
    </row>
    <row r="408" spans="1:34" x14ac:dyDescent="0.55000000000000004">
      <c r="A408">
        <v>14169929</v>
      </c>
      <c r="B408" s="2">
        <v>0</v>
      </c>
      <c r="C408" s="2">
        <v>0</v>
      </c>
      <c r="D408" s="2">
        <v>0</v>
      </c>
      <c r="E408" s="2">
        <v>0</v>
      </c>
      <c r="F408" s="2">
        <v>0</v>
      </c>
      <c r="G408" s="2">
        <v>0</v>
      </c>
      <c r="H408" s="2">
        <v>0</v>
      </c>
      <c r="I408" s="2">
        <v>0</v>
      </c>
      <c r="J408" s="2">
        <v>0</v>
      </c>
      <c r="K408" s="2">
        <v>0</v>
      </c>
      <c r="L408" s="2">
        <v>0</v>
      </c>
      <c r="M408" s="2">
        <v>0</v>
      </c>
      <c r="N408" s="2">
        <v>0</v>
      </c>
      <c r="O408" s="2">
        <v>0</v>
      </c>
      <c r="P408" s="2">
        <v>0</v>
      </c>
      <c r="Q408" s="2">
        <v>0</v>
      </c>
      <c r="R408" s="2">
        <v>0</v>
      </c>
      <c r="S408" s="2">
        <v>0</v>
      </c>
      <c r="T408" s="2">
        <v>0</v>
      </c>
      <c r="U408" s="2">
        <v>0</v>
      </c>
      <c r="X408" s="2">
        <f t="shared" si="55"/>
        <v>0</v>
      </c>
      <c r="Y408" s="2">
        <f t="shared" si="56"/>
        <v>0</v>
      </c>
      <c r="Z408" s="2">
        <f>IF(Y408&gt;$W$1,HLOOKUP(Y408,B408:$U$2835,ROW($B$2836)-ROW($A408),FALSE),0)</f>
        <v>0</v>
      </c>
      <c r="AA408" s="2">
        <f t="shared" si="54"/>
        <v>0</v>
      </c>
      <c r="AB408" s="2">
        <f>VLOOKUP(A408,segment3_SB_quantity!$A$2:$B$2834,2,FALSE)</f>
        <v>111</v>
      </c>
      <c r="AC408" s="4">
        <f t="shared" si="61"/>
        <v>0.12820000000000001</v>
      </c>
      <c r="AD408">
        <f t="shared" si="57"/>
        <v>0</v>
      </c>
      <c r="AE408">
        <f t="shared" si="62"/>
        <v>0.83166700000000005</v>
      </c>
      <c r="AF408" s="2">
        <f t="shared" si="58"/>
        <v>0</v>
      </c>
      <c r="AG408" s="2">
        <f t="shared" si="59"/>
        <v>0</v>
      </c>
      <c r="AH408" s="1">
        <f t="shared" si="60"/>
        <v>0</v>
      </c>
    </row>
    <row r="409" spans="1:34" x14ac:dyDescent="0.55000000000000004">
      <c r="A409">
        <v>14199627</v>
      </c>
      <c r="B409" s="2">
        <v>0</v>
      </c>
      <c r="C409" s="2">
        <v>0</v>
      </c>
      <c r="D409" s="2">
        <v>0</v>
      </c>
      <c r="E409" s="2">
        <v>0</v>
      </c>
      <c r="F409" s="2">
        <v>0</v>
      </c>
      <c r="G409" s="2">
        <v>0</v>
      </c>
      <c r="H409" s="2">
        <v>0</v>
      </c>
      <c r="I409" s="2">
        <v>4.8249903085220303E-3</v>
      </c>
      <c r="J409" s="2">
        <v>0</v>
      </c>
      <c r="K409" s="2">
        <v>0</v>
      </c>
      <c r="L409" s="2">
        <v>0</v>
      </c>
      <c r="M409" s="2">
        <v>0</v>
      </c>
      <c r="N409" s="2">
        <v>0</v>
      </c>
      <c r="O409" s="2">
        <v>0</v>
      </c>
      <c r="P409" s="2">
        <v>0</v>
      </c>
      <c r="Q409" s="2">
        <v>0</v>
      </c>
      <c r="R409" s="2">
        <v>0</v>
      </c>
      <c r="S409" s="2">
        <v>0</v>
      </c>
      <c r="T409" s="2">
        <v>0</v>
      </c>
      <c r="U409" s="2">
        <v>0</v>
      </c>
      <c r="X409" s="2">
        <f t="shared" si="55"/>
        <v>4.8249903085220303E-3</v>
      </c>
      <c r="Y409" s="2">
        <f t="shared" si="56"/>
        <v>0</v>
      </c>
      <c r="Z409" s="2">
        <f>IF(Y409&gt;$W$1,HLOOKUP(Y409,B409:$U$2835,ROW($B$2836)-ROW($A409),FALSE),0)</f>
        <v>0</v>
      </c>
      <c r="AA409" s="2">
        <f t="shared" si="54"/>
        <v>0</v>
      </c>
      <c r="AB409" s="2">
        <f>VLOOKUP(A409,segment3_SB_quantity!$A$2:$B$2834,2,FALSE)</f>
        <v>7</v>
      </c>
      <c r="AC409" s="4">
        <f t="shared" si="61"/>
        <v>0.12820000000000001</v>
      </c>
      <c r="AD409">
        <f t="shared" si="57"/>
        <v>0</v>
      </c>
      <c r="AE409">
        <f t="shared" si="62"/>
        <v>0.83166700000000005</v>
      </c>
      <c r="AF409" s="2">
        <f t="shared" si="58"/>
        <v>0</v>
      </c>
      <c r="AG409" s="2">
        <f t="shared" si="59"/>
        <v>0</v>
      </c>
      <c r="AH409" s="1">
        <f t="shared" si="60"/>
        <v>0</v>
      </c>
    </row>
    <row r="410" spans="1:34" x14ac:dyDescent="0.55000000000000004">
      <c r="A410">
        <v>14229870</v>
      </c>
      <c r="B410" s="2">
        <v>0</v>
      </c>
      <c r="C410" s="2">
        <v>0</v>
      </c>
      <c r="D410" s="2">
        <v>0</v>
      </c>
      <c r="E410" s="2">
        <v>0</v>
      </c>
      <c r="F410" s="2">
        <v>0</v>
      </c>
      <c r="G410" s="2">
        <v>0</v>
      </c>
      <c r="H410" s="2">
        <v>0</v>
      </c>
      <c r="I410" s="2">
        <v>0</v>
      </c>
      <c r="J410" s="2">
        <v>0</v>
      </c>
      <c r="K410" s="2">
        <v>0</v>
      </c>
      <c r="L410" s="2">
        <v>0.14756268881084</v>
      </c>
      <c r="M410" s="2">
        <v>0</v>
      </c>
      <c r="N410" s="2">
        <v>0</v>
      </c>
      <c r="O410" s="2">
        <v>0</v>
      </c>
      <c r="P410" s="2">
        <v>0</v>
      </c>
      <c r="Q410" s="2">
        <v>0</v>
      </c>
      <c r="R410" s="2">
        <v>0</v>
      </c>
      <c r="S410" s="2">
        <v>0</v>
      </c>
      <c r="T410" s="2">
        <v>0</v>
      </c>
      <c r="U410" s="2">
        <v>0</v>
      </c>
      <c r="X410" s="2">
        <f t="shared" si="55"/>
        <v>0.14756268881084</v>
      </c>
      <c r="Y410" s="2">
        <f t="shared" si="56"/>
        <v>0</v>
      </c>
      <c r="Z410" s="2">
        <f>IF(Y410&gt;$W$1,HLOOKUP(Y410,B410:$U$2835,ROW($B$2836)-ROW($A410),FALSE),0)</f>
        <v>0</v>
      </c>
      <c r="AA410" s="2">
        <f t="shared" si="54"/>
        <v>0</v>
      </c>
      <c r="AB410" s="2">
        <f>VLOOKUP(A410,segment3_SB_quantity!$A$2:$B$2834,2,FALSE)</f>
        <v>22</v>
      </c>
      <c r="AC410" s="4">
        <f t="shared" si="61"/>
        <v>0.12820000000000001</v>
      </c>
      <c r="AD410">
        <f t="shared" si="57"/>
        <v>0</v>
      </c>
      <c r="AE410">
        <f t="shared" si="62"/>
        <v>0.83166700000000005</v>
      </c>
      <c r="AF410" s="2">
        <f t="shared" si="58"/>
        <v>0</v>
      </c>
      <c r="AG410" s="2">
        <f t="shared" si="59"/>
        <v>0</v>
      </c>
      <c r="AH410" s="1">
        <f t="shared" si="60"/>
        <v>0</v>
      </c>
    </row>
    <row r="411" spans="1:34" x14ac:dyDescent="0.55000000000000004">
      <c r="A411">
        <v>14289700</v>
      </c>
      <c r="B411" s="2">
        <v>0</v>
      </c>
      <c r="C411" s="2">
        <v>0</v>
      </c>
      <c r="D411" s="2">
        <v>0</v>
      </c>
      <c r="E411" s="2">
        <v>0</v>
      </c>
      <c r="F411" s="2">
        <v>0</v>
      </c>
      <c r="G411" s="2">
        <v>0</v>
      </c>
      <c r="H411" s="2">
        <v>0</v>
      </c>
      <c r="I411" s="2">
        <v>3.4247246166475898E-2</v>
      </c>
      <c r="J411" s="2">
        <v>0</v>
      </c>
      <c r="K411" s="2">
        <v>0</v>
      </c>
      <c r="L411" s="2">
        <v>0</v>
      </c>
      <c r="M411" s="2">
        <v>0</v>
      </c>
      <c r="N411" s="2">
        <v>0</v>
      </c>
      <c r="O411" s="2">
        <v>0</v>
      </c>
      <c r="P411" s="2">
        <v>0</v>
      </c>
      <c r="Q411" s="2">
        <v>0</v>
      </c>
      <c r="R411" s="2">
        <v>0</v>
      </c>
      <c r="S411" s="2">
        <v>0</v>
      </c>
      <c r="T411" s="2">
        <v>0</v>
      </c>
      <c r="U411" s="2">
        <v>0</v>
      </c>
      <c r="X411" s="2">
        <f t="shared" si="55"/>
        <v>3.4247246166475898E-2</v>
      </c>
      <c r="Y411" s="2">
        <f t="shared" si="56"/>
        <v>0</v>
      </c>
      <c r="Z411" s="2">
        <f>IF(Y411&gt;$W$1,HLOOKUP(Y411,B411:$U$2835,ROW($B$2836)-ROW($A411),FALSE),0)</f>
        <v>0</v>
      </c>
      <c r="AA411" s="2">
        <f t="shared" si="54"/>
        <v>0</v>
      </c>
      <c r="AB411" s="2">
        <f>VLOOKUP(A411,segment3_SB_quantity!$A$2:$B$2834,2,FALSE)</f>
        <v>46</v>
      </c>
      <c r="AC411" s="4">
        <f t="shared" si="61"/>
        <v>0.12820000000000001</v>
      </c>
      <c r="AD411">
        <f t="shared" si="57"/>
        <v>0</v>
      </c>
      <c r="AE411">
        <f t="shared" si="62"/>
        <v>0.83166700000000005</v>
      </c>
      <c r="AF411" s="2">
        <f t="shared" si="58"/>
        <v>0</v>
      </c>
      <c r="AG411" s="2">
        <f t="shared" si="59"/>
        <v>0</v>
      </c>
      <c r="AH411" s="1">
        <f t="shared" si="60"/>
        <v>0</v>
      </c>
    </row>
    <row r="412" spans="1:34" x14ac:dyDescent="0.55000000000000004">
      <c r="A412">
        <v>14329830</v>
      </c>
      <c r="B412" s="2">
        <v>0</v>
      </c>
      <c r="C412" s="2">
        <v>0</v>
      </c>
      <c r="D412" s="2">
        <v>0</v>
      </c>
      <c r="E412" s="2">
        <v>0</v>
      </c>
      <c r="F412" s="2">
        <v>0</v>
      </c>
      <c r="G412" s="2">
        <v>0</v>
      </c>
      <c r="H412" s="2">
        <v>0</v>
      </c>
      <c r="I412" s="2">
        <v>4.5800138773510697E-2</v>
      </c>
      <c r="J412" s="2">
        <v>0</v>
      </c>
      <c r="K412" s="2">
        <v>0</v>
      </c>
      <c r="L412" s="2">
        <v>0</v>
      </c>
      <c r="M412" s="2">
        <v>0</v>
      </c>
      <c r="N412" s="2">
        <v>0</v>
      </c>
      <c r="O412" s="2">
        <v>0</v>
      </c>
      <c r="P412" s="2">
        <v>0</v>
      </c>
      <c r="Q412" s="2">
        <v>0</v>
      </c>
      <c r="R412" s="2">
        <v>0</v>
      </c>
      <c r="S412" s="2">
        <v>0</v>
      </c>
      <c r="T412" s="2">
        <v>0</v>
      </c>
      <c r="U412" s="2">
        <v>0</v>
      </c>
      <c r="X412" s="2">
        <f t="shared" si="55"/>
        <v>4.5800138773510697E-2</v>
      </c>
      <c r="Y412" s="2">
        <f t="shared" si="56"/>
        <v>0</v>
      </c>
      <c r="Z412" s="2">
        <f>IF(Y412&gt;$W$1,HLOOKUP(Y412,B412:$U$2835,ROW($B$2836)-ROW($A412),FALSE),0)</f>
        <v>0</v>
      </c>
      <c r="AA412" s="2">
        <f t="shared" si="54"/>
        <v>0</v>
      </c>
      <c r="AB412" s="2">
        <f>VLOOKUP(A412,segment3_SB_quantity!$A$2:$B$2834,2,FALSE)</f>
        <v>45</v>
      </c>
      <c r="AC412" s="4">
        <f t="shared" si="61"/>
        <v>0.12820000000000001</v>
      </c>
      <c r="AD412">
        <f t="shared" si="57"/>
        <v>0</v>
      </c>
      <c r="AE412">
        <f t="shared" si="62"/>
        <v>0.83166700000000005</v>
      </c>
      <c r="AF412" s="2">
        <f t="shared" si="58"/>
        <v>0</v>
      </c>
      <c r="AG412" s="2">
        <f t="shared" si="59"/>
        <v>0</v>
      </c>
      <c r="AH412" s="1">
        <f t="shared" si="60"/>
        <v>0</v>
      </c>
    </row>
    <row r="413" spans="1:34" x14ac:dyDescent="0.55000000000000004">
      <c r="A413">
        <v>14379910</v>
      </c>
      <c r="B413" s="2">
        <v>0</v>
      </c>
      <c r="C413" s="2">
        <v>0</v>
      </c>
      <c r="D413" s="2">
        <v>0</v>
      </c>
      <c r="E413" s="2">
        <v>0</v>
      </c>
      <c r="F413" s="2">
        <v>0</v>
      </c>
      <c r="G413" s="2">
        <v>0</v>
      </c>
      <c r="H413" s="2">
        <v>0</v>
      </c>
      <c r="I413" s="2">
        <v>5.41860018203306E-2</v>
      </c>
      <c r="J413" s="2">
        <v>0</v>
      </c>
      <c r="K413" s="2">
        <v>0</v>
      </c>
      <c r="L413" s="2">
        <v>0</v>
      </c>
      <c r="M413" s="2">
        <v>0</v>
      </c>
      <c r="N413" s="2">
        <v>0</v>
      </c>
      <c r="O413" s="2">
        <v>0</v>
      </c>
      <c r="P413" s="2">
        <v>0</v>
      </c>
      <c r="Q413" s="2">
        <v>0</v>
      </c>
      <c r="R413" s="2">
        <v>0</v>
      </c>
      <c r="S413" s="2">
        <v>0</v>
      </c>
      <c r="T413" s="2">
        <v>0</v>
      </c>
      <c r="U413" s="2">
        <v>0</v>
      </c>
      <c r="X413" s="2">
        <f t="shared" si="55"/>
        <v>5.41860018203306E-2</v>
      </c>
      <c r="Y413" s="2">
        <f t="shared" si="56"/>
        <v>0</v>
      </c>
      <c r="Z413" s="2">
        <f>IF(Y413&gt;$W$1,HLOOKUP(Y413,B413:$U$2835,ROW($B$2836)-ROW($A413),FALSE),0)</f>
        <v>0</v>
      </c>
      <c r="AA413" s="2">
        <f t="shared" si="54"/>
        <v>0</v>
      </c>
      <c r="AB413" s="2">
        <f>VLOOKUP(A413,segment3_SB_quantity!$A$2:$B$2834,2,FALSE)</f>
        <v>12</v>
      </c>
      <c r="AC413" s="4">
        <f t="shared" si="61"/>
        <v>0.12820000000000001</v>
      </c>
      <c r="AD413">
        <f t="shared" si="57"/>
        <v>0</v>
      </c>
      <c r="AE413">
        <f t="shared" si="62"/>
        <v>0.83166700000000005</v>
      </c>
      <c r="AF413" s="2">
        <f t="shared" si="58"/>
        <v>0</v>
      </c>
      <c r="AG413" s="2">
        <f t="shared" si="59"/>
        <v>0</v>
      </c>
      <c r="AH413" s="1">
        <f t="shared" si="60"/>
        <v>0</v>
      </c>
    </row>
    <row r="414" spans="1:34" x14ac:dyDescent="0.55000000000000004">
      <c r="A414">
        <v>14379939</v>
      </c>
      <c r="B414" s="2">
        <v>0</v>
      </c>
      <c r="C414" s="2">
        <v>0</v>
      </c>
      <c r="D414" s="2">
        <v>0</v>
      </c>
      <c r="E414" s="2">
        <v>0</v>
      </c>
      <c r="F414" s="2">
        <v>0</v>
      </c>
      <c r="G414" s="2">
        <v>0</v>
      </c>
      <c r="H414" s="2">
        <v>0</v>
      </c>
      <c r="I414" s="2">
        <v>0</v>
      </c>
      <c r="J414" s="2">
        <v>0</v>
      </c>
      <c r="K414" s="2">
        <v>0</v>
      </c>
      <c r="L414" s="2">
        <v>3.4220872580590297E-2</v>
      </c>
      <c r="M414" s="2">
        <v>0</v>
      </c>
      <c r="N414" s="2">
        <v>0</v>
      </c>
      <c r="O414" s="2">
        <v>0</v>
      </c>
      <c r="P414" s="2">
        <v>0</v>
      </c>
      <c r="Q414" s="2">
        <v>0</v>
      </c>
      <c r="R414" s="2">
        <v>0</v>
      </c>
      <c r="S414" s="2">
        <v>0</v>
      </c>
      <c r="T414" s="2">
        <v>0</v>
      </c>
      <c r="U414" s="2">
        <v>0</v>
      </c>
      <c r="X414" s="2">
        <f t="shared" si="55"/>
        <v>3.4220872580590297E-2</v>
      </c>
      <c r="Y414" s="2">
        <f t="shared" si="56"/>
        <v>0</v>
      </c>
      <c r="Z414" s="2">
        <f>IF(Y414&gt;$W$1,HLOOKUP(Y414,B414:$U$2835,ROW($B$2836)-ROW($A414),FALSE),0)</f>
        <v>0</v>
      </c>
      <c r="AA414" s="2">
        <f t="shared" si="54"/>
        <v>0</v>
      </c>
      <c r="AB414" s="2">
        <f>VLOOKUP(A414,segment3_SB_quantity!$A$2:$B$2834,2,FALSE)</f>
        <v>15</v>
      </c>
      <c r="AC414" s="4">
        <f t="shared" si="61"/>
        <v>0.12820000000000001</v>
      </c>
      <c r="AD414">
        <f t="shared" si="57"/>
        <v>0</v>
      </c>
      <c r="AE414">
        <f t="shared" si="62"/>
        <v>0.83166700000000005</v>
      </c>
      <c r="AF414" s="2">
        <f t="shared" si="58"/>
        <v>0</v>
      </c>
      <c r="AG414" s="2">
        <f t="shared" si="59"/>
        <v>0</v>
      </c>
      <c r="AH414" s="1">
        <f t="shared" si="60"/>
        <v>0</v>
      </c>
    </row>
    <row r="415" spans="1:34" x14ac:dyDescent="0.55000000000000004">
      <c r="A415">
        <v>14419749</v>
      </c>
      <c r="B415" s="2">
        <v>0</v>
      </c>
      <c r="C415" s="2">
        <v>0</v>
      </c>
      <c r="D415" s="2">
        <v>0</v>
      </c>
      <c r="E415" s="2">
        <v>0</v>
      </c>
      <c r="F415" s="2">
        <v>0</v>
      </c>
      <c r="G415" s="2">
        <v>0</v>
      </c>
      <c r="H415" s="2">
        <v>0</v>
      </c>
      <c r="I415" s="2">
        <v>0</v>
      </c>
      <c r="J415" s="2">
        <v>0.23022602490973201</v>
      </c>
      <c r="K415" s="2">
        <v>0</v>
      </c>
      <c r="L415" s="2">
        <v>0</v>
      </c>
      <c r="M415" s="2">
        <v>0</v>
      </c>
      <c r="N415" s="2">
        <v>0</v>
      </c>
      <c r="O415" s="2">
        <v>0</v>
      </c>
      <c r="P415" s="2">
        <v>0</v>
      </c>
      <c r="Q415" s="2">
        <v>0</v>
      </c>
      <c r="R415" s="2">
        <v>0</v>
      </c>
      <c r="S415" s="2">
        <v>0</v>
      </c>
      <c r="T415" s="2">
        <v>0</v>
      </c>
      <c r="U415" s="2">
        <v>0</v>
      </c>
      <c r="X415" s="2">
        <f t="shared" si="55"/>
        <v>0.23022602490973201</v>
      </c>
      <c r="Y415" s="2">
        <f t="shared" si="56"/>
        <v>0</v>
      </c>
      <c r="Z415" s="2">
        <f>IF(Y415&gt;$W$1,HLOOKUP(Y415,B415:$U$2835,ROW($B$2836)-ROW($A415),FALSE),0)</f>
        <v>0</v>
      </c>
      <c r="AA415" s="2">
        <f t="shared" si="54"/>
        <v>0</v>
      </c>
      <c r="AB415" s="2">
        <f>VLOOKUP(A415,segment3_SB_quantity!$A$2:$B$2834,2,FALSE)</f>
        <v>51</v>
      </c>
      <c r="AC415" s="4">
        <f t="shared" si="61"/>
        <v>0.12820000000000001</v>
      </c>
      <c r="AD415">
        <f t="shared" si="57"/>
        <v>0</v>
      </c>
      <c r="AE415">
        <f t="shared" si="62"/>
        <v>0.83166700000000005</v>
      </c>
      <c r="AF415" s="2">
        <f t="shared" si="58"/>
        <v>0</v>
      </c>
      <c r="AG415" s="2">
        <f t="shared" si="59"/>
        <v>0</v>
      </c>
      <c r="AH415" s="1">
        <f t="shared" si="60"/>
        <v>0</v>
      </c>
    </row>
    <row r="416" spans="1:34" x14ac:dyDescent="0.55000000000000004">
      <c r="A416">
        <v>14429859</v>
      </c>
      <c r="B416" s="2">
        <v>0</v>
      </c>
      <c r="C416" s="2">
        <v>0</v>
      </c>
      <c r="D416" s="2">
        <v>0</v>
      </c>
      <c r="E416" s="2">
        <v>0</v>
      </c>
      <c r="F416" s="2">
        <v>0</v>
      </c>
      <c r="G416" s="2">
        <v>0</v>
      </c>
      <c r="H416" s="2">
        <v>0</v>
      </c>
      <c r="I416" s="2">
        <v>0</v>
      </c>
      <c r="J416" s="2">
        <v>5.5167695865975197E-2</v>
      </c>
      <c r="K416" s="2">
        <v>0</v>
      </c>
      <c r="L416" s="2">
        <v>0</v>
      </c>
      <c r="M416" s="2">
        <v>0</v>
      </c>
      <c r="N416" s="2">
        <v>0</v>
      </c>
      <c r="O416" s="2">
        <v>0</v>
      </c>
      <c r="P416" s="2">
        <v>0</v>
      </c>
      <c r="Q416" s="2">
        <v>0</v>
      </c>
      <c r="R416" s="2">
        <v>0</v>
      </c>
      <c r="S416" s="2">
        <v>0</v>
      </c>
      <c r="T416" s="2">
        <v>0</v>
      </c>
      <c r="U416" s="2">
        <v>0</v>
      </c>
      <c r="X416" s="2">
        <f t="shared" si="55"/>
        <v>5.5167695865975197E-2</v>
      </c>
      <c r="Y416" s="2">
        <f t="shared" si="56"/>
        <v>0</v>
      </c>
      <c r="Z416" s="2">
        <f>IF(Y416&gt;$W$1,HLOOKUP(Y416,B416:$U$2835,ROW($B$2836)-ROW($A416),FALSE),0)</f>
        <v>0</v>
      </c>
      <c r="AA416" s="2">
        <f t="shared" si="54"/>
        <v>0</v>
      </c>
      <c r="AB416" s="2">
        <f>VLOOKUP(A416,segment3_SB_quantity!$A$2:$B$2834,2,FALSE)</f>
        <v>42</v>
      </c>
      <c r="AC416" s="4">
        <f t="shared" si="61"/>
        <v>0.12820000000000001</v>
      </c>
      <c r="AD416">
        <f t="shared" si="57"/>
        <v>0</v>
      </c>
      <c r="AE416">
        <f t="shared" si="62"/>
        <v>0.83166700000000005</v>
      </c>
      <c r="AF416" s="2">
        <f t="shared" si="58"/>
        <v>0</v>
      </c>
      <c r="AG416" s="2">
        <f t="shared" si="59"/>
        <v>0</v>
      </c>
      <c r="AH416" s="1">
        <f t="shared" si="60"/>
        <v>0</v>
      </c>
    </row>
    <row r="417" spans="1:34" x14ac:dyDescent="0.55000000000000004">
      <c r="A417">
        <v>14549646</v>
      </c>
      <c r="B417" s="2">
        <v>0</v>
      </c>
      <c r="C417" s="2">
        <v>0</v>
      </c>
      <c r="D417" s="2">
        <v>0</v>
      </c>
      <c r="E417" s="2">
        <v>0</v>
      </c>
      <c r="F417" s="2">
        <v>0</v>
      </c>
      <c r="G417" s="2">
        <v>0</v>
      </c>
      <c r="H417" s="2">
        <v>0</v>
      </c>
      <c r="I417" s="2">
        <v>0</v>
      </c>
      <c r="J417" s="2">
        <v>5.6713315599590801E-2</v>
      </c>
      <c r="K417" s="2">
        <v>0</v>
      </c>
      <c r="L417" s="2">
        <v>0</v>
      </c>
      <c r="M417" s="2">
        <v>0</v>
      </c>
      <c r="N417" s="2">
        <v>0</v>
      </c>
      <c r="O417" s="2">
        <v>0</v>
      </c>
      <c r="P417" s="2">
        <v>0</v>
      </c>
      <c r="Q417" s="2">
        <v>0</v>
      </c>
      <c r="R417" s="2">
        <v>0</v>
      </c>
      <c r="S417" s="2">
        <v>0</v>
      </c>
      <c r="T417" s="2">
        <v>0</v>
      </c>
      <c r="U417" s="2">
        <v>0</v>
      </c>
      <c r="X417" s="2">
        <f t="shared" si="55"/>
        <v>5.6713315599590801E-2</v>
      </c>
      <c r="Y417" s="2">
        <f t="shared" si="56"/>
        <v>0</v>
      </c>
      <c r="Z417" s="2">
        <f>IF(Y417&gt;$W$1,HLOOKUP(Y417,B417:$U$2835,ROW($B$2836)-ROW($A417),FALSE),0)</f>
        <v>0</v>
      </c>
      <c r="AA417" s="2">
        <f t="shared" si="54"/>
        <v>0</v>
      </c>
      <c r="AB417" s="2">
        <f>VLOOKUP(A417,segment3_SB_quantity!$A$2:$B$2834,2,FALSE)</f>
        <v>58</v>
      </c>
      <c r="AC417" s="4">
        <f t="shared" si="61"/>
        <v>0.12820000000000001</v>
      </c>
      <c r="AD417">
        <f t="shared" si="57"/>
        <v>0</v>
      </c>
      <c r="AE417">
        <f t="shared" si="62"/>
        <v>0.83166700000000005</v>
      </c>
      <c r="AF417" s="2">
        <f t="shared" si="58"/>
        <v>0</v>
      </c>
      <c r="AG417" s="2">
        <f t="shared" si="59"/>
        <v>0</v>
      </c>
      <c r="AH417" s="1">
        <f t="shared" si="60"/>
        <v>0</v>
      </c>
    </row>
    <row r="418" spans="1:34" x14ac:dyDescent="0.55000000000000004">
      <c r="A418">
        <v>14549700</v>
      </c>
      <c r="B418" s="2">
        <v>0</v>
      </c>
      <c r="C418" s="2">
        <v>0</v>
      </c>
      <c r="D418" s="2">
        <v>0</v>
      </c>
      <c r="E418" s="2">
        <v>0</v>
      </c>
      <c r="F418" s="2">
        <v>0</v>
      </c>
      <c r="G418" s="2">
        <v>0</v>
      </c>
      <c r="H418" s="2">
        <v>0.101296801217802</v>
      </c>
      <c r="I418" s="2">
        <v>0</v>
      </c>
      <c r="J418" s="2">
        <v>0</v>
      </c>
      <c r="K418" s="2">
        <v>0</v>
      </c>
      <c r="L418" s="2">
        <v>0</v>
      </c>
      <c r="M418" s="2">
        <v>0</v>
      </c>
      <c r="N418" s="2">
        <v>0</v>
      </c>
      <c r="O418" s="2">
        <v>0</v>
      </c>
      <c r="P418" s="2">
        <v>0</v>
      </c>
      <c r="Q418" s="2">
        <v>0</v>
      </c>
      <c r="R418" s="2">
        <v>0</v>
      </c>
      <c r="S418" s="2">
        <v>0</v>
      </c>
      <c r="T418" s="2">
        <v>0</v>
      </c>
      <c r="U418" s="2">
        <v>0</v>
      </c>
      <c r="X418" s="2">
        <f t="shared" si="55"/>
        <v>0.101296801217802</v>
      </c>
      <c r="Y418" s="2">
        <f t="shared" si="56"/>
        <v>0</v>
      </c>
      <c r="Z418" s="2">
        <f>IF(Y418&gt;$W$1,HLOOKUP(Y418,B418:$U$2835,ROW($B$2836)-ROW($A418),FALSE),0)</f>
        <v>0</v>
      </c>
      <c r="AA418" s="2">
        <f t="shared" si="54"/>
        <v>0</v>
      </c>
      <c r="AB418" s="2">
        <f>VLOOKUP(A418,segment3_SB_quantity!$A$2:$B$2834,2,FALSE)</f>
        <v>133</v>
      </c>
      <c r="AC418" s="4">
        <f t="shared" si="61"/>
        <v>0.12820000000000001</v>
      </c>
      <c r="AD418">
        <f t="shared" si="57"/>
        <v>0</v>
      </c>
      <c r="AE418">
        <f t="shared" si="62"/>
        <v>0.83166700000000005</v>
      </c>
      <c r="AF418" s="2">
        <f t="shared" si="58"/>
        <v>0</v>
      </c>
      <c r="AG418" s="2">
        <f t="shared" si="59"/>
        <v>0</v>
      </c>
      <c r="AH418" s="1">
        <f t="shared" si="60"/>
        <v>0</v>
      </c>
    </row>
    <row r="419" spans="1:34" x14ac:dyDescent="0.55000000000000004">
      <c r="A419">
        <v>14549793</v>
      </c>
      <c r="B419" s="2">
        <v>0</v>
      </c>
      <c r="C419" s="2">
        <v>0</v>
      </c>
      <c r="D419" s="2">
        <v>0</v>
      </c>
      <c r="E419" s="2">
        <v>0</v>
      </c>
      <c r="F419" s="2">
        <v>0</v>
      </c>
      <c r="G419" s="2">
        <v>0</v>
      </c>
      <c r="H419" s="2">
        <v>0</v>
      </c>
      <c r="I419" s="2">
        <v>0</v>
      </c>
      <c r="J419" s="2">
        <v>5.5761009053515297E-2</v>
      </c>
      <c r="K419" s="2">
        <v>0</v>
      </c>
      <c r="L419" s="2">
        <v>0</v>
      </c>
      <c r="M419" s="2">
        <v>0</v>
      </c>
      <c r="N419" s="2">
        <v>0</v>
      </c>
      <c r="O419" s="2">
        <v>0</v>
      </c>
      <c r="P419" s="2">
        <v>0</v>
      </c>
      <c r="Q419" s="2">
        <v>0</v>
      </c>
      <c r="R419" s="2">
        <v>0</v>
      </c>
      <c r="S419" s="2">
        <v>0</v>
      </c>
      <c r="T419" s="2">
        <v>0</v>
      </c>
      <c r="U419" s="2">
        <v>0</v>
      </c>
      <c r="X419" s="2">
        <f t="shared" si="55"/>
        <v>5.5761009053515297E-2</v>
      </c>
      <c r="Y419" s="2">
        <f t="shared" si="56"/>
        <v>0</v>
      </c>
      <c r="Z419" s="2">
        <f>IF(Y419&gt;$W$1,HLOOKUP(Y419,B419:$U$2835,ROW($B$2836)-ROW($A419),FALSE),0)</f>
        <v>0</v>
      </c>
      <c r="AA419" s="2">
        <f t="shared" si="54"/>
        <v>0</v>
      </c>
      <c r="AB419" s="2">
        <f>VLOOKUP(A419,segment3_SB_quantity!$A$2:$B$2834,2,FALSE)</f>
        <v>120</v>
      </c>
      <c r="AC419" s="4">
        <f t="shared" si="61"/>
        <v>0.12820000000000001</v>
      </c>
      <c r="AD419">
        <f t="shared" si="57"/>
        <v>0</v>
      </c>
      <c r="AE419">
        <f t="shared" si="62"/>
        <v>0.83166700000000005</v>
      </c>
      <c r="AF419" s="2">
        <f t="shared" si="58"/>
        <v>0</v>
      </c>
      <c r="AG419" s="2">
        <f t="shared" si="59"/>
        <v>0</v>
      </c>
      <c r="AH419" s="1">
        <f t="shared" si="60"/>
        <v>0</v>
      </c>
    </row>
    <row r="420" spans="1:34" x14ac:dyDescent="0.55000000000000004">
      <c r="A420">
        <v>14579809</v>
      </c>
      <c r="B420" s="2">
        <v>0</v>
      </c>
      <c r="C420" s="2">
        <v>0</v>
      </c>
      <c r="D420" s="2">
        <v>0</v>
      </c>
      <c r="E420" s="2">
        <v>0</v>
      </c>
      <c r="F420" s="2">
        <v>0</v>
      </c>
      <c r="G420" s="2">
        <v>0</v>
      </c>
      <c r="H420" s="2">
        <v>0</v>
      </c>
      <c r="I420" s="2">
        <v>0</v>
      </c>
      <c r="J420" s="2">
        <v>0</v>
      </c>
      <c r="K420" s="2">
        <v>0</v>
      </c>
      <c r="L420" s="2">
        <v>4.5815348826437799E-2</v>
      </c>
      <c r="M420" s="2">
        <v>0</v>
      </c>
      <c r="N420" s="2">
        <v>0</v>
      </c>
      <c r="O420" s="2">
        <v>0</v>
      </c>
      <c r="P420" s="2">
        <v>0</v>
      </c>
      <c r="Q420" s="2">
        <v>0</v>
      </c>
      <c r="R420" s="2">
        <v>0</v>
      </c>
      <c r="S420" s="2">
        <v>0</v>
      </c>
      <c r="T420" s="2">
        <v>0</v>
      </c>
      <c r="U420" s="2">
        <v>0</v>
      </c>
      <c r="X420" s="2">
        <f t="shared" si="55"/>
        <v>4.5815348826437799E-2</v>
      </c>
      <c r="Y420" s="2">
        <f t="shared" si="56"/>
        <v>0</v>
      </c>
      <c r="Z420" s="2">
        <f>IF(Y420&gt;$W$1,HLOOKUP(Y420,B420:$U$2835,ROW($B$2836)-ROW($A420),FALSE),0)</f>
        <v>0</v>
      </c>
      <c r="AA420" s="2">
        <f t="shared" si="54"/>
        <v>0</v>
      </c>
      <c r="AB420" s="2">
        <f>VLOOKUP(A420,segment3_SB_quantity!$A$2:$B$2834,2,FALSE)</f>
        <v>41</v>
      </c>
      <c r="AC420" s="4">
        <f t="shared" si="61"/>
        <v>0.12820000000000001</v>
      </c>
      <c r="AD420">
        <f t="shared" si="57"/>
        <v>0</v>
      </c>
      <c r="AE420">
        <f t="shared" si="62"/>
        <v>0.83166700000000005</v>
      </c>
      <c r="AF420" s="2">
        <f t="shared" si="58"/>
        <v>0</v>
      </c>
      <c r="AG420" s="2">
        <f t="shared" si="59"/>
        <v>0</v>
      </c>
      <c r="AH420" s="1">
        <f t="shared" si="60"/>
        <v>0</v>
      </c>
    </row>
    <row r="421" spans="1:34" x14ac:dyDescent="0.55000000000000004">
      <c r="A421">
        <v>14659599</v>
      </c>
      <c r="B421" s="2">
        <v>0</v>
      </c>
      <c r="C421" s="2">
        <v>0</v>
      </c>
      <c r="D421" s="2">
        <v>0</v>
      </c>
      <c r="E421" s="2">
        <v>0</v>
      </c>
      <c r="F421" s="2">
        <v>0</v>
      </c>
      <c r="G421" s="2">
        <v>0</v>
      </c>
      <c r="H421" s="2">
        <v>0</v>
      </c>
      <c r="I421" s="2">
        <v>0</v>
      </c>
      <c r="J421" s="2">
        <v>4.0136087567308E-2</v>
      </c>
      <c r="K421" s="2">
        <v>0</v>
      </c>
      <c r="L421" s="2">
        <v>0</v>
      </c>
      <c r="M421" s="2">
        <v>0</v>
      </c>
      <c r="N421" s="2">
        <v>0</v>
      </c>
      <c r="O421" s="2">
        <v>0</v>
      </c>
      <c r="P421" s="2">
        <v>0</v>
      </c>
      <c r="Q421" s="2">
        <v>0</v>
      </c>
      <c r="R421" s="2">
        <v>0</v>
      </c>
      <c r="S421" s="2">
        <v>0</v>
      </c>
      <c r="T421" s="2">
        <v>0</v>
      </c>
      <c r="U421" s="2">
        <v>0</v>
      </c>
      <c r="X421" s="2">
        <f t="shared" si="55"/>
        <v>4.0136087567308E-2</v>
      </c>
      <c r="Y421" s="2">
        <f t="shared" si="56"/>
        <v>0</v>
      </c>
      <c r="Z421" s="2">
        <f>IF(Y421&gt;$W$1,HLOOKUP(Y421,B421:$U$2835,ROW($B$2836)-ROW($A421),FALSE),0)</f>
        <v>0</v>
      </c>
      <c r="AA421" s="2">
        <f t="shared" si="54"/>
        <v>0</v>
      </c>
      <c r="AB421" s="2">
        <f>VLOOKUP(A421,segment3_SB_quantity!$A$2:$B$2834,2,FALSE)</f>
        <v>64</v>
      </c>
      <c r="AC421" s="4">
        <f t="shared" si="61"/>
        <v>0.12820000000000001</v>
      </c>
      <c r="AD421">
        <f t="shared" si="57"/>
        <v>0</v>
      </c>
      <c r="AE421">
        <f t="shared" si="62"/>
        <v>0.83166700000000005</v>
      </c>
      <c r="AF421" s="2">
        <f t="shared" si="58"/>
        <v>0</v>
      </c>
      <c r="AG421" s="2">
        <f t="shared" si="59"/>
        <v>0</v>
      </c>
      <c r="AH421" s="1">
        <f t="shared" si="60"/>
        <v>0</v>
      </c>
    </row>
    <row r="422" spans="1:34" x14ac:dyDescent="0.55000000000000004">
      <c r="A422">
        <v>14719716</v>
      </c>
      <c r="B422" s="2">
        <v>0</v>
      </c>
      <c r="C422" s="2">
        <v>0</v>
      </c>
      <c r="D422" s="2">
        <v>0</v>
      </c>
      <c r="E422" s="2">
        <v>0</v>
      </c>
      <c r="F422" s="2">
        <v>0</v>
      </c>
      <c r="G422" s="2">
        <v>0</v>
      </c>
      <c r="H422" s="2">
        <v>0</v>
      </c>
      <c r="I422" s="2">
        <v>0.177679576715745</v>
      </c>
      <c r="J422" s="2">
        <v>0</v>
      </c>
      <c r="K422" s="2">
        <v>0</v>
      </c>
      <c r="L422" s="2">
        <v>0</v>
      </c>
      <c r="M422" s="2">
        <v>0</v>
      </c>
      <c r="N422" s="2">
        <v>0</v>
      </c>
      <c r="O422" s="2">
        <v>0</v>
      </c>
      <c r="P422" s="2">
        <v>0</v>
      </c>
      <c r="Q422" s="2">
        <v>0</v>
      </c>
      <c r="R422" s="2">
        <v>0</v>
      </c>
      <c r="S422" s="2">
        <v>0</v>
      </c>
      <c r="T422" s="2">
        <v>0</v>
      </c>
      <c r="U422" s="2">
        <v>0</v>
      </c>
      <c r="X422" s="2">
        <f t="shared" si="55"/>
        <v>0.177679576715745</v>
      </c>
      <c r="Y422" s="2">
        <f t="shared" si="56"/>
        <v>0</v>
      </c>
      <c r="Z422" s="2">
        <f>IF(Y422&gt;$W$1,HLOOKUP(Y422,B422:$U$2835,ROW($B$2836)-ROW($A422),FALSE),0)</f>
        <v>0</v>
      </c>
      <c r="AA422" s="2">
        <f t="shared" si="54"/>
        <v>0</v>
      </c>
      <c r="AB422" s="2">
        <f>VLOOKUP(A422,segment3_SB_quantity!$A$2:$B$2834,2,FALSE)</f>
        <v>25</v>
      </c>
      <c r="AC422" s="4">
        <f t="shared" si="61"/>
        <v>0.12820000000000001</v>
      </c>
      <c r="AD422">
        <f t="shared" si="57"/>
        <v>0</v>
      </c>
      <c r="AE422">
        <f t="shared" si="62"/>
        <v>0.83166700000000005</v>
      </c>
      <c r="AF422" s="2">
        <f t="shared" si="58"/>
        <v>0</v>
      </c>
      <c r="AG422" s="2">
        <f t="shared" si="59"/>
        <v>0</v>
      </c>
      <c r="AH422" s="1">
        <f t="shared" si="60"/>
        <v>0</v>
      </c>
    </row>
    <row r="423" spans="1:34" x14ac:dyDescent="0.55000000000000004">
      <c r="A423">
        <v>15059664</v>
      </c>
      <c r="B423" s="2">
        <v>0</v>
      </c>
      <c r="C423" s="2">
        <v>0</v>
      </c>
      <c r="D423" s="2">
        <v>0</v>
      </c>
      <c r="E423" s="2">
        <v>0</v>
      </c>
      <c r="F423" s="2">
        <v>0.40320806526008901</v>
      </c>
      <c r="G423" s="2">
        <v>0</v>
      </c>
      <c r="H423" s="2">
        <v>0</v>
      </c>
      <c r="I423" s="2">
        <v>0</v>
      </c>
      <c r="J423" s="2">
        <v>0</v>
      </c>
      <c r="K423" s="2">
        <v>0</v>
      </c>
      <c r="L423" s="2">
        <v>0</v>
      </c>
      <c r="M423" s="2">
        <v>0</v>
      </c>
      <c r="N423" s="2">
        <v>0</v>
      </c>
      <c r="O423" s="2">
        <v>0</v>
      </c>
      <c r="P423" s="2">
        <v>0</v>
      </c>
      <c r="Q423" s="2">
        <v>0</v>
      </c>
      <c r="R423" s="2">
        <v>0</v>
      </c>
      <c r="S423" s="2">
        <v>0</v>
      </c>
      <c r="T423" s="2">
        <v>0</v>
      </c>
      <c r="U423" s="2">
        <v>0</v>
      </c>
      <c r="X423" s="2">
        <f t="shared" si="55"/>
        <v>0.40320806526008901</v>
      </c>
      <c r="Y423" s="2">
        <f t="shared" si="56"/>
        <v>0</v>
      </c>
      <c r="Z423" s="2">
        <f>IF(Y423&gt;$W$1,HLOOKUP(Y423,B423:$U$2835,ROW($B$2836)-ROW($A423),FALSE),0)</f>
        <v>0</v>
      </c>
      <c r="AA423" s="2">
        <f t="shared" si="54"/>
        <v>0</v>
      </c>
      <c r="AB423" s="2">
        <f>VLOOKUP(A423,segment3_SB_quantity!$A$2:$B$2834,2,FALSE)</f>
        <v>2</v>
      </c>
      <c r="AC423" s="4">
        <f t="shared" si="61"/>
        <v>0.12820000000000001</v>
      </c>
      <c r="AD423">
        <f t="shared" si="57"/>
        <v>0</v>
      </c>
      <c r="AE423">
        <f t="shared" si="62"/>
        <v>0.83166700000000005</v>
      </c>
      <c r="AF423" s="2">
        <f t="shared" si="58"/>
        <v>0</v>
      </c>
      <c r="AG423" s="2">
        <f t="shared" si="59"/>
        <v>0</v>
      </c>
      <c r="AH423" s="1">
        <f t="shared" si="60"/>
        <v>0</v>
      </c>
    </row>
    <row r="424" spans="1:34" x14ac:dyDescent="0.55000000000000004">
      <c r="A424">
        <v>15059832</v>
      </c>
      <c r="B424" s="2">
        <v>0</v>
      </c>
      <c r="C424" s="2">
        <v>0</v>
      </c>
      <c r="D424" s="2">
        <v>0</v>
      </c>
      <c r="E424" s="2">
        <v>0</v>
      </c>
      <c r="F424" s="2">
        <v>0</v>
      </c>
      <c r="G424" s="2">
        <v>0</v>
      </c>
      <c r="H424" s="2">
        <v>0</v>
      </c>
      <c r="I424" s="2">
        <v>0</v>
      </c>
      <c r="J424" s="2">
        <v>0</v>
      </c>
      <c r="K424" s="2">
        <v>0</v>
      </c>
      <c r="L424" s="2">
        <v>5.01990769358131E-8</v>
      </c>
      <c r="M424" s="2">
        <v>0</v>
      </c>
      <c r="N424" s="2">
        <v>0</v>
      </c>
      <c r="O424" s="2">
        <v>0</v>
      </c>
      <c r="P424" s="2">
        <v>0</v>
      </c>
      <c r="Q424" s="2">
        <v>0</v>
      </c>
      <c r="R424" s="2">
        <v>0</v>
      </c>
      <c r="S424" s="2">
        <v>0</v>
      </c>
      <c r="T424" s="2">
        <v>0</v>
      </c>
      <c r="U424" s="2">
        <v>0</v>
      </c>
      <c r="X424" s="2">
        <f t="shared" si="55"/>
        <v>5.01990769358131E-8</v>
      </c>
      <c r="Y424" s="2">
        <f t="shared" si="56"/>
        <v>0</v>
      </c>
      <c r="Z424" s="2">
        <f>IF(Y424&gt;$W$1,HLOOKUP(Y424,B424:$U$2835,ROW($B$2836)-ROW($A424),FALSE),0)</f>
        <v>0</v>
      </c>
      <c r="AA424" s="2">
        <f t="shared" si="54"/>
        <v>0</v>
      </c>
      <c r="AB424" s="2">
        <f>VLOOKUP(A424,segment3_SB_quantity!$A$2:$B$2834,2,FALSE)</f>
        <v>45</v>
      </c>
      <c r="AC424" s="4">
        <f t="shared" si="61"/>
        <v>0.12820000000000001</v>
      </c>
      <c r="AD424">
        <f t="shared" si="57"/>
        <v>0</v>
      </c>
      <c r="AE424">
        <f t="shared" si="62"/>
        <v>0.83166700000000005</v>
      </c>
      <c r="AF424" s="2">
        <f t="shared" si="58"/>
        <v>0</v>
      </c>
      <c r="AG424" s="2">
        <f t="shared" si="59"/>
        <v>0</v>
      </c>
      <c r="AH424" s="1">
        <f t="shared" si="60"/>
        <v>0</v>
      </c>
    </row>
    <row r="425" spans="1:34" x14ac:dyDescent="0.55000000000000004">
      <c r="A425">
        <v>15089542</v>
      </c>
      <c r="B425" s="2">
        <v>0</v>
      </c>
      <c r="C425" s="2">
        <v>0</v>
      </c>
      <c r="D425" s="2">
        <v>0</v>
      </c>
      <c r="E425" s="2">
        <v>0.101877827790897</v>
      </c>
      <c r="F425" s="2">
        <v>0</v>
      </c>
      <c r="G425" s="2">
        <v>0</v>
      </c>
      <c r="H425" s="2">
        <v>0</v>
      </c>
      <c r="I425" s="2">
        <v>0</v>
      </c>
      <c r="J425" s="2">
        <v>0</v>
      </c>
      <c r="K425" s="2">
        <v>0</v>
      </c>
      <c r="L425" s="2">
        <v>0</v>
      </c>
      <c r="M425" s="2">
        <v>0</v>
      </c>
      <c r="N425" s="2">
        <v>0</v>
      </c>
      <c r="O425" s="2">
        <v>0</v>
      </c>
      <c r="P425" s="2">
        <v>0</v>
      </c>
      <c r="Q425" s="2">
        <v>0</v>
      </c>
      <c r="R425" s="2">
        <v>0</v>
      </c>
      <c r="S425" s="2">
        <v>0</v>
      </c>
      <c r="T425" s="2">
        <v>0</v>
      </c>
      <c r="U425" s="2">
        <v>0</v>
      </c>
      <c r="X425" s="2">
        <f t="shared" si="55"/>
        <v>0.101877827790897</v>
      </c>
      <c r="Y425" s="2">
        <f t="shared" si="56"/>
        <v>0</v>
      </c>
      <c r="Z425" s="2">
        <f>IF(Y425&gt;$W$1,HLOOKUP(Y425,B425:$U$2835,ROW($B$2836)-ROW($A425),FALSE),0)</f>
        <v>0</v>
      </c>
      <c r="AA425" s="2">
        <f t="shared" si="54"/>
        <v>0</v>
      </c>
      <c r="AB425" s="2">
        <f>VLOOKUP(A425,segment3_SB_quantity!$A$2:$B$2834,2,FALSE)</f>
        <v>7</v>
      </c>
      <c r="AC425" s="4">
        <f t="shared" si="61"/>
        <v>0.12820000000000001</v>
      </c>
      <c r="AD425">
        <f t="shared" si="57"/>
        <v>0</v>
      </c>
      <c r="AE425">
        <f t="shared" si="62"/>
        <v>0.83166700000000005</v>
      </c>
      <c r="AF425" s="2">
        <f t="shared" si="58"/>
        <v>0</v>
      </c>
      <c r="AG425" s="2">
        <f t="shared" si="59"/>
        <v>0</v>
      </c>
      <c r="AH425" s="1">
        <f t="shared" si="60"/>
        <v>0</v>
      </c>
    </row>
    <row r="426" spans="1:34" x14ac:dyDescent="0.55000000000000004">
      <c r="A426">
        <v>15129810</v>
      </c>
      <c r="B426" s="2">
        <v>0</v>
      </c>
      <c r="C426" s="2">
        <v>0</v>
      </c>
      <c r="D426" s="2">
        <v>0</v>
      </c>
      <c r="E426" s="2">
        <v>0</v>
      </c>
      <c r="F426" s="2">
        <v>0</v>
      </c>
      <c r="G426" s="2">
        <v>0</v>
      </c>
      <c r="H426" s="2">
        <v>0</v>
      </c>
      <c r="I426" s="2">
        <v>5.0911597020479399E-2</v>
      </c>
      <c r="J426" s="2">
        <v>0</v>
      </c>
      <c r="K426" s="2">
        <v>0</v>
      </c>
      <c r="L426" s="2">
        <v>0</v>
      </c>
      <c r="M426" s="2">
        <v>0</v>
      </c>
      <c r="N426" s="2">
        <v>0</v>
      </c>
      <c r="O426" s="2">
        <v>0</v>
      </c>
      <c r="P426" s="2">
        <v>0</v>
      </c>
      <c r="Q426" s="2">
        <v>0</v>
      </c>
      <c r="R426" s="2">
        <v>0</v>
      </c>
      <c r="S426" s="2">
        <v>0</v>
      </c>
      <c r="T426" s="2">
        <v>0</v>
      </c>
      <c r="U426" s="2">
        <v>0</v>
      </c>
      <c r="X426" s="2">
        <f t="shared" si="55"/>
        <v>5.0911597020479399E-2</v>
      </c>
      <c r="Y426" s="2">
        <f t="shared" si="56"/>
        <v>0</v>
      </c>
      <c r="Z426" s="2">
        <f>IF(Y426&gt;$W$1,HLOOKUP(Y426,B426:$U$2835,ROW($B$2836)-ROW($A426),FALSE),0)</f>
        <v>0</v>
      </c>
      <c r="AA426" s="2">
        <f t="shared" si="54"/>
        <v>0</v>
      </c>
      <c r="AB426" s="2">
        <f>VLOOKUP(A426,segment3_SB_quantity!$A$2:$B$2834,2,FALSE)</f>
        <v>70</v>
      </c>
      <c r="AC426" s="4">
        <f t="shared" si="61"/>
        <v>0.12820000000000001</v>
      </c>
      <c r="AD426">
        <f t="shared" si="57"/>
        <v>0</v>
      </c>
      <c r="AE426">
        <f t="shared" si="62"/>
        <v>0.83166700000000005</v>
      </c>
      <c r="AF426" s="2">
        <f t="shared" si="58"/>
        <v>0</v>
      </c>
      <c r="AG426" s="2">
        <f t="shared" si="59"/>
        <v>0</v>
      </c>
      <c r="AH426" s="1">
        <f t="shared" si="60"/>
        <v>0</v>
      </c>
    </row>
    <row r="427" spans="1:34" x14ac:dyDescent="0.55000000000000004">
      <c r="A427">
        <v>15149982</v>
      </c>
      <c r="B427" s="2">
        <v>0</v>
      </c>
      <c r="C427" s="2">
        <v>0</v>
      </c>
      <c r="D427" s="2">
        <v>0</v>
      </c>
      <c r="E427" s="2">
        <v>0</v>
      </c>
      <c r="F427" s="2">
        <v>0</v>
      </c>
      <c r="G427" s="2">
        <v>0</v>
      </c>
      <c r="H427" s="2">
        <v>0</v>
      </c>
      <c r="I427" s="2">
        <v>0</v>
      </c>
      <c r="J427" s="2">
        <v>0</v>
      </c>
      <c r="K427" s="2">
        <v>0</v>
      </c>
      <c r="L427" s="2">
        <v>1.2539457766731801E-6</v>
      </c>
      <c r="M427" s="2">
        <v>0</v>
      </c>
      <c r="N427" s="2">
        <v>0</v>
      </c>
      <c r="O427" s="2">
        <v>0</v>
      </c>
      <c r="P427" s="2">
        <v>0</v>
      </c>
      <c r="Q427" s="2">
        <v>0</v>
      </c>
      <c r="R427" s="2">
        <v>0</v>
      </c>
      <c r="S427" s="2">
        <v>0</v>
      </c>
      <c r="T427" s="2">
        <v>0</v>
      </c>
      <c r="U427" s="2">
        <v>0</v>
      </c>
      <c r="X427" s="2">
        <f t="shared" si="55"/>
        <v>1.2539457766731801E-6</v>
      </c>
      <c r="Y427" s="2">
        <f t="shared" si="56"/>
        <v>0</v>
      </c>
      <c r="Z427" s="2">
        <f>IF(Y427&gt;$W$1,HLOOKUP(Y427,B427:$U$2835,ROW($B$2836)-ROW($A427),FALSE),0)</f>
        <v>0</v>
      </c>
      <c r="AA427" s="2">
        <f t="shared" si="54"/>
        <v>0</v>
      </c>
      <c r="AB427" s="2">
        <f>VLOOKUP(A427,segment3_SB_quantity!$A$2:$B$2834,2,FALSE)</f>
        <v>7</v>
      </c>
      <c r="AC427" s="4">
        <f t="shared" si="61"/>
        <v>0.12820000000000001</v>
      </c>
      <c r="AD427">
        <f t="shared" si="57"/>
        <v>0</v>
      </c>
      <c r="AE427">
        <f t="shared" si="62"/>
        <v>0.83166700000000005</v>
      </c>
      <c r="AF427" s="2">
        <f t="shared" si="58"/>
        <v>0</v>
      </c>
      <c r="AG427" s="2">
        <f t="shared" si="59"/>
        <v>0</v>
      </c>
      <c r="AH427" s="1">
        <f t="shared" si="60"/>
        <v>0</v>
      </c>
    </row>
    <row r="428" spans="1:34" x14ac:dyDescent="0.55000000000000004">
      <c r="A428">
        <v>15159980</v>
      </c>
      <c r="B428" s="2">
        <v>0</v>
      </c>
      <c r="C428" s="2">
        <v>0</v>
      </c>
      <c r="D428" s="2">
        <v>0</v>
      </c>
      <c r="E428" s="2">
        <v>0</v>
      </c>
      <c r="F428" s="2">
        <v>0</v>
      </c>
      <c r="G428" s="2">
        <v>0</v>
      </c>
      <c r="H428" s="2">
        <v>0</v>
      </c>
      <c r="I428" s="2">
        <v>0</v>
      </c>
      <c r="J428" s="2">
        <v>4.7481156905630997E-2</v>
      </c>
      <c r="K428" s="2">
        <v>0</v>
      </c>
      <c r="L428" s="2">
        <v>0</v>
      </c>
      <c r="M428" s="2">
        <v>0</v>
      </c>
      <c r="N428" s="2">
        <v>0</v>
      </c>
      <c r="O428" s="2">
        <v>0</v>
      </c>
      <c r="P428" s="2">
        <v>0</v>
      </c>
      <c r="Q428" s="2">
        <v>0</v>
      </c>
      <c r="R428" s="2">
        <v>0</v>
      </c>
      <c r="S428" s="2">
        <v>0</v>
      </c>
      <c r="T428" s="2">
        <v>0</v>
      </c>
      <c r="U428" s="2">
        <v>0</v>
      </c>
      <c r="X428" s="2">
        <f t="shared" si="55"/>
        <v>4.7481156905630997E-2</v>
      </c>
      <c r="Y428" s="2">
        <f t="shared" si="56"/>
        <v>0</v>
      </c>
      <c r="Z428" s="2">
        <f>IF(Y428&gt;$W$1,HLOOKUP(Y428,B428:$U$2835,ROW($B$2836)-ROW($A428),FALSE),0)</f>
        <v>0</v>
      </c>
      <c r="AA428" s="2">
        <f t="shared" si="54"/>
        <v>0</v>
      </c>
      <c r="AB428" s="2">
        <f>VLOOKUP(A428,segment3_SB_quantity!$A$2:$B$2834,2,FALSE)</f>
        <v>16</v>
      </c>
      <c r="AC428" s="4">
        <f t="shared" si="61"/>
        <v>0.12820000000000001</v>
      </c>
      <c r="AD428">
        <f t="shared" si="57"/>
        <v>0</v>
      </c>
      <c r="AE428">
        <f t="shared" si="62"/>
        <v>0.83166700000000005</v>
      </c>
      <c r="AF428" s="2">
        <f t="shared" si="58"/>
        <v>0</v>
      </c>
      <c r="AG428" s="2">
        <f t="shared" si="59"/>
        <v>0</v>
      </c>
      <c r="AH428" s="1">
        <f t="shared" si="60"/>
        <v>0</v>
      </c>
    </row>
    <row r="429" spans="1:34" x14ac:dyDescent="0.55000000000000004">
      <c r="A429">
        <v>15199845</v>
      </c>
      <c r="B429" s="2">
        <v>0</v>
      </c>
      <c r="C429" s="2">
        <v>0</v>
      </c>
      <c r="D429" s="2">
        <v>0</v>
      </c>
      <c r="E429" s="2">
        <v>0</v>
      </c>
      <c r="F429" s="2">
        <v>0</v>
      </c>
      <c r="G429" s="2">
        <v>0</v>
      </c>
      <c r="H429" s="2">
        <v>0</v>
      </c>
      <c r="I429" s="2">
        <v>0</v>
      </c>
      <c r="J429" s="2">
        <v>0.62841907192372604</v>
      </c>
      <c r="K429" s="2">
        <v>0</v>
      </c>
      <c r="L429" s="2">
        <v>0</v>
      </c>
      <c r="M429" s="2">
        <v>0</v>
      </c>
      <c r="N429" s="2">
        <v>0</v>
      </c>
      <c r="O429" s="2">
        <v>0</v>
      </c>
      <c r="P429" s="2">
        <v>0</v>
      </c>
      <c r="Q429" s="2">
        <v>0</v>
      </c>
      <c r="R429" s="2">
        <v>0</v>
      </c>
      <c r="S429" s="2">
        <v>0</v>
      </c>
      <c r="T429" s="2">
        <v>0</v>
      </c>
      <c r="U429" s="2">
        <v>0</v>
      </c>
      <c r="X429" s="2">
        <f t="shared" si="55"/>
        <v>0.62841907192372604</v>
      </c>
      <c r="Y429" s="2">
        <f t="shared" si="56"/>
        <v>0.62841907192372604</v>
      </c>
      <c r="Z429" s="2" t="str">
        <f>IF(Y429&gt;$W$1,HLOOKUP(Y429,B429:$U$2835,ROW($B$2836)-ROW($A429),FALSE),0)</f>
        <v>P_OL9</v>
      </c>
      <c r="AA429" s="2">
        <f t="shared" si="54"/>
        <v>0.42499999999999993</v>
      </c>
      <c r="AB429" s="2">
        <f>VLOOKUP(A429,segment3_SB_quantity!$A$2:$B$2834,2,FALSE)</f>
        <v>134</v>
      </c>
      <c r="AC429" s="4">
        <f t="shared" si="61"/>
        <v>0.12820000000000001</v>
      </c>
      <c r="AD429">
        <f t="shared" si="57"/>
        <v>17.178800000000003</v>
      </c>
      <c r="AE429">
        <f t="shared" si="62"/>
        <v>0.83166700000000005</v>
      </c>
      <c r="AF429" s="2">
        <f t="shared" si="58"/>
        <v>14.287041059600003</v>
      </c>
      <c r="AG429" s="2">
        <f t="shared" si="59"/>
        <v>6.0719924503299998</v>
      </c>
      <c r="AH429" s="1">
        <f t="shared" si="60"/>
        <v>2.3529411764705888</v>
      </c>
    </row>
    <row r="430" spans="1:34" x14ac:dyDescent="0.55000000000000004">
      <c r="A430">
        <v>15249979</v>
      </c>
      <c r="B430" s="2">
        <v>0</v>
      </c>
      <c r="C430" s="2">
        <v>0</v>
      </c>
      <c r="D430" s="2">
        <v>0</v>
      </c>
      <c r="E430" s="2">
        <v>0</v>
      </c>
      <c r="F430" s="2">
        <v>0</v>
      </c>
      <c r="G430" s="2">
        <v>0</v>
      </c>
      <c r="H430" s="2">
        <v>0</v>
      </c>
      <c r="I430" s="2">
        <v>0</v>
      </c>
      <c r="J430" s="2">
        <v>0</v>
      </c>
      <c r="K430" s="2">
        <v>0</v>
      </c>
      <c r="L430" s="2">
        <v>0</v>
      </c>
      <c r="M430" s="2">
        <v>0</v>
      </c>
      <c r="N430" s="2">
        <v>0</v>
      </c>
      <c r="O430" s="2">
        <v>0</v>
      </c>
      <c r="P430" s="2">
        <v>0</v>
      </c>
      <c r="Q430" s="2">
        <v>0</v>
      </c>
      <c r="R430" s="2">
        <v>0</v>
      </c>
      <c r="S430" s="2">
        <v>0</v>
      </c>
      <c r="T430" s="2">
        <v>0</v>
      </c>
      <c r="U430" s="2">
        <v>0</v>
      </c>
      <c r="X430" s="2">
        <f t="shared" si="55"/>
        <v>0</v>
      </c>
      <c r="Y430" s="2">
        <f t="shared" si="56"/>
        <v>0</v>
      </c>
      <c r="Z430" s="2">
        <f>IF(Y430&gt;$W$1,HLOOKUP(Y430,B430:$U$2835,ROW($B$2836)-ROW($A430),FALSE),0)</f>
        <v>0</v>
      </c>
      <c r="AA430" s="2">
        <f t="shared" si="54"/>
        <v>0</v>
      </c>
      <c r="AB430" s="2">
        <f>VLOOKUP(A430,segment3_SB_quantity!$A$2:$B$2834,2,FALSE)</f>
        <v>7</v>
      </c>
      <c r="AC430" s="4">
        <f t="shared" si="61"/>
        <v>0.12820000000000001</v>
      </c>
      <c r="AD430">
        <f t="shared" si="57"/>
        <v>0</v>
      </c>
      <c r="AE430">
        <f t="shared" si="62"/>
        <v>0.83166700000000005</v>
      </c>
      <c r="AF430" s="2">
        <f t="shared" si="58"/>
        <v>0</v>
      </c>
      <c r="AG430" s="2">
        <f t="shared" si="59"/>
        <v>0</v>
      </c>
      <c r="AH430" s="1">
        <f t="shared" si="60"/>
        <v>0</v>
      </c>
    </row>
    <row r="431" spans="1:34" x14ac:dyDescent="0.55000000000000004">
      <c r="A431">
        <v>15259989</v>
      </c>
      <c r="B431" s="2">
        <v>0</v>
      </c>
      <c r="C431" s="2">
        <v>0</v>
      </c>
      <c r="D431" s="2">
        <v>0</v>
      </c>
      <c r="E431" s="2">
        <v>0</v>
      </c>
      <c r="F431" s="2">
        <v>0</v>
      </c>
      <c r="G431" s="2">
        <v>0</v>
      </c>
      <c r="H431" s="2">
        <v>0.27434520389527001</v>
      </c>
      <c r="I431" s="2">
        <v>0</v>
      </c>
      <c r="J431" s="2">
        <v>0</v>
      </c>
      <c r="K431" s="2">
        <v>0</v>
      </c>
      <c r="L431" s="2">
        <v>0</v>
      </c>
      <c r="M431" s="2">
        <v>0</v>
      </c>
      <c r="N431" s="2">
        <v>0</v>
      </c>
      <c r="O431" s="2">
        <v>0</v>
      </c>
      <c r="P431" s="2">
        <v>0</v>
      </c>
      <c r="Q431" s="2">
        <v>0</v>
      </c>
      <c r="R431" s="2">
        <v>0</v>
      </c>
      <c r="S431" s="2">
        <v>0</v>
      </c>
      <c r="T431" s="2">
        <v>0</v>
      </c>
      <c r="U431" s="2">
        <v>0</v>
      </c>
      <c r="X431" s="2">
        <f t="shared" si="55"/>
        <v>0.27434520389527001</v>
      </c>
      <c r="Y431" s="2">
        <f t="shared" si="56"/>
        <v>0</v>
      </c>
      <c r="Z431" s="2">
        <f>IF(Y431&gt;$W$1,HLOOKUP(Y431,B431:$U$2835,ROW($B$2836)-ROW($A431),FALSE),0)</f>
        <v>0</v>
      </c>
      <c r="AA431" s="2">
        <f t="shared" si="54"/>
        <v>0</v>
      </c>
      <c r="AB431" s="2">
        <f>VLOOKUP(A431,segment3_SB_quantity!$A$2:$B$2834,2,FALSE)</f>
        <v>417</v>
      </c>
      <c r="AC431" s="4">
        <f t="shared" si="61"/>
        <v>0.12820000000000001</v>
      </c>
      <c r="AD431">
        <f t="shared" si="57"/>
        <v>0</v>
      </c>
      <c r="AE431">
        <f t="shared" si="62"/>
        <v>0.83166700000000005</v>
      </c>
      <c r="AF431" s="2">
        <f t="shared" si="58"/>
        <v>0</v>
      </c>
      <c r="AG431" s="2">
        <f t="shared" si="59"/>
        <v>0</v>
      </c>
      <c r="AH431" s="1">
        <f t="shared" si="60"/>
        <v>0</v>
      </c>
    </row>
    <row r="432" spans="1:34" x14ac:dyDescent="0.55000000000000004">
      <c r="A432">
        <v>15310000</v>
      </c>
      <c r="B432" s="2">
        <v>0</v>
      </c>
      <c r="C432" s="2">
        <v>0</v>
      </c>
      <c r="D432" s="2">
        <v>0</v>
      </c>
      <c r="E432" s="2">
        <v>0.28247416351285698</v>
      </c>
      <c r="F432" s="2">
        <v>0</v>
      </c>
      <c r="G432" s="2">
        <v>0</v>
      </c>
      <c r="H432" s="2">
        <v>0</v>
      </c>
      <c r="I432" s="2">
        <v>0</v>
      </c>
      <c r="J432" s="2">
        <v>0</v>
      </c>
      <c r="K432" s="2">
        <v>0</v>
      </c>
      <c r="L432" s="2">
        <v>0</v>
      </c>
      <c r="M432" s="2">
        <v>0</v>
      </c>
      <c r="N432" s="2">
        <v>0</v>
      </c>
      <c r="O432" s="2">
        <v>0</v>
      </c>
      <c r="P432" s="2">
        <v>0</v>
      </c>
      <c r="Q432" s="2">
        <v>0</v>
      </c>
      <c r="R432" s="2">
        <v>0</v>
      </c>
      <c r="S432" s="2">
        <v>0</v>
      </c>
      <c r="T432" s="2">
        <v>0</v>
      </c>
      <c r="U432" s="2">
        <v>0</v>
      </c>
      <c r="X432" s="2">
        <f t="shared" si="55"/>
        <v>0.28247416351285698</v>
      </c>
      <c r="Y432" s="2">
        <f t="shared" si="56"/>
        <v>0</v>
      </c>
      <c r="Z432" s="2">
        <f>IF(Y432&gt;$W$1,HLOOKUP(Y432,B432:$U$2835,ROW($B$2836)-ROW($A432),FALSE),0)</f>
        <v>0</v>
      </c>
      <c r="AA432" s="2">
        <f t="shared" si="54"/>
        <v>0</v>
      </c>
      <c r="AB432" s="2">
        <f>VLOOKUP(A432,segment3_SB_quantity!$A$2:$B$2834,2,FALSE)</f>
        <v>97</v>
      </c>
      <c r="AC432" s="4">
        <f t="shared" si="61"/>
        <v>0.12820000000000001</v>
      </c>
      <c r="AD432">
        <f t="shared" si="57"/>
        <v>0</v>
      </c>
      <c r="AE432">
        <f t="shared" si="62"/>
        <v>0.83166700000000005</v>
      </c>
      <c r="AF432" s="2">
        <f t="shared" si="58"/>
        <v>0</v>
      </c>
      <c r="AG432" s="2">
        <f t="shared" si="59"/>
        <v>0</v>
      </c>
      <c r="AH432" s="1">
        <f t="shared" si="60"/>
        <v>0</v>
      </c>
    </row>
    <row r="433" spans="1:34" x14ac:dyDescent="0.55000000000000004">
      <c r="A433">
        <v>15399932</v>
      </c>
      <c r="B433" s="2">
        <v>0</v>
      </c>
      <c r="C433" s="2">
        <v>0</v>
      </c>
      <c r="D433" s="2">
        <v>0</v>
      </c>
      <c r="E433" s="2">
        <v>0</v>
      </c>
      <c r="F433" s="2">
        <v>0</v>
      </c>
      <c r="G433" s="2">
        <v>0</v>
      </c>
      <c r="H433" s="2">
        <v>0</v>
      </c>
      <c r="I433" s="2">
        <v>0</v>
      </c>
      <c r="J433" s="2">
        <v>0</v>
      </c>
      <c r="K433" s="2">
        <v>0</v>
      </c>
      <c r="L433" s="2">
        <v>7.6737358026420894E-37</v>
      </c>
      <c r="M433" s="2">
        <v>0</v>
      </c>
      <c r="N433" s="2">
        <v>0</v>
      </c>
      <c r="O433" s="2">
        <v>0</v>
      </c>
      <c r="P433" s="2">
        <v>0</v>
      </c>
      <c r="Q433" s="2">
        <v>0</v>
      </c>
      <c r="R433" s="2">
        <v>0</v>
      </c>
      <c r="S433" s="2">
        <v>0</v>
      </c>
      <c r="T433" s="2">
        <v>0</v>
      </c>
      <c r="U433" s="2">
        <v>0</v>
      </c>
      <c r="X433" s="2">
        <f t="shared" si="55"/>
        <v>7.6737358026420894E-37</v>
      </c>
      <c r="Y433" s="2">
        <f t="shared" si="56"/>
        <v>0</v>
      </c>
      <c r="Z433" s="2">
        <f>IF(Y433&gt;$W$1,HLOOKUP(Y433,B433:$U$2835,ROW($B$2836)-ROW($A433),FALSE),0)</f>
        <v>0</v>
      </c>
      <c r="AA433" s="2">
        <f t="shared" si="54"/>
        <v>0</v>
      </c>
      <c r="AB433" s="2">
        <f>VLOOKUP(A433,segment3_SB_quantity!$A$2:$B$2834,2,FALSE)</f>
        <v>2</v>
      </c>
      <c r="AC433" s="4">
        <f t="shared" si="61"/>
        <v>0.12820000000000001</v>
      </c>
      <c r="AD433">
        <f t="shared" si="57"/>
        <v>0</v>
      </c>
      <c r="AE433">
        <f t="shared" si="62"/>
        <v>0.83166700000000005</v>
      </c>
      <c r="AF433" s="2">
        <f t="shared" si="58"/>
        <v>0</v>
      </c>
      <c r="AG433" s="2">
        <f t="shared" si="59"/>
        <v>0</v>
      </c>
      <c r="AH433" s="1">
        <f t="shared" si="60"/>
        <v>0</v>
      </c>
    </row>
    <row r="434" spans="1:34" x14ac:dyDescent="0.55000000000000004">
      <c r="A434">
        <v>15419711</v>
      </c>
      <c r="B434" s="2">
        <v>0</v>
      </c>
      <c r="C434" s="2">
        <v>0</v>
      </c>
      <c r="D434" s="2">
        <v>0</v>
      </c>
      <c r="E434" s="2">
        <v>0</v>
      </c>
      <c r="F434" s="2">
        <v>0</v>
      </c>
      <c r="G434" s="2">
        <v>0</v>
      </c>
      <c r="H434" s="2">
        <v>0</v>
      </c>
      <c r="I434" s="2">
        <v>8.5645541445882004E-2</v>
      </c>
      <c r="J434" s="2">
        <v>0</v>
      </c>
      <c r="K434" s="2">
        <v>0</v>
      </c>
      <c r="L434" s="2">
        <v>0</v>
      </c>
      <c r="M434" s="2">
        <v>0</v>
      </c>
      <c r="N434" s="2">
        <v>0</v>
      </c>
      <c r="O434" s="2">
        <v>0</v>
      </c>
      <c r="P434" s="2">
        <v>0</v>
      </c>
      <c r="Q434" s="2">
        <v>0</v>
      </c>
      <c r="R434" s="2">
        <v>0</v>
      </c>
      <c r="S434" s="2">
        <v>0</v>
      </c>
      <c r="T434" s="2">
        <v>0</v>
      </c>
      <c r="U434" s="2">
        <v>0</v>
      </c>
      <c r="X434" s="2">
        <f t="shared" si="55"/>
        <v>8.5645541445882004E-2</v>
      </c>
      <c r="Y434" s="2">
        <f t="shared" si="56"/>
        <v>0</v>
      </c>
      <c r="Z434" s="2">
        <f>IF(Y434&gt;$W$1,HLOOKUP(Y434,B434:$U$2835,ROW($B$2836)-ROW($A434),FALSE),0)</f>
        <v>0</v>
      </c>
      <c r="AA434" s="2">
        <f t="shared" si="54"/>
        <v>0</v>
      </c>
      <c r="AB434" s="2">
        <f>VLOOKUP(A434,segment3_SB_quantity!$A$2:$B$2834,2,FALSE)</f>
        <v>78</v>
      </c>
      <c r="AC434" s="4">
        <f t="shared" si="61"/>
        <v>0.12820000000000001</v>
      </c>
      <c r="AD434">
        <f t="shared" si="57"/>
        <v>0</v>
      </c>
      <c r="AE434">
        <f t="shared" si="62"/>
        <v>0.83166700000000005</v>
      </c>
      <c r="AF434" s="2">
        <f t="shared" si="58"/>
        <v>0</v>
      </c>
      <c r="AG434" s="2">
        <f t="shared" si="59"/>
        <v>0</v>
      </c>
      <c r="AH434" s="1">
        <f t="shared" si="60"/>
        <v>0</v>
      </c>
    </row>
    <row r="435" spans="1:34" x14ac:dyDescent="0.55000000000000004">
      <c r="A435">
        <v>15479797</v>
      </c>
      <c r="B435" s="2">
        <v>0</v>
      </c>
      <c r="C435" s="2">
        <v>0</v>
      </c>
      <c r="D435" s="2">
        <v>0</v>
      </c>
      <c r="E435" s="2">
        <v>0</v>
      </c>
      <c r="F435" s="2">
        <v>0</v>
      </c>
      <c r="G435" s="2">
        <v>0</v>
      </c>
      <c r="H435" s="2">
        <v>0</v>
      </c>
      <c r="I435" s="2">
        <v>0</v>
      </c>
      <c r="J435" s="2">
        <v>8.48889978764268E-2</v>
      </c>
      <c r="K435" s="2">
        <v>0</v>
      </c>
      <c r="L435" s="2">
        <v>0</v>
      </c>
      <c r="M435" s="2">
        <v>0</v>
      </c>
      <c r="N435" s="2">
        <v>0</v>
      </c>
      <c r="O435" s="2">
        <v>0</v>
      </c>
      <c r="P435" s="2">
        <v>0</v>
      </c>
      <c r="Q435" s="2">
        <v>0</v>
      </c>
      <c r="R435" s="2">
        <v>0</v>
      </c>
      <c r="S435" s="2">
        <v>0</v>
      </c>
      <c r="T435" s="2">
        <v>0</v>
      </c>
      <c r="U435" s="2">
        <v>0</v>
      </c>
      <c r="X435" s="2">
        <f t="shared" si="55"/>
        <v>8.48889978764268E-2</v>
      </c>
      <c r="Y435" s="2">
        <f t="shared" si="56"/>
        <v>0</v>
      </c>
      <c r="Z435" s="2">
        <f>IF(Y435&gt;$W$1,HLOOKUP(Y435,B435:$U$2835,ROW($B$2836)-ROW($A435),FALSE),0)</f>
        <v>0</v>
      </c>
      <c r="AA435" s="2">
        <f t="shared" si="54"/>
        <v>0</v>
      </c>
      <c r="AB435" s="2">
        <f>VLOOKUP(A435,segment3_SB_quantity!$A$2:$B$2834,2,FALSE)</f>
        <v>126</v>
      </c>
      <c r="AC435" s="4">
        <f t="shared" si="61"/>
        <v>0.12820000000000001</v>
      </c>
      <c r="AD435">
        <f t="shared" si="57"/>
        <v>0</v>
      </c>
      <c r="AE435">
        <f t="shared" si="62"/>
        <v>0.83166700000000005</v>
      </c>
      <c r="AF435" s="2">
        <f t="shared" si="58"/>
        <v>0</v>
      </c>
      <c r="AG435" s="2">
        <f t="shared" si="59"/>
        <v>0</v>
      </c>
      <c r="AH435" s="1">
        <f t="shared" si="60"/>
        <v>0</v>
      </c>
    </row>
    <row r="436" spans="1:34" x14ac:dyDescent="0.55000000000000004">
      <c r="A436">
        <v>15499629</v>
      </c>
      <c r="B436" s="2">
        <v>0</v>
      </c>
      <c r="C436" s="2">
        <v>0</v>
      </c>
      <c r="D436" s="2">
        <v>0</v>
      </c>
      <c r="E436" s="2">
        <v>0</v>
      </c>
      <c r="F436" s="2">
        <v>0</v>
      </c>
      <c r="G436" s="2">
        <v>0</v>
      </c>
      <c r="H436" s="2">
        <v>0</v>
      </c>
      <c r="I436" s="2">
        <v>0</v>
      </c>
      <c r="J436" s="2">
        <v>0</v>
      </c>
      <c r="K436" s="2">
        <v>3.22020640783487E-9</v>
      </c>
      <c r="L436" s="2">
        <v>0</v>
      </c>
      <c r="M436" s="2">
        <v>0</v>
      </c>
      <c r="N436" s="2">
        <v>0</v>
      </c>
      <c r="O436" s="2">
        <v>0</v>
      </c>
      <c r="P436" s="2">
        <v>0</v>
      </c>
      <c r="Q436" s="2">
        <v>0</v>
      </c>
      <c r="R436" s="2">
        <v>0</v>
      </c>
      <c r="S436" s="2">
        <v>0</v>
      </c>
      <c r="T436" s="2">
        <v>0</v>
      </c>
      <c r="U436" s="2">
        <v>0</v>
      </c>
      <c r="X436" s="2">
        <f t="shared" si="55"/>
        <v>3.22020640783487E-9</v>
      </c>
      <c r="Y436" s="2">
        <f t="shared" si="56"/>
        <v>0</v>
      </c>
      <c r="Z436" s="2">
        <f>IF(Y436&gt;$W$1,HLOOKUP(Y436,B436:$U$2835,ROW($B$2836)-ROW($A436),FALSE),0)</f>
        <v>0</v>
      </c>
      <c r="AA436" s="2">
        <f t="shared" si="54"/>
        <v>0</v>
      </c>
      <c r="AB436" s="2">
        <f>VLOOKUP(A436,segment3_SB_quantity!$A$2:$B$2834,2,FALSE)</f>
        <v>50</v>
      </c>
      <c r="AC436" s="4">
        <f t="shared" si="61"/>
        <v>0.12820000000000001</v>
      </c>
      <c r="AD436">
        <f t="shared" si="57"/>
        <v>0</v>
      </c>
      <c r="AE436">
        <f t="shared" si="62"/>
        <v>0.83166700000000005</v>
      </c>
      <c r="AF436" s="2">
        <f t="shared" si="58"/>
        <v>0</v>
      </c>
      <c r="AG436" s="2">
        <f t="shared" si="59"/>
        <v>0</v>
      </c>
      <c r="AH436" s="1">
        <f t="shared" si="60"/>
        <v>0</v>
      </c>
    </row>
    <row r="437" spans="1:34" x14ac:dyDescent="0.55000000000000004">
      <c r="A437">
        <v>15529673</v>
      </c>
      <c r="B437" s="2">
        <v>0</v>
      </c>
      <c r="C437" s="2">
        <v>0</v>
      </c>
      <c r="D437" s="2">
        <v>0</v>
      </c>
      <c r="E437" s="2">
        <v>0</v>
      </c>
      <c r="F437" s="2">
        <v>0.43732572213246401</v>
      </c>
      <c r="G437" s="2">
        <v>0</v>
      </c>
      <c r="H437" s="2">
        <v>0</v>
      </c>
      <c r="I437" s="2">
        <v>0</v>
      </c>
      <c r="J437" s="2">
        <v>0</v>
      </c>
      <c r="K437" s="2">
        <v>0</v>
      </c>
      <c r="L437" s="2">
        <v>0</v>
      </c>
      <c r="M437" s="2">
        <v>0</v>
      </c>
      <c r="N437" s="2">
        <v>0</v>
      </c>
      <c r="O437" s="2">
        <v>0</v>
      </c>
      <c r="P437" s="2">
        <v>0</v>
      </c>
      <c r="Q437" s="2">
        <v>0</v>
      </c>
      <c r="R437" s="2">
        <v>0</v>
      </c>
      <c r="S437" s="2">
        <v>0</v>
      </c>
      <c r="T437" s="2">
        <v>0</v>
      </c>
      <c r="U437" s="2">
        <v>0</v>
      </c>
      <c r="X437" s="2">
        <f t="shared" si="55"/>
        <v>0.43732572213246401</v>
      </c>
      <c r="Y437" s="2">
        <f t="shared" si="56"/>
        <v>0</v>
      </c>
      <c r="Z437" s="2">
        <f>IF(Y437&gt;$W$1,HLOOKUP(Y437,B437:$U$2835,ROW($B$2836)-ROW($A437),FALSE),0)</f>
        <v>0</v>
      </c>
      <c r="AA437" s="2">
        <f t="shared" si="54"/>
        <v>0</v>
      </c>
      <c r="AB437" s="2">
        <f>VLOOKUP(A437,segment3_SB_quantity!$A$2:$B$2834,2,FALSE)</f>
        <v>5</v>
      </c>
      <c r="AC437" s="4">
        <f t="shared" si="61"/>
        <v>0.12820000000000001</v>
      </c>
      <c r="AD437">
        <f t="shared" si="57"/>
        <v>0</v>
      </c>
      <c r="AE437">
        <f t="shared" si="62"/>
        <v>0.83166700000000005</v>
      </c>
      <c r="AF437" s="2">
        <f t="shared" si="58"/>
        <v>0</v>
      </c>
      <c r="AG437" s="2">
        <f t="shared" si="59"/>
        <v>0</v>
      </c>
      <c r="AH437" s="1">
        <f t="shared" si="60"/>
        <v>0</v>
      </c>
    </row>
    <row r="438" spans="1:34" x14ac:dyDescent="0.55000000000000004">
      <c r="A438">
        <v>15549830</v>
      </c>
      <c r="B438" s="2">
        <v>0</v>
      </c>
      <c r="C438" s="2">
        <v>0</v>
      </c>
      <c r="D438" s="2">
        <v>0</v>
      </c>
      <c r="E438" s="2">
        <v>0</v>
      </c>
      <c r="F438" s="2">
        <v>0</v>
      </c>
      <c r="G438" s="2">
        <v>0</v>
      </c>
      <c r="H438" s="2">
        <v>0</v>
      </c>
      <c r="I438" s="2">
        <v>0</v>
      </c>
      <c r="J438" s="2">
        <v>0</v>
      </c>
      <c r="K438" s="2">
        <v>0</v>
      </c>
      <c r="L438" s="2">
        <v>0</v>
      </c>
      <c r="M438" s="2">
        <v>0</v>
      </c>
      <c r="N438" s="2">
        <v>0</v>
      </c>
      <c r="O438" s="2">
        <v>0</v>
      </c>
      <c r="P438" s="2">
        <v>0</v>
      </c>
      <c r="Q438" s="2">
        <v>0</v>
      </c>
      <c r="R438" s="2">
        <v>0</v>
      </c>
      <c r="S438" s="2">
        <v>0</v>
      </c>
      <c r="T438" s="2">
        <v>0</v>
      </c>
      <c r="U438" s="2">
        <v>0</v>
      </c>
      <c r="X438" s="2">
        <f t="shared" si="55"/>
        <v>0</v>
      </c>
      <c r="Y438" s="2">
        <f t="shared" si="56"/>
        <v>0</v>
      </c>
      <c r="Z438" s="2">
        <f>IF(Y438&gt;$W$1,HLOOKUP(Y438,B438:$U$2835,ROW($B$2836)-ROW($A438),FALSE),0)</f>
        <v>0</v>
      </c>
      <c r="AA438" s="2">
        <f t="shared" si="54"/>
        <v>0</v>
      </c>
      <c r="AB438" s="2">
        <f>VLOOKUP(A438,segment3_SB_quantity!$A$2:$B$2834,2,FALSE)</f>
        <v>1</v>
      </c>
      <c r="AC438" s="4">
        <f t="shared" si="61"/>
        <v>0.12820000000000001</v>
      </c>
      <c r="AD438">
        <f t="shared" si="57"/>
        <v>0</v>
      </c>
      <c r="AE438">
        <f t="shared" si="62"/>
        <v>0.83166700000000005</v>
      </c>
      <c r="AF438" s="2">
        <f t="shared" si="58"/>
        <v>0</v>
      </c>
      <c r="AG438" s="2">
        <f t="shared" si="59"/>
        <v>0</v>
      </c>
      <c r="AH438" s="1">
        <f t="shared" si="60"/>
        <v>0</v>
      </c>
    </row>
    <row r="439" spans="1:34" x14ac:dyDescent="0.55000000000000004">
      <c r="A439">
        <v>15549904</v>
      </c>
      <c r="B439" s="2">
        <v>0</v>
      </c>
      <c r="C439" s="2">
        <v>0</v>
      </c>
      <c r="D439" s="2">
        <v>0</v>
      </c>
      <c r="E439" s="2">
        <v>0.11763653314450701</v>
      </c>
      <c r="F439" s="2">
        <v>0</v>
      </c>
      <c r="G439" s="2">
        <v>0</v>
      </c>
      <c r="H439" s="2">
        <v>0</v>
      </c>
      <c r="I439" s="2">
        <v>0</v>
      </c>
      <c r="J439" s="2">
        <v>0</v>
      </c>
      <c r="K439" s="2">
        <v>0</v>
      </c>
      <c r="L439" s="2">
        <v>0</v>
      </c>
      <c r="M439" s="2">
        <v>0</v>
      </c>
      <c r="N439" s="2">
        <v>0</v>
      </c>
      <c r="O439" s="2">
        <v>0</v>
      </c>
      <c r="P439" s="2">
        <v>0</v>
      </c>
      <c r="Q439" s="2">
        <v>0</v>
      </c>
      <c r="R439" s="2">
        <v>0</v>
      </c>
      <c r="S439" s="2">
        <v>0</v>
      </c>
      <c r="T439" s="2">
        <v>0</v>
      </c>
      <c r="U439" s="2">
        <v>0</v>
      </c>
      <c r="X439" s="2">
        <f t="shared" si="55"/>
        <v>0.11763653314450701</v>
      </c>
      <c r="Y439" s="2">
        <f t="shared" si="56"/>
        <v>0</v>
      </c>
      <c r="Z439" s="2">
        <f>IF(Y439&gt;$W$1,HLOOKUP(Y439,B439:$U$2835,ROW($B$2836)-ROW($A439),FALSE),0)</f>
        <v>0</v>
      </c>
      <c r="AA439" s="2">
        <f t="shared" si="54"/>
        <v>0</v>
      </c>
      <c r="AB439" s="2">
        <f>VLOOKUP(A439,segment3_SB_quantity!$A$2:$B$2834,2,FALSE)</f>
        <v>26</v>
      </c>
      <c r="AC439" s="4">
        <f t="shared" si="61"/>
        <v>0.12820000000000001</v>
      </c>
      <c r="AD439">
        <f t="shared" si="57"/>
        <v>0</v>
      </c>
      <c r="AE439">
        <f t="shared" si="62"/>
        <v>0.83166700000000005</v>
      </c>
      <c r="AF439" s="2">
        <f t="shared" si="58"/>
        <v>0</v>
      </c>
      <c r="AG439" s="2">
        <f t="shared" si="59"/>
        <v>0</v>
      </c>
      <c r="AH439" s="1">
        <f t="shared" si="60"/>
        <v>0</v>
      </c>
    </row>
    <row r="440" spans="1:34" x14ac:dyDescent="0.55000000000000004">
      <c r="A440">
        <v>15629981</v>
      </c>
      <c r="B440" s="2">
        <v>0</v>
      </c>
      <c r="C440" s="2">
        <v>0</v>
      </c>
      <c r="D440" s="2">
        <v>0</v>
      </c>
      <c r="E440" s="2">
        <v>0</v>
      </c>
      <c r="F440" s="2">
        <v>0</v>
      </c>
      <c r="G440" s="2">
        <v>0</v>
      </c>
      <c r="H440" s="2">
        <v>0</v>
      </c>
      <c r="I440" s="2">
        <v>0</v>
      </c>
      <c r="J440" s="2">
        <v>6.2005237604415099E-2</v>
      </c>
      <c r="K440" s="2">
        <v>0</v>
      </c>
      <c r="L440" s="2">
        <v>0</v>
      </c>
      <c r="M440" s="2">
        <v>0</v>
      </c>
      <c r="N440" s="2">
        <v>0</v>
      </c>
      <c r="O440" s="2">
        <v>0</v>
      </c>
      <c r="P440" s="2">
        <v>0</v>
      </c>
      <c r="Q440" s="2">
        <v>0</v>
      </c>
      <c r="R440" s="2">
        <v>0</v>
      </c>
      <c r="S440" s="2">
        <v>0</v>
      </c>
      <c r="T440" s="2">
        <v>0</v>
      </c>
      <c r="U440" s="2">
        <v>0</v>
      </c>
      <c r="X440" s="2">
        <f t="shared" si="55"/>
        <v>6.2005237604415099E-2</v>
      </c>
      <c r="Y440" s="2">
        <f t="shared" si="56"/>
        <v>0</v>
      </c>
      <c r="Z440" s="2">
        <f>IF(Y440&gt;$W$1,HLOOKUP(Y440,B440:$U$2835,ROW($B$2836)-ROW($A440),FALSE),0)</f>
        <v>0</v>
      </c>
      <c r="AA440" s="2">
        <f t="shared" si="54"/>
        <v>0</v>
      </c>
      <c r="AB440" s="2">
        <f>VLOOKUP(A440,segment3_SB_quantity!$A$2:$B$2834,2,FALSE)</f>
        <v>5</v>
      </c>
      <c r="AC440" s="4">
        <f t="shared" si="61"/>
        <v>0.12820000000000001</v>
      </c>
      <c r="AD440">
        <f t="shared" si="57"/>
        <v>0</v>
      </c>
      <c r="AE440">
        <f t="shared" si="62"/>
        <v>0.83166700000000005</v>
      </c>
      <c r="AF440" s="2">
        <f t="shared" si="58"/>
        <v>0</v>
      </c>
      <c r="AG440" s="2">
        <f t="shared" si="59"/>
        <v>0</v>
      </c>
      <c r="AH440" s="1">
        <f t="shared" si="60"/>
        <v>0</v>
      </c>
    </row>
    <row r="441" spans="1:34" x14ac:dyDescent="0.55000000000000004">
      <c r="A441">
        <v>15659552</v>
      </c>
      <c r="B441" s="2">
        <v>0</v>
      </c>
      <c r="C441" s="2">
        <v>0</v>
      </c>
      <c r="D441" s="2">
        <v>0</v>
      </c>
      <c r="E441" s="2">
        <v>1.54016321740502E-2</v>
      </c>
      <c r="F441" s="2">
        <v>0</v>
      </c>
      <c r="G441" s="2">
        <v>0</v>
      </c>
      <c r="H441" s="2">
        <v>0</v>
      </c>
      <c r="I441" s="2">
        <v>0</v>
      </c>
      <c r="J441" s="2">
        <v>0</v>
      </c>
      <c r="K441" s="2">
        <v>0</v>
      </c>
      <c r="L441" s="2">
        <v>0</v>
      </c>
      <c r="M441" s="2">
        <v>0</v>
      </c>
      <c r="N441" s="2">
        <v>0</v>
      </c>
      <c r="O441" s="2">
        <v>0</v>
      </c>
      <c r="P441" s="2">
        <v>0</v>
      </c>
      <c r="Q441" s="2">
        <v>0</v>
      </c>
      <c r="R441" s="2">
        <v>0</v>
      </c>
      <c r="S441" s="2">
        <v>0</v>
      </c>
      <c r="T441" s="2">
        <v>0</v>
      </c>
      <c r="U441" s="2">
        <v>0</v>
      </c>
      <c r="X441" s="2">
        <f t="shared" si="55"/>
        <v>1.54016321740502E-2</v>
      </c>
      <c r="Y441" s="2">
        <f t="shared" si="56"/>
        <v>0</v>
      </c>
      <c r="Z441" s="2">
        <f>IF(Y441&gt;$W$1,HLOOKUP(Y441,B441:$U$2835,ROW($B$2836)-ROW($A441),FALSE),0)</f>
        <v>0</v>
      </c>
      <c r="AA441" s="2">
        <f t="shared" si="54"/>
        <v>0</v>
      </c>
      <c r="AB441" s="2">
        <f>VLOOKUP(A441,segment3_SB_quantity!$A$2:$B$2834,2,FALSE)</f>
        <v>2</v>
      </c>
      <c r="AC441" s="4">
        <f t="shared" si="61"/>
        <v>0.12820000000000001</v>
      </c>
      <c r="AD441">
        <f t="shared" si="57"/>
        <v>0</v>
      </c>
      <c r="AE441">
        <f t="shared" si="62"/>
        <v>0.83166700000000005</v>
      </c>
      <c r="AF441" s="2">
        <f t="shared" si="58"/>
        <v>0</v>
      </c>
      <c r="AG441" s="2">
        <f t="shared" si="59"/>
        <v>0</v>
      </c>
      <c r="AH441" s="1">
        <f t="shared" si="60"/>
        <v>0</v>
      </c>
    </row>
    <row r="442" spans="1:34" x14ac:dyDescent="0.55000000000000004">
      <c r="A442">
        <v>15669814</v>
      </c>
      <c r="B442" s="2">
        <v>0</v>
      </c>
      <c r="C442" s="2">
        <v>0</v>
      </c>
      <c r="D442" s="2">
        <v>0</v>
      </c>
      <c r="E442" s="2">
        <v>0</v>
      </c>
      <c r="F442" s="2">
        <v>0</v>
      </c>
      <c r="G442" s="2">
        <v>0</v>
      </c>
      <c r="H442" s="2">
        <v>0</v>
      </c>
      <c r="I442" s="2">
        <v>0</v>
      </c>
      <c r="J442" s="2">
        <v>0</v>
      </c>
      <c r="K442" s="2">
        <v>0</v>
      </c>
      <c r="L442" s="2">
        <v>7.4303133280994998E-3</v>
      </c>
      <c r="M442" s="2">
        <v>0</v>
      </c>
      <c r="N442" s="2">
        <v>0</v>
      </c>
      <c r="O442" s="2">
        <v>0</v>
      </c>
      <c r="P442" s="2">
        <v>0</v>
      </c>
      <c r="Q442" s="2">
        <v>0</v>
      </c>
      <c r="R442" s="2">
        <v>0</v>
      </c>
      <c r="S442" s="2">
        <v>0</v>
      </c>
      <c r="T442" s="2">
        <v>0</v>
      </c>
      <c r="U442" s="2">
        <v>0</v>
      </c>
      <c r="X442" s="2">
        <f t="shared" si="55"/>
        <v>7.4303133280994998E-3</v>
      </c>
      <c r="Y442" s="2">
        <f t="shared" si="56"/>
        <v>0</v>
      </c>
      <c r="Z442" s="2">
        <f>IF(Y442&gt;$W$1,HLOOKUP(Y442,B442:$U$2835,ROW($B$2836)-ROW($A442),FALSE),0)</f>
        <v>0</v>
      </c>
      <c r="AA442" s="2">
        <f t="shared" si="54"/>
        <v>0</v>
      </c>
      <c r="AB442" s="2">
        <f>VLOOKUP(A442,segment3_SB_quantity!$A$2:$B$2834,2,FALSE)</f>
        <v>22</v>
      </c>
      <c r="AC442" s="4">
        <f t="shared" si="61"/>
        <v>0.12820000000000001</v>
      </c>
      <c r="AD442">
        <f t="shared" si="57"/>
        <v>0</v>
      </c>
      <c r="AE442">
        <f t="shared" si="62"/>
        <v>0.83166700000000005</v>
      </c>
      <c r="AF442" s="2">
        <f t="shared" si="58"/>
        <v>0</v>
      </c>
      <c r="AG442" s="2">
        <f t="shared" si="59"/>
        <v>0</v>
      </c>
      <c r="AH442" s="1">
        <f t="shared" si="60"/>
        <v>0</v>
      </c>
    </row>
    <row r="443" spans="1:34" x14ac:dyDescent="0.55000000000000004">
      <c r="A443">
        <v>15679855</v>
      </c>
      <c r="B443" s="2">
        <v>0</v>
      </c>
      <c r="C443" s="2">
        <v>0</v>
      </c>
      <c r="D443" s="2">
        <v>0</v>
      </c>
      <c r="E443" s="2">
        <v>0</v>
      </c>
      <c r="F443" s="2">
        <v>0</v>
      </c>
      <c r="G443" s="2">
        <v>0</v>
      </c>
      <c r="H443" s="2">
        <v>0</v>
      </c>
      <c r="I443" s="2">
        <v>0</v>
      </c>
      <c r="J443" s="2">
        <v>0</v>
      </c>
      <c r="K443" s="2">
        <v>0.104672180232861</v>
      </c>
      <c r="L443" s="2">
        <v>0</v>
      </c>
      <c r="M443" s="2">
        <v>0</v>
      </c>
      <c r="N443" s="2">
        <v>0</v>
      </c>
      <c r="O443" s="2">
        <v>0</v>
      </c>
      <c r="P443" s="2">
        <v>0</v>
      </c>
      <c r="Q443" s="2">
        <v>0</v>
      </c>
      <c r="R443" s="2">
        <v>0</v>
      </c>
      <c r="S443" s="2">
        <v>0</v>
      </c>
      <c r="T443" s="2">
        <v>0</v>
      </c>
      <c r="U443" s="2">
        <v>0</v>
      </c>
      <c r="X443" s="2">
        <f t="shared" si="55"/>
        <v>0.104672180232861</v>
      </c>
      <c r="Y443" s="2">
        <f t="shared" si="56"/>
        <v>0</v>
      </c>
      <c r="Z443" s="2">
        <f>IF(Y443&gt;$W$1,HLOOKUP(Y443,B443:$U$2835,ROW($B$2836)-ROW($A443),FALSE),0)</f>
        <v>0</v>
      </c>
      <c r="AA443" s="2">
        <f t="shared" si="54"/>
        <v>0</v>
      </c>
      <c r="AB443" s="2">
        <f>VLOOKUP(A443,segment3_SB_quantity!$A$2:$B$2834,2,FALSE)</f>
        <v>5</v>
      </c>
      <c r="AC443" s="4">
        <f t="shared" si="61"/>
        <v>0.12820000000000001</v>
      </c>
      <c r="AD443">
        <f t="shared" si="57"/>
        <v>0</v>
      </c>
      <c r="AE443">
        <f t="shared" si="62"/>
        <v>0.83166700000000005</v>
      </c>
      <c r="AF443" s="2">
        <f t="shared" si="58"/>
        <v>0</v>
      </c>
      <c r="AG443" s="2">
        <f t="shared" si="59"/>
        <v>0</v>
      </c>
      <c r="AH443" s="1">
        <f t="shared" si="60"/>
        <v>0</v>
      </c>
    </row>
    <row r="444" spans="1:34" x14ac:dyDescent="0.55000000000000004">
      <c r="A444">
        <v>15769922</v>
      </c>
      <c r="B444" s="2">
        <v>0</v>
      </c>
      <c r="C444" s="2">
        <v>0</v>
      </c>
      <c r="D444" s="2">
        <v>0</v>
      </c>
      <c r="E444" s="2">
        <v>0</v>
      </c>
      <c r="F444" s="2">
        <v>0</v>
      </c>
      <c r="G444" s="2">
        <v>0</v>
      </c>
      <c r="H444" s="2">
        <v>0</v>
      </c>
      <c r="I444" s="2">
        <v>0</v>
      </c>
      <c r="J444" s="2">
        <v>0</v>
      </c>
      <c r="K444" s="2">
        <v>0</v>
      </c>
      <c r="L444" s="2">
        <v>0</v>
      </c>
      <c r="M444" s="2">
        <v>0</v>
      </c>
      <c r="N444" s="2">
        <v>0</v>
      </c>
      <c r="O444" s="2">
        <v>0</v>
      </c>
      <c r="P444" s="2">
        <v>0</v>
      </c>
      <c r="Q444" s="2">
        <v>0</v>
      </c>
      <c r="R444" s="2">
        <v>0</v>
      </c>
      <c r="S444" s="2">
        <v>0</v>
      </c>
      <c r="T444" s="2">
        <v>0</v>
      </c>
      <c r="U444" s="2">
        <v>0</v>
      </c>
      <c r="X444" s="2">
        <f t="shared" si="55"/>
        <v>0</v>
      </c>
      <c r="Y444" s="2">
        <f t="shared" si="56"/>
        <v>0</v>
      </c>
      <c r="Z444" s="2">
        <f>IF(Y444&gt;$W$1,HLOOKUP(Y444,B444:$U$2835,ROW($B$2836)-ROW($A444),FALSE),0)</f>
        <v>0</v>
      </c>
      <c r="AA444" s="2">
        <f t="shared" si="54"/>
        <v>0</v>
      </c>
      <c r="AB444" s="2">
        <f>VLOOKUP(A444,segment3_SB_quantity!$A$2:$B$2834,2,FALSE)</f>
        <v>3</v>
      </c>
      <c r="AC444" s="4">
        <f t="shared" si="61"/>
        <v>0.12820000000000001</v>
      </c>
      <c r="AD444">
        <f t="shared" si="57"/>
        <v>0</v>
      </c>
      <c r="AE444">
        <f t="shared" si="62"/>
        <v>0.83166700000000005</v>
      </c>
      <c r="AF444" s="2">
        <f t="shared" si="58"/>
        <v>0</v>
      </c>
      <c r="AG444" s="2">
        <f t="shared" si="59"/>
        <v>0</v>
      </c>
      <c r="AH444" s="1">
        <f t="shared" si="60"/>
        <v>0</v>
      </c>
    </row>
    <row r="445" spans="1:34" x14ac:dyDescent="0.55000000000000004">
      <c r="A445">
        <v>15789826</v>
      </c>
      <c r="B445" s="2">
        <v>0</v>
      </c>
      <c r="C445" s="2">
        <v>0</v>
      </c>
      <c r="D445" s="2">
        <v>0</v>
      </c>
      <c r="E445" s="2">
        <v>0</v>
      </c>
      <c r="F445" s="2">
        <v>0</v>
      </c>
      <c r="G445" s="2">
        <v>0</v>
      </c>
      <c r="H445" s="2">
        <v>0</v>
      </c>
      <c r="I445" s="2">
        <v>0</v>
      </c>
      <c r="J445" s="2">
        <v>4.4738128318601397E-2</v>
      </c>
      <c r="K445" s="2">
        <v>0</v>
      </c>
      <c r="L445" s="2">
        <v>0</v>
      </c>
      <c r="M445" s="2">
        <v>0</v>
      </c>
      <c r="N445" s="2">
        <v>0</v>
      </c>
      <c r="O445" s="2">
        <v>0</v>
      </c>
      <c r="P445" s="2">
        <v>0</v>
      </c>
      <c r="Q445" s="2">
        <v>0</v>
      </c>
      <c r="R445" s="2">
        <v>0</v>
      </c>
      <c r="S445" s="2">
        <v>0</v>
      </c>
      <c r="T445" s="2">
        <v>0</v>
      </c>
      <c r="U445" s="2">
        <v>0</v>
      </c>
      <c r="X445" s="2">
        <f t="shared" si="55"/>
        <v>4.4738128318601397E-2</v>
      </c>
      <c r="Y445" s="2">
        <f t="shared" si="56"/>
        <v>0</v>
      </c>
      <c r="Z445" s="2">
        <f>IF(Y445&gt;$W$1,HLOOKUP(Y445,B445:$U$2835,ROW($B$2836)-ROW($A445),FALSE),0)</f>
        <v>0</v>
      </c>
      <c r="AA445" s="2">
        <f t="shared" si="54"/>
        <v>0</v>
      </c>
      <c r="AB445" s="2">
        <f>VLOOKUP(A445,segment3_SB_quantity!$A$2:$B$2834,2,FALSE)</f>
        <v>6</v>
      </c>
      <c r="AC445" s="4">
        <f t="shared" si="61"/>
        <v>0.12820000000000001</v>
      </c>
      <c r="AD445">
        <f t="shared" si="57"/>
        <v>0</v>
      </c>
      <c r="AE445">
        <f t="shared" si="62"/>
        <v>0.83166700000000005</v>
      </c>
      <c r="AF445" s="2">
        <f t="shared" si="58"/>
        <v>0</v>
      </c>
      <c r="AG445" s="2">
        <f t="shared" si="59"/>
        <v>0</v>
      </c>
      <c r="AH445" s="1">
        <f t="shared" si="60"/>
        <v>0</v>
      </c>
    </row>
    <row r="446" spans="1:34" x14ac:dyDescent="0.55000000000000004">
      <c r="A446">
        <v>15819895</v>
      </c>
      <c r="B446" s="2">
        <v>0</v>
      </c>
      <c r="C446" s="2">
        <v>0</v>
      </c>
      <c r="D446" s="2">
        <v>0</v>
      </c>
      <c r="E446" s="2">
        <v>0</v>
      </c>
      <c r="F446" s="2">
        <v>0</v>
      </c>
      <c r="G446" s="2">
        <v>7.9051653557244805E-2</v>
      </c>
      <c r="H446" s="2">
        <v>0</v>
      </c>
      <c r="I446" s="2">
        <v>0</v>
      </c>
      <c r="J446" s="2">
        <v>0</v>
      </c>
      <c r="K446" s="2">
        <v>0</v>
      </c>
      <c r="L446" s="2">
        <v>0</v>
      </c>
      <c r="M446" s="2">
        <v>0</v>
      </c>
      <c r="N446" s="2">
        <v>0</v>
      </c>
      <c r="O446" s="2">
        <v>0</v>
      </c>
      <c r="P446" s="2">
        <v>0</v>
      </c>
      <c r="Q446" s="2">
        <v>0</v>
      </c>
      <c r="R446" s="2">
        <v>0</v>
      </c>
      <c r="S446" s="2">
        <v>0</v>
      </c>
      <c r="T446" s="2">
        <v>0</v>
      </c>
      <c r="U446" s="2">
        <v>0</v>
      </c>
      <c r="X446" s="2">
        <f t="shared" si="55"/>
        <v>7.9051653557244805E-2</v>
      </c>
      <c r="Y446" s="2">
        <f t="shared" si="56"/>
        <v>0</v>
      </c>
      <c r="Z446" s="2">
        <f>IF(Y446&gt;$W$1,HLOOKUP(Y446,B446:$U$2835,ROW($B$2836)-ROW($A446),FALSE),0)</f>
        <v>0</v>
      </c>
      <c r="AA446" s="2">
        <f t="shared" si="54"/>
        <v>0</v>
      </c>
      <c r="AB446" s="2">
        <f>VLOOKUP(A446,segment3_SB_quantity!$A$2:$B$2834,2,FALSE)</f>
        <v>63</v>
      </c>
      <c r="AC446" s="4">
        <f t="shared" si="61"/>
        <v>0.12820000000000001</v>
      </c>
      <c r="AD446">
        <f t="shared" si="57"/>
        <v>0</v>
      </c>
      <c r="AE446">
        <f t="shared" si="62"/>
        <v>0.83166700000000005</v>
      </c>
      <c r="AF446" s="2">
        <f t="shared" si="58"/>
        <v>0</v>
      </c>
      <c r="AG446" s="2">
        <f t="shared" si="59"/>
        <v>0</v>
      </c>
      <c r="AH446" s="1">
        <f t="shared" si="60"/>
        <v>0</v>
      </c>
    </row>
    <row r="447" spans="1:34" x14ac:dyDescent="0.55000000000000004">
      <c r="A447">
        <v>15869799</v>
      </c>
      <c r="B447" s="2">
        <v>0</v>
      </c>
      <c r="C447" s="2">
        <v>0</v>
      </c>
      <c r="D447" s="2">
        <v>0</v>
      </c>
      <c r="E447" s="2">
        <v>0</v>
      </c>
      <c r="F447" s="2">
        <v>0</v>
      </c>
      <c r="G447" s="2">
        <v>0</v>
      </c>
      <c r="H447" s="2">
        <v>2.4799885079792201E-2</v>
      </c>
      <c r="I447" s="2">
        <v>0</v>
      </c>
      <c r="J447" s="2">
        <v>0</v>
      </c>
      <c r="K447" s="2">
        <v>0</v>
      </c>
      <c r="L447" s="2">
        <v>0</v>
      </c>
      <c r="M447" s="2">
        <v>0</v>
      </c>
      <c r="N447" s="2">
        <v>0</v>
      </c>
      <c r="O447" s="2">
        <v>0</v>
      </c>
      <c r="P447" s="2">
        <v>0</v>
      </c>
      <c r="Q447" s="2">
        <v>0</v>
      </c>
      <c r="R447" s="2">
        <v>0</v>
      </c>
      <c r="S447" s="2">
        <v>0</v>
      </c>
      <c r="T447" s="2">
        <v>0</v>
      </c>
      <c r="U447" s="2">
        <v>0</v>
      </c>
      <c r="X447" s="2">
        <f t="shared" si="55"/>
        <v>2.4799885079792201E-2</v>
      </c>
      <c r="Y447" s="2">
        <f t="shared" si="56"/>
        <v>0</v>
      </c>
      <c r="Z447" s="2">
        <f>IF(Y447&gt;$W$1,HLOOKUP(Y447,B447:$U$2835,ROW($B$2836)-ROW($A447),FALSE),0)</f>
        <v>0</v>
      </c>
      <c r="AA447" s="2">
        <f t="shared" si="54"/>
        <v>0</v>
      </c>
      <c r="AB447" s="2">
        <f>VLOOKUP(A447,segment3_SB_quantity!$A$2:$B$2834,2,FALSE)</f>
        <v>27</v>
      </c>
      <c r="AC447" s="4">
        <f t="shared" si="61"/>
        <v>0.12820000000000001</v>
      </c>
      <c r="AD447">
        <f t="shared" si="57"/>
        <v>0</v>
      </c>
      <c r="AE447">
        <f t="shared" si="62"/>
        <v>0.83166700000000005</v>
      </c>
      <c r="AF447" s="2">
        <f t="shared" si="58"/>
        <v>0</v>
      </c>
      <c r="AG447" s="2">
        <f t="shared" si="59"/>
        <v>0</v>
      </c>
      <c r="AH447" s="1">
        <f t="shared" si="60"/>
        <v>0</v>
      </c>
    </row>
    <row r="448" spans="1:34" x14ac:dyDescent="0.55000000000000004">
      <c r="A448">
        <v>15869812</v>
      </c>
      <c r="B448" s="2">
        <v>0</v>
      </c>
      <c r="C448" s="2">
        <v>0</v>
      </c>
      <c r="D448" s="2">
        <v>0</v>
      </c>
      <c r="E448" s="2">
        <v>0</v>
      </c>
      <c r="F448" s="2">
        <v>0</v>
      </c>
      <c r="G448" s="2">
        <v>0</v>
      </c>
      <c r="H448" s="2">
        <v>0</v>
      </c>
      <c r="I448" s="2">
        <v>0</v>
      </c>
      <c r="J448" s="2">
        <v>0</v>
      </c>
      <c r="K448" s="2">
        <v>0.17538293034091901</v>
      </c>
      <c r="L448" s="2">
        <v>0</v>
      </c>
      <c r="M448" s="2">
        <v>0</v>
      </c>
      <c r="N448" s="2">
        <v>0</v>
      </c>
      <c r="O448" s="2">
        <v>0</v>
      </c>
      <c r="P448" s="2">
        <v>0</v>
      </c>
      <c r="Q448" s="2">
        <v>0</v>
      </c>
      <c r="R448" s="2">
        <v>0</v>
      </c>
      <c r="S448" s="2">
        <v>0</v>
      </c>
      <c r="T448" s="2">
        <v>0</v>
      </c>
      <c r="U448" s="2">
        <v>0</v>
      </c>
      <c r="X448" s="2">
        <f t="shared" si="55"/>
        <v>0.17538293034091901</v>
      </c>
      <c r="Y448" s="2">
        <f t="shared" si="56"/>
        <v>0</v>
      </c>
      <c r="Z448" s="2">
        <f>IF(Y448&gt;$W$1,HLOOKUP(Y448,B448:$U$2835,ROW($B$2836)-ROW($A448),FALSE),0)</f>
        <v>0</v>
      </c>
      <c r="AA448" s="2">
        <f t="shared" si="54"/>
        <v>0</v>
      </c>
      <c r="AB448" s="2">
        <f>VLOOKUP(A448,segment3_SB_quantity!$A$2:$B$2834,2,FALSE)</f>
        <v>21</v>
      </c>
      <c r="AC448" s="4">
        <f t="shared" si="61"/>
        <v>0.12820000000000001</v>
      </c>
      <c r="AD448">
        <f t="shared" si="57"/>
        <v>0</v>
      </c>
      <c r="AE448">
        <f t="shared" si="62"/>
        <v>0.83166700000000005</v>
      </c>
      <c r="AF448" s="2">
        <f t="shared" si="58"/>
        <v>0</v>
      </c>
      <c r="AG448" s="2">
        <f t="shared" si="59"/>
        <v>0</v>
      </c>
      <c r="AH448" s="1">
        <f t="shared" si="60"/>
        <v>0</v>
      </c>
    </row>
    <row r="449" spans="1:34" x14ac:dyDescent="0.55000000000000004">
      <c r="A449">
        <v>15879989</v>
      </c>
      <c r="B449" s="2">
        <v>0</v>
      </c>
      <c r="C449" s="2">
        <v>0</v>
      </c>
      <c r="D449" s="2">
        <v>0</v>
      </c>
      <c r="E449" s="2">
        <v>0</v>
      </c>
      <c r="F449" s="2">
        <v>0</v>
      </c>
      <c r="G449" s="2">
        <v>0.120358583756837</v>
      </c>
      <c r="H449" s="2">
        <v>0</v>
      </c>
      <c r="I449" s="2">
        <v>0</v>
      </c>
      <c r="J449" s="2">
        <v>0</v>
      </c>
      <c r="K449" s="2">
        <v>0</v>
      </c>
      <c r="L449" s="2">
        <v>0</v>
      </c>
      <c r="M449" s="2">
        <v>0</v>
      </c>
      <c r="N449" s="2">
        <v>0</v>
      </c>
      <c r="O449" s="2">
        <v>0</v>
      </c>
      <c r="P449" s="2">
        <v>0</v>
      </c>
      <c r="Q449" s="2">
        <v>0</v>
      </c>
      <c r="R449" s="2">
        <v>0</v>
      </c>
      <c r="S449" s="2">
        <v>0</v>
      </c>
      <c r="T449" s="2">
        <v>0</v>
      </c>
      <c r="U449" s="2">
        <v>0</v>
      </c>
      <c r="X449" s="2">
        <f t="shared" si="55"/>
        <v>0.120358583756837</v>
      </c>
      <c r="Y449" s="2">
        <f t="shared" si="56"/>
        <v>0</v>
      </c>
      <c r="Z449" s="2">
        <f>IF(Y449&gt;$W$1,HLOOKUP(Y449,B449:$U$2835,ROW($B$2836)-ROW($A449),FALSE),0)</f>
        <v>0</v>
      </c>
      <c r="AA449" s="2">
        <f t="shared" si="54"/>
        <v>0</v>
      </c>
      <c r="AB449" s="2">
        <f>VLOOKUP(A449,segment3_SB_quantity!$A$2:$B$2834,2,FALSE)</f>
        <v>285</v>
      </c>
      <c r="AC449" s="4">
        <f t="shared" si="61"/>
        <v>0.12820000000000001</v>
      </c>
      <c r="AD449">
        <f t="shared" si="57"/>
        <v>0</v>
      </c>
      <c r="AE449">
        <f t="shared" si="62"/>
        <v>0.83166700000000005</v>
      </c>
      <c r="AF449" s="2">
        <f t="shared" si="58"/>
        <v>0</v>
      </c>
      <c r="AG449" s="2">
        <f t="shared" si="59"/>
        <v>0</v>
      </c>
      <c r="AH449" s="1">
        <f t="shared" si="60"/>
        <v>0</v>
      </c>
    </row>
    <row r="450" spans="1:34" x14ac:dyDescent="0.55000000000000004">
      <c r="A450">
        <v>15979711</v>
      </c>
      <c r="B450" s="2">
        <v>0</v>
      </c>
      <c r="C450" s="2">
        <v>0</v>
      </c>
      <c r="D450" s="2">
        <v>0</v>
      </c>
      <c r="E450" s="2">
        <v>0</v>
      </c>
      <c r="F450" s="2">
        <v>0</v>
      </c>
      <c r="G450" s="2">
        <v>0</v>
      </c>
      <c r="H450" s="2">
        <v>0</v>
      </c>
      <c r="I450" s="2">
        <v>0</v>
      </c>
      <c r="J450" s="2">
        <v>0</v>
      </c>
      <c r="K450" s="2">
        <v>0.122299898212963</v>
      </c>
      <c r="L450" s="2">
        <v>0</v>
      </c>
      <c r="M450" s="2">
        <v>0</v>
      </c>
      <c r="N450" s="2">
        <v>0</v>
      </c>
      <c r="O450" s="2">
        <v>0</v>
      </c>
      <c r="P450" s="2">
        <v>0</v>
      </c>
      <c r="Q450" s="2">
        <v>0</v>
      </c>
      <c r="R450" s="2">
        <v>0</v>
      </c>
      <c r="S450" s="2">
        <v>0</v>
      </c>
      <c r="T450" s="2">
        <v>0</v>
      </c>
      <c r="U450" s="2">
        <v>0</v>
      </c>
      <c r="X450" s="2">
        <f t="shared" si="55"/>
        <v>0.122299898212963</v>
      </c>
      <c r="Y450" s="2">
        <f t="shared" si="56"/>
        <v>0</v>
      </c>
      <c r="Z450" s="2">
        <f>IF(Y450&gt;$W$1,HLOOKUP(Y450,B450:$U$2835,ROW($B$2836)-ROW($A450),FALSE),0)</f>
        <v>0</v>
      </c>
      <c r="AA450" s="2">
        <f t="shared" ref="AA450:AA513" si="63">IF(Z450&gt;0,HLOOKUP(Z450,$B$2835:$U$2836,2,FALSE),0)</f>
        <v>0</v>
      </c>
      <c r="AB450" s="2">
        <f>VLOOKUP(A450,segment3_SB_quantity!$A$2:$B$2834,2,FALSE)</f>
        <v>103</v>
      </c>
      <c r="AC450" s="4">
        <f t="shared" si="61"/>
        <v>0.12820000000000001</v>
      </c>
      <c r="AD450">
        <f t="shared" si="57"/>
        <v>0</v>
      </c>
      <c r="AE450">
        <f t="shared" si="62"/>
        <v>0.83166700000000005</v>
      </c>
      <c r="AF450" s="2">
        <f t="shared" si="58"/>
        <v>0</v>
      </c>
      <c r="AG450" s="2">
        <f t="shared" si="59"/>
        <v>0</v>
      </c>
      <c r="AH450" s="1">
        <f t="shared" si="60"/>
        <v>0</v>
      </c>
    </row>
    <row r="451" spans="1:34" x14ac:dyDescent="0.55000000000000004">
      <c r="A451">
        <v>15979950</v>
      </c>
      <c r="B451" s="2">
        <v>0</v>
      </c>
      <c r="C451" s="2">
        <v>0</v>
      </c>
      <c r="D451" s="2">
        <v>0</v>
      </c>
      <c r="E451" s="2">
        <v>0</v>
      </c>
      <c r="F451" s="2">
        <v>0</v>
      </c>
      <c r="G451" s="2">
        <v>0</v>
      </c>
      <c r="H451" s="2">
        <v>0</v>
      </c>
      <c r="I451" s="2">
        <v>0</v>
      </c>
      <c r="J451" s="2">
        <v>0</v>
      </c>
      <c r="K451" s="2">
        <v>0</v>
      </c>
      <c r="L451" s="2">
        <v>9.8897666244819896E-2</v>
      </c>
      <c r="M451" s="2">
        <v>0</v>
      </c>
      <c r="N451" s="2">
        <v>0</v>
      </c>
      <c r="O451" s="2">
        <v>0</v>
      </c>
      <c r="P451" s="2">
        <v>0</v>
      </c>
      <c r="Q451" s="2">
        <v>0</v>
      </c>
      <c r="R451" s="2">
        <v>0</v>
      </c>
      <c r="S451" s="2">
        <v>0</v>
      </c>
      <c r="T451" s="2">
        <v>0</v>
      </c>
      <c r="U451" s="2">
        <v>0</v>
      </c>
      <c r="X451" s="2">
        <f t="shared" ref="X451:X514" si="64">MAX(B451:U451)</f>
        <v>9.8897666244819896E-2</v>
      </c>
      <c r="Y451" s="2">
        <f t="shared" ref="Y451:Y514" si="65">IF(X451&gt;$W$1,X451,0)</f>
        <v>0</v>
      </c>
      <c r="Z451" s="2">
        <f>IF(Y451&gt;$W$1,HLOOKUP(Y451,B451:$U$2835,ROW($B$2836)-ROW($A451),FALSE),0)</f>
        <v>0</v>
      </c>
      <c r="AA451" s="2">
        <f t="shared" si="63"/>
        <v>0</v>
      </c>
      <c r="AB451" s="2">
        <f>VLOOKUP(A451,segment3_SB_quantity!$A$2:$B$2834,2,FALSE)</f>
        <v>1</v>
      </c>
      <c r="AC451" s="4">
        <f t="shared" si="61"/>
        <v>0.12820000000000001</v>
      </c>
      <c r="AD451">
        <f t="shared" ref="AD451:AD514" si="66">IF(AA451&gt;0,AB451*AC451,0)</f>
        <v>0</v>
      </c>
      <c r="AE451">
        <f t="shared" si="62"/>
        <v>0.83166700000000005</v>
      </c>
      <c r="AF451" s="2">
        <f t="shared" ref="AF451:AF514" si="67">AD451*AE451</f>
        <v>0</v>
      </c>
      <c r="AG451" s="2">
        <f t="shared" ref="AG451:AG514" si="68">AA451*AE451*AD451</f>
        <v>0</v>
      </c>
      <c r="AH451" s="1">
        <f t="shared" ref="AH451:AH514" si="69">IF(AG451&gt;0,AF451/AG451,0)</f>
        <v>0</v>
      </c>
    </row>
    <row r="452" spans="1:34" x14ac:dyDescent="0.55000000000000004">
      <c r="A452">
        <v>16019629</v>
      </c>
      <c r="B452" s="2">
        <v>0</v>
      </c>
      <c r="C452" s="2">
        <v>0</v>
      </c>
      <c r="D452" s="2">
        <v>0</v>
      </c>
      <c r="E452" s="2">
        <v>0</v>
      </c>
      <c r="F452" s="2">
        <v>0</v>
      </c>
      <c r="G452" s="2">
        <v>0</v>
      </c>
      <c r="H452" s="2">
        <v>0</v>
      </c>
      <c r="I452" s="2">
        <v>4.9836815020927301E-2</v>
      </c>
      <c r="J452" s="2">
        <v>0</v>
      </c>
      <c r="K452" s="2">
        <v>0</v>
      </c>
      <c r="L452" s="2">
        <v>0</v>
      </c>
      <c r="M452" s="2">
        <v>0</v>
      </c>
      <c r="N452" s="2">
        <v>0</v>
      </c>
      <c r="O452" s="2">
        <v>0</v>
      </c>
      <c r="P452" s="2">
        <v>0</v>
      </c>
      <c r="Q452" s="2">
        <v>0</v>
      </c>
      <c r="R452" s="2">
        <v>0</v>
      </c>
      <c r="S452" s="2">
        <v>0</v>
      </c>
      <c r="T452" s="2">
        <v>0</v>
      </c>
      <c r="U452" s="2">
        <v>0</v>
      </c>
      <c r="X452" s="2">
        <f t="shared" si="64"/>
        <v>4.9836815020927301E-2</v>
      </c>
      <c r="Y452" s="2">
        <f t="shared" si="65"/>
        <v>0</v>
      </c>
      <c r="Z452" s="2">
        <f>IF(Y452&gt;$W$1,HLOOKUP(Y452,B452:$U$2835,ROW($B$2836)-ROW($A452),FALSE),0)</f>
        <v>0</v>
      </c>
      <c r="AA452" s="2">
        <f t="shared" si="63"/>
        <v>0</v>
      </c>
      <c r="AB452" s="2">
        <f>VLOOKUP(A452,segment3_SB_quantity!$A$2:$B$2834,2,FALSE)</f>
        <v>145</v>
      </c>
      <c r="AC452" s="4">
        <f t="shared" ref="AC452:AC515" si="70">AC451</f>
        <v>0.12820000000000001</v>
      </c>
      <c r="AD452">
        <f t="shared" si="66"/>
        <v>0</v>
      </c>
      <c r="AE452">
        <f t="shared" ref="AE452:AE515" si="71">AE451</f>
        <v>0.83166700000000005</v>
      </c>
      <c r="AF452" s="2">
        <f t="shared" si="67"/>
        <v>0</v>
      </c>
      <c r="AG452" s="2">
        <f t="shared" si="68"/>
        <v>0</v>
      </c>
      <c r="AH452" s="1">
        <f t="shared" si="69"/>
        <v>0</v>
      </c>
    </row>
    <row r="453" spans="1:34" x14ac:dyDescent="0.55000000000000004">
      <c r="A453">
        <v>16059766</v>
      </c>
      <c r="B453" s="2">
        <v>0</v>
      </c>
      <c r="C453" s="2">
        <v>0</v>
      </c>
      <c r="D453" s="2">
        <v>0</v>
      </c>
      <c r="E453" s="2">
        <v>0</v>
      </c>
      <c r="F453" s="2">
        <v>0</v>
      </c>
      <c r="G453" s="2">
        <v>0</v>
      </c>
      <c r="H453" s="2">
        <v>0</v>
      </c>
      <c r="I453" s="2">
        <v>0</v>
      </c>
      <c r="J453" s="2">
        <v>0</v>
      </c>
      <c r="K453" s="2">
        <v>0</v>
      </c>
      <c r="L453" s="2">
        <v>0</v>
      </c>
      <c r="M453" s="2">
        <v>0</v>
      </c>
      <c r="N453" s="2">
        <v>0</v>
      </c>
      <c r="O453" s="2">
        <v>0</v>
      </c>
      <c r="P453" s="2">
        <v>0</v>
      </c>
      <c r="Q453" s="2">
        <v>0</v>
      </c>
      <c r="R453" s="2">
        <v>0</v>
      </c>
      <c r="S453" s="2">
        <v>0</v>
      </c>
      <c r="T453" s="2">
        <v>0</v>
      </c>
      <c r="U453" s="2">
        <v>0</v>
      </c>
      <c r="X453" s="2">
        <f t="shared" si="64"/>
        <v>0</v>
      </c>
      <c r="Y453" s="2">
        <f t="shared" si="65"/>
        <v>0</v>
      </c>
      <c r="Z453" s="2">
        <f>IF(Y453&gt;$W$1,HLOOKUP(Y453,B453:$U$2835,ROW($B$2836)-ROW($A453),FALSE),0)</f>
        <v>0</v>
      </c>
      <c r="AA453" s="2">
        <f t="shared" si="63"/>
        <v>0</v>
      </c>
      <c r="AB453" s="2">
        <f>VLOOKUP(A453,segment3_SB_quantity!$A$2:$B$2834,2,FALSE)</f>
        <v>1</v>
      </c>
      <c r="AC453" s="4">
        <f t="shared" si="70"/>
        <v>0.12820000000000001</v>
      </c>
      <c r="AD453">
        <f t="shared" si="66"/>
        <v>0</v>
      </c>
      <c r="AE453">
        <f t="shared" si="71"/>
        <v>0.83166700000000005</v>
      </c>
      <c r="AF453" s="2">
        <f t="shared" si="67"/>
        <v>0</v>
      </c>
      <c r="AG453" s="2">
        <f t="shared" si="68"/>
        <v>0</v>
      </c>
      <c r="AH453" s="1">
        <f t="shared" si="69"/>
        <v>0</v>
      </c>
    </row>
    <row r="454" spans="1:34" x14ac:dyDescent="0.55000000000000004">
      <c r="A454">
        <v>16119868</v>
      </c>
      <c r="B454" s="2">
        <v>0</v>
      </c>
      <c r="C454" s="2">
        <v>0</v>
      </c>
      <c r="D454" s="2">
        <v>0</v>
      </c>
      <c r="E454" s="2">
        <v>0</v>
      </c>
      <c r="F454" s="2">
        <v>0</v>
      </c>
      <c r="G454" s="2">
        <v>0</v>
      </c>
      <c r="H454" s="2">
        <v>0</v>
      </c>
      <c r="I454" s="2">
        <v>0</v>
      </c>
      <c r="J454" s="2">
        <v>0</v>
      </c>
      <c r="K454" s="2">
        <v>0</v>
      </c>
      <c r="L454" s="2">
        <v>0.11822064430753799</v>
      </c>
      <c r="M454" s="2">
        <v>0</v>
      </c>
      <c r="N454" s="2">
        <v>0</v>
      </c>
      <c r="O454" s="2">
        <v>0</v>
      </c>
      <c r="P454" s="2">
        <v>0</v>
      </c>
      <c r="Q454" s="2">
        <v>0</v>
      </c>
      <c r="R454" s="2">
        <v>0</v>
      </c>
      <c r="S454" s="2">
        <v>0</v>
      </c>
      <c r="T454" s="2">
        <v>0</v>
      </c>
      <c r="U454" s="2">
        <v>0</v>
      </c>
      <c r="X454" s="2">
        <f t="shared" si="64"/>
        <v>0.11822064430753799</v>
      </c>
      <c r="Y454" s="2">
        <f t="shared" si="65"/>
        <v>0</v>
      </c>
      <c r="Z454" s="2">
        <f>IF(Y454&gt;$W$1,HLOOKUP(Y454,B454:$U$2835,ROW($B$2836)-ROW($A454),FALSE),0)</f>
        <v>0</v>
      </c>
      <c r="AA454" s="2">
        <f t="shared" si="63"/>
        <v>0</v>
      </c>
      <c r="AB454" s="2">
        <f>VLOOKUP(A454,segment3_SB_quantity!$A$2:$B$2834,2,FALSE)</f>
        <v>68</v>
      </c>
      <c r="AC454" s="4">
        <f t="shared" si="70"/>
        <v>0.12820000000000001</v>
      </c>
      <c r="AD454">
        <f t="shared" si="66"/>
        <v>0</v>
      </c>
      <c r="AE454">
        <f t="shared" si="71"/>
        <v>0.83166700000000005</v>
      </c>
      <c r="AF454" s="2">
        <f t="shared" si="67"/>
        <v>0</v>
      </c>
      <c r="AG454" s="2">
        <f t="shared" si="68"/>
        <v>0</v>
      </c>
      <c r="AH454" s="1">
        <f t="shared" si="69"/>
        <v>0</v>
      </c>
    </row>
    <row r="455" spans="1:34" x14ac:dyDescent="0.55000000000000004">
      <c r="A455">
        <v>16129830</v>
      </c>
      <c r="B455" s="2">
        <v>0</v>
      </c>
      <c r="C455" s="2">
        <v>0</v>
      </c>
      <c r="D455" s="2">
        <v>0</v>
      </c>
      <c r="E455" s="2">
        <v>0</v>
      </c>
      <c r="F455" s="2">
        <v>0</v>
      </c>
      <c r="G455" s="2">
        <v>0</v>
      </c>
      <c r="H455" s="2">
        <v>0</v>
      </c>
      <c r="I455" s="2">
        <v>0</v>
      </c>
      <c r="J455" s="2">
        <v>3.6166140238984797E-2</v>
      </c>
      <c r="K455" s="2">
        <v>0</v>
      </c>
      <c r="L455" s="2">
        <v>0</v>
      </c>
      <c r="M455" s="2">
        <v>0</v>
      </c>
      <c r="N455" s="2">
        <v>0</v>
      </c>
      <c r="O455" s="2">
        <v>0</v>
      </c>
      <c r="P455" s="2">
        <v>0</v>
      </c>
      <c r="Q455" s="2">
        <v>0</v>
      </c>
      <c r="R455" s="2">
        <v>0</v>
      </c>
      <c r="S455" s="2">
        <v>0</v>
      </c>
      <c r="T455" s="2">
        <v>0</v>
      </c>
      <c r="U455" s="2">
        <v>0</v>
      </c>
      <c r="X455" s="2">
        <f t="shared" si="64"/>
        <v>3.6166140238984797E-2</v>
      </c>
      <c r="Y455" s="2">
        <f t="shared" si="65"/>
        <v>0</v>
      </c>
      <c r="Z455" s="2">
        <f>IF(Y455&gt;$W$1,HLOOKUP(Y455,B455:$U$2835,ROW($B$2836)-ROW($A455),FALSE),0)</f>
        <v>0</v>
      </c>
      <c r="AA455" s="2">
        <f t="shared" si="63"/>
        <v>0</v>
      </c>
      <c r="AB455" s="2">
        <f>VLOOKUP(A455,segment3_SB_quantity!$A$2:$B$2834,2,FALSE)</f>
        <v>9</v>
      </c>
      <c r="AC455" s="4">
        <f t="shared" si="70"/>
        <v>0.12820000000000001</v>
      </c>
      <c r="AD455">
        <f t="shared" si="66"/>
        <v>0</v>
      </c>
      <c r="AE455">
        <f t="shared" si="71"/>
        <v>0.83166700000000005</v>
      </c>
      <c r="AF455" s="2">
        <f t="shared" si="67"/>
        <v>0</v>
      </c>
      <c r="AG455" s="2">
        <f t="shared" si="68"/>
        <v>0</v>
      </c>
      <c r="AH455" s="1">
        <f t="shared" si="69"/>
        <v>0</v>
      </c>
    </row>
    <row r="456" spans="1:34" x14ac:dyDescent="0.55000000000000004">
      <c r="A456">
        <v>16129896</v>
      </c>
      <c r="B456" s="2">
        <v>0</v>
      </c>
      <c r="C456" s="2">
        <v>0</v>
      </c>
      <c r="D456" s="2">
        <v>0</v>
      </c>
      <c r="E456" s="2">
        <v>0</v>
      </c>
      <c r="F456" s="2">
        <v>5.7342647351178701E-2</v>
      </c>
      <c r="G456" s="2">
        <v>0</v>
      </c>
      <c r="H456" s="2">
        <v>0</v>
      </c>
      <c r="I456" s="2">
        <v>0</v>
      </c>
      <c r="J456" s="2">
        <v>0</v>
      </c>
      <c r="K456" s="2">
        <v>0</v>
      </c>
      <c r="L456" s="2">
        <v>0</v>
      </c>
      <c r="M456" s="2">
        <v>0</v>
      </c>
      <c r="N456" s="2">
        <v>0</v>
      </c>
      <c r="O456" s="2">
        <v>0</v>
      </c>
      <c r="P456" s="2">
        <v>0</v>
      </c>
      <c r="Q456" s="2">
        <v>0</v>
      </c>
      <c r="R456" s="2">
        <v>0</v>
      </c>
      <c r="S456" s="2">
        <v>0</v>
      </c>
      <c r="T456" s="2">
        <v>0</v>
      </c>
      <c r="U456" s="2">
        <v>0</v>
      </c>
      <c r="X456" s="2">
        <f t="shared" si="64"/>
        <v>5.7342647351178701E-2</v>
      </c>
      <c r="Y456" s="2">
        <f t="shared" si="65"/>
        <v>0</v>
      </c>
      <c r="Z456" s="2">
        <f>IF(Y456&gt;$W$1,HLOOKUP(Y456,B456:$U$2835,ROW($B$2836)-ROW($A456),FALSE),0)</f>
        <v>0</v>
      </c>
      <c r="AA456" s="2">
        <f t="shared" si="63"/>
        <v>0</v>
      </c>
      <c r="AB456" s="2">
        <f>VLOOKUP(A456,segment3_SB_quantity!$A$2:$B$2834,2,FALSE)</f>
        <v>27</v>
      </c>
      <c r="AC456" s="4">
        <f t="shared" si="70"/>
        <v>0.12820000000000001</v>
      </c>
      <c r="AD456">
        <f t="shared" si="66"/>
        <v>0</v>
      </c>
      <c r="AE456">
        <f t="shared" si="71"/>
        <v>0.83166700000000005</v>
      </c>
      <c r="AF456" s="2">
        <f t="shared" si="67"/>
        <v>0</v>
      </c>
      <c r="AG456" s="2">
        <f t="shared" si="68"/>
        <v>0</v>
      </c>
      <c r="AH456" s="1">
        <f t="shared" si="69"/>
        <v>0</v>
      </c>
    </row>
    <row r="457" spans="1:34" x14ac:dyDescent="0.55000000000000004">
      <c r="A457">
        <v>16189742</v>
      </c>
      <c r="B457" s="2">
        <v>0</v>
      </c>
      <c r="C457" s="2">
        <v>0</v>
      </c>
      <c r="D457" s="2">
        <v>0</v>
      </c>
      <c r="E457" s="2">
        <v>0</v>
      </c>
      <c r="F457" s="2">
        <v>0</v>
      </c>
      <c r="G457" s="2">
        <v>0</v>
      </c>
      <c r="H457" s="2">
        <v>0</v>
      </c>
      <c r="I457" s="2">
        <v>0</v>
      </c>
      <c r="J457" s="2">
        <v>7.0360127730777502E-2</v>
      </c>
      <c r="K457" s="2">
        <v>0</v>
      </c>
      <c r="L457" s="2">
        <v>0</v>
      </c>
      <c r="M457" s="2">
        <v>0</v>
      </c>
      <c r="N457" s="2">
        <v>0</v>
      </c>
      <c r="O457" s="2">
        <v>0</v>
      </c>
      <c r="P457" s="2">
        <v>0</v>
      </c>
      <c r="Q457" s="2">
        <v>0</v>
      </c>
      <c r="R457" s="2">
        <v>0</v>
      </c>
      <c r="S457" s="2">
        <v>0</v>
      </c>
      <c r="T457" s="2">
        <v>0</v>
      </c>
      <c r="U457" s="2">
        <v>0</v>
      </c>
      <c r="X457" s="2">
        <f t="shared" si="64"/>
        <v>7.0360127730777502E-2</v>
      </c>
      <c r="Y457" s="2">
        <f t="shared" si="65"/>
        <v>0</v>
      </c>
      <c r="Z457" s="2">
        <f>IF(Y457&gt;$W$1,HLOOKUP(Y457,B457:$U$2835,ROW($B$2836)-ROW($A457),FALSE),0)</f>
        <v>0</v>
      </c>
      <c r="AA457" s="2">
        <f t="shared" si="63"/>
        <v>0</v>
      </c>
      <c r="AB457" s="2">
        <f>VLOOKUP(A457,segment3_SB_quantity!$A$2:$B$2834,2,FALSE)</f>
        <v>1</v>
      </c>
      <c r="AC457" s="4">
        <f t="shared" si="70"/>
        <v>0.12820000000000001</v>
      </c>
      <c r="AD457">
        <f t="shared" si="66"/>
        <v>0</v>
      </c>
      <c r="AE457">
        <f t="shared" si="71"/>
        <v>0.83166700000000005</v>
      </c>
      <c r="AF457" s="2">
        <f t="shared" si="67"/>
        <v>0</v>
      </c>
      <c r="AG457" s="2">
        <f t="shared" si="68"/>
        <v>0</v>
      </c>
      <c r="AH457" s="1">
        <f t="shared" si="69"/>
        <v>0</v>
      </c>
    </row>
    <row r="458" spans="1:34" x14ac:dyDescent="0.55000000000000004">
      <c r="A458">
        <v>16209603</v>
      </c>
      <c r="B458" s="2">
        <v>0</v>
      </c>
      <c r="C458" s="2">
        <v>0</v>
      </c>
      <c r="D458" s="2">
        <v>0</v>
      </c>
      <c r="E458" s="2">
        <v>0</v>
      </c>
      <c r="F458" s="2">
        <v>0</v>
      </c>
      <c r="G458" s="2">
        <v>0</v>
      </c>
      <c r="H458" s="2">
        <v>1.7123008398141799E-2</v>
      </c>
      <c r="I458" s="2">
        <v>0</v>
      </c>
      <c r="J458" s="2">
        <v>0</v>
      </c>
      <c r="K458" s="2">
        <v>0</v>
      </c>
      <c r="L458" s="2">
        <v>0</v>
      </c>
      <c r="M458" s="2">
        <v>0</v>
      </c>
      <c r="N458" s="2">
        <v>0</v>
      </c>
      <c r="O458" s="2">
        <v>0</v>
      </c>
      <c r="P458" s="2">
        <v>0</v>
      </c>
      <c r="Q458" s="2">
        <v>0</v>
      </c>
      <c r="R458" s="2">
        <v>0</v>
      </c>
      <c r="S458" s="2">
        <v>0</v>
      </c>
      <c r="T458" s="2">
        <v>0</v>
      </c>
      <c r="U458" s="2">
        <v>0</v>
      </c>
      <c r="X458" s="2">
        <f t="shared" si="64"/>
        <v>1.7123008398141799E-2</v>
      </c>
      <c r="Y458" s="2">
        <f t="shared" si="65"/>
        <v>0</v>
      </c>
      <c r="Z458" s="2">
        <f>IF(Y458&gt;$W$1,HLOOKUP(Y458,B458:$U$2835,ROW($B$2836)-ROW($A458),FALSE),0)</f>
        <v>0</v>
      </c>
      <c r="AA458" s="2">
        <f t="shared" si="63"/>
        <v>0</v>
      </c>
      <c r="AB458" s="2">
        <f>VLOOKUP(A458,segment3_SB_quantity!$A$2:$B$2834,2,FALSE)</f>
        <v>84</v>
      </c>
      <c r="AC458" s="4">
        <f t="shared" si="70"/>
        <v>0.12820000000000001</v>
      </c>
      <c r="AD458">
        <f t="shared" si="66"/>
        <v>0</v>
      </c>
      <c r="AE458">
        <f t="shared" si="71"/>
        <v>0.83166700000000005</v>
      </c>
      <c r="AF458" s="2">
        <f t="shared" si="67"/>
        <v>0</v>
      </c>
      <c r="AG458" s="2">
        <f t="shared" si="68"/>
        <v>0</v>
      </c>
      <c r="AH458" s="1">
        <f t="shared" si="69"/>
        <v>0</v>
      </c>
    </row>
    <row r="459" spans="1:34" x14ac:dyDescent="0.55000000000000004">
      <c r="A459">
        <v>16229605</v>
      </c>
      <c r="B459" s="2">
        <v>0</v>
      </c>
      <c r="C459" s="2">
        <v>0</v>
      </c>
      <c r="D459" s="2">
        <v>0</v>
      </c>
      <c r="E459" s="2">
        <v>0</v>
      </c>
      <c r="F459" s="2">
        <v>0</v>
      </c>
      <c r="G459" s="2">
        <v>0</v>
      </c>
      <c r="H459" s="2">
        <v>0</v>
      </c>
      <c r="I459" s="2">
        <v>2.0199645832787098E-2</v>
      </c>
      <c r="J459" s="2">
        <v>0</v>
      </c>
      <c r="K459" s="2">
        <v>0</v>
      </c>
      <c r="L459" s="2">
        <v>0</v>
      </c>
      <c r="M459" s="2">
        <v>0</v>
      </c>
      <c r="N459" s="2">
        <v>0</v>
      </c>
      <c r="O459" s="2">
        <v>0</v>
      </c>
      <c r="P459" s="2">
        <v>0</v>
      </c>
      <c r="Q459" s="2">
        <v>0</v>
      </c>
      <c r="R459" s="2">
        <v>0</v>
      </c>
      <c r="S459" s="2">
        <v>0</v>
      </c>
      <c r="T459" s="2">
        <v>0</v>
      </c>
      <c r="U459" s="2">
        <v>0</v>
      </c>
      <c r="X459" s="2">
        <f t="shared" si="64"/>
        <v>2.0199645832787098E-2</v>
      </c>
      <c r="Y459" s="2">
        <f t="shared" si="65"/>
        <v>0</v>
      </c>
      <c r="Z459" s="2">
        <f>IF(Y459&gt;$W$1,HLOOKUP(Y459,B459:$U$2835,ROW($B$2836)-ROW($A459),FALSE),0)</f>
        <v>0</v>
      </c>
      <c r="AA459" s="2">
        <f t="shared" si="63"/>
        <v>0</v>
      </c>
      <c r="AB459" s="2">
        <f>VLOOKUP(A459,segment3_SB_quantity!$A$2:$B$2834,2,FALSE)</f>
        <v>10</v>
      </c>
      <c r="AC459" s="4">
        <f t="shared" si="70"/>
        <v>0.12820000000000001</v>
      </c>
      <c r="AD459">
        <f t="shared" si="66"/>
        <v>0</v>
      </c>
      <c r="AE459">
        <f t="shared" si="71"/>
        <v>0.83166700000000005</v>
      </c>
      <c r="AF459" s="2">
        <f t="shared" si="67"/>
        <v>0</v>
      </c>
      <c r="AG459" s="2">
        <f t="shared" si="68"/>
        <v>0</v>
      </c>
      <c r="AH459" s="1">
        <f t="shared" si="69"/>
        <v>0</v>
      </c>
    </row>
    <row r="460" spans="1:34" x14ac:dyDescent="0.55000000000000004">
      <c r="A460">
        <v>16239779</v>
      </c>
      <c r="B460" s="2">
        <v>0</v>
      </c>
      <c r="C460" s="2">
        <v>0</v>
      </c>
      <c r="D460" s="2">
        <v>0</v>
      </c>
      <c r="E460" s="2">
        <v>0</v>
      </c>
      <c r="F460" s="2">
        <v>0.30591123854687002</v>
      </c>
      <c r="G460" s="2">
        <v>0</v>
      </c>
      <c r="H460" s="2">
        <v>0</v>
      </c>
      <c r="I460" s="2">
        <v>0</v>
      </c>
      <c r="J460" s="2">
        <v>0</v>
      </c>
      <c r="K460" s="2">
        <v>0</v>
      </c>
      <c r="L460" s="2">
        <v>0</v>
      </c>
      <c r="M460" s="2">
        <v>0</v>
      </c>
      <c r="N460" s="2">
        <v>0</v>
      </c>
      <c r="O460" s="2">
        <v>0</v>
      </c>
      <c r="P460" s="2">
        <v>0</v>
      </c>
      <c r="Q460" s="2">
        <v>0</v>
      </c>
      <c r="R460" s="2">
        <v>0</v>
      </c>
      <c r="S460" s="2">
        <v>0</v>
      </c>
      <c r="T460" s="2">
        <v>0</v>
      </c>
      <c r="U460" s="2">
        <v>0</v>
      </c>
      <c r="X460" s="2">
        <f t="shared" si="64"/>
        <v>0.30591123854687002</v>
      </c>
      <c r="Y460" s="2">
        <f t="shared" si="65"/>
        <v>0</v>
      </c>
      <c r="Z460" s="2">
        <f>IF(Y460&gt;$W$1,HLOOKUP(Y460,B460:$U$2835,ROW($B$2836)-ROW($A460),FALSE),0)</f>
        <v>0</v>
      </c>
      <c r="AA460" s="2">
        <f t="shared" si="63"/>
        <v>0</v>
      </c>
      <c r="AB460" s="2">
        <f>VLOOKUP(A460,segment3_SB_quantity!$A$2:$B$2834,2,FALSE)</f>
        <v>21</v>
      </c>
      <c r="AC460" s="4">
        <f t="shared" si="70"/>
        <v>0.12820000000000001</v>
      </c>
      <c r="AD460">
        <f t="shared" si="66"/>
        <v>0</v>
      </c>
      <c r="AE460">
        <f t="shared" si="71"/>
        <v>0.83166700000000005</v>
      </c>
      <c r="AF460" s="2">
        <f t="shared" si="67"/>
        <v>0</v>
      </c>
      <c r="AG460" s="2">
        <f t="shared" si="68"/>
        <v>0</v>
      </c>
      <c r="AH460" s="1">
        <f t="shared" si="69"/>
        <v>0</v>
      </c>
    </row>
    <row r="461" spans="1:34" x14ac:dyDescent="0.55000000000000004">
      <c r="A461">
        <v>16269610</v>
      </c>
      <c r="B461" s="2">
        <v>0</v>
      </c>
      <c r="C461" s="2">
        <v>0</v>
      </c>
      <c r="D461" s="2">
        <v>0</v>
      </c>
      <c r="E461" s="2">
        <v>0</v>
      </c>
      <c r="F461" s="2">
        <v>0</v>
      </c>
      <c r="G461" s="2">
        <v>0</v>
      </c>
      <c r="H461" s="2">
        <v>0</v>
      </c>
      <c r="I461" s="2">
        <v>1.28383683872821E-2</v>
      </c>
      <c r="J461" s="2">
        <v>0</v>
      </c>
      <c r="K461" s="2">
        <v>0</v>
      </c>
      <c r="L461" s="2">
        <v>0</v>
      </c>
      <c r="M461" s="2">
        <v>0</v>
      </c>
      <c r="N461" s="2">
        <v>0</v>
      </c>
      <c r="O461" s="2">
        <v>0</v>
      </c>
      <c r="P461" s="2">
        <v>0</v>
      </c>
      <c r="Q461" s="2">
        <v>0</v>
      </c>
      <c r="R461" s="2">
        <v>0</v>
      </c>
      <c r="S461" s="2">
        <v>0</v>
      </c>
      <c r="T461" s="2">
        <v>0</v>
      </c>
      <c r="U461" s="2">
        <v>0</v>
      </c>
      <c r="X461" s="2">
        <f t="shared" si="64"/>
        <v>1.28383683872821E-2</v>
      </c>
      <c r="Y461" s="2">
        <f t="shared" si="65"/>
        <v>0</v>
      </c>
      <c r="Z461" s="2">
        <f>IF(Y461&gt;$W$1,HLOOKUP(Y461,B461:$U$2835,ROW($B$2836)-ROW($A461),FALSE),0)</f>
        <v>0</v>
      </c>
      <c r="AA461" s="2">
        <f t="shared" si="63"/>
        <v>0</v>
      </c>
      <c r="AB461" s="2">
        <f>VLOOKUP(A461,segment3_SB_quantity!$A$2:$B$2834,2,FALSE)</f>
        <v>203</v>
      </c>
      <c r="AC461" s="4">
        <f t="shared" si="70"/>
        <v>0.12820000000000001</v>
      </c>
      <c r="AD461">
        <f t="shared" si="66"/>
        <v>0</v>
      </c>
      <c r="AE461">
        <f t="shared" si="71"/>
        <v>0.83166700000000005</v>
      </c>
      <c r="AF461" s="2">
        <f t="shared" si="67"/>
        <v>0</v>
      </c>
      <c r="AG461" s="2">
        <f t="shared" si="68"/>
        <v>0</v>
      </c>
      <c r="AH461" s="1">
        <f t="shared" si="69"/>
        <v>0</v>
      </c>
    </row>
    <row r="462" spans="1:34" x14ac:dyDescent="0.55000000000000004">
      <c r="A462">
        <v>16269899</v>
      </c>
      <c r="B462" s="2">
        <v>0</v>
      </c>
      <c r="C462" s="2">
        <v>0</v>
      </c>
      <c r="D462" s="2">
        <v>0</v>
      </c>
      <c r="E462" s="2">
        <v>0</v>
      </c>
      <c r="F462" s="2">
        <v>0</v>
      </c>
      <c r="G462" s="2">
        <v>0</v>
      </c>
      <c r="H462" s="2">
        <v>0</v>
      </c>
      <c r="I462" s="2">
        <v>0</v>
      </c>
      <c r="J462" s="2">
        <v>0</v>
      </c>
      <c r="K462" s="2">
        <v>0.10702751513584299</v>
      </c>
      <c r="L462" s="2">
        <v>0</v>
      </c>
      <c r="M462" s="2">
        <v>0</v>
      </c>
      <c r="N462" s="2">
        <v>0</v>
      </c>
      <c r="O462" s="2">
        <v>0</v>
      </c>
      <c r="P462" s="2">
        <v>0</v>
      </c>
      <c r="Q462" s="2">
        <v>0</v>
      </c>
      <c r="R462" s="2">
        <v>0</v>
      </c>
      <c r="S462" s="2">
        <v>0</v>
      </c>
      <c r="T462" s="2">
        <v>0</v>
      </c>
      <c r="U462" s="2">
        <v>0</v>
      </c>
      <c r="X462" s="2">
        <f t="shared" si="64"/>
        <v>0.10702751513584299</v>
      </c>
      <c r="Y462" s="2">
        <f t="shared" si="65"/>
        <v>0</v>
      </c>
      <c r="Z462" s="2">
        <f>IF(Y462&gt;$W$1,HLOOKUP(Y462,B462:$U$2835,ROW($B$2836)-ROW($A462),FALSE),0)</f>
        <v>0</v>
      </c>
      <c r="AA462" s="2">
        <f t="shared" si="63"/>
        <v>0</v>
      </c>
      <c r="AB462" s="2">
        <f>VLOOKUP(A462,segment3_SB_quantity!$A$2:$B$2834,2,FALSE)</f>
        <v>69</v>
      </c>
      <c r="AC462" s="4">
        <f t="shared" si="70"/>
        <v>0.12820000000000001</v>
      </c>
      <c r="AD462">
        <f t="shared" si="66"/>
        <v>0</v>
      </c>
      <c r="AE462">
        <f t="shared" si="71"/>
        <v>0.83166700000000005</v>
      </c>
      <c r="AF462" s="2">
        <f t="shared" si="67"/>
        <v>0</v>
      </c>
      <c r="AG462" s="2">
        <f t="shared" si="68"/>
        <v>0</v>
      </c>
      <c r="AH462" s="1">
        <f t="shared" si="69"/>
        <v>0</v>
      </c>
    </row>
    <row r="463" spans="1:34" x14ac:dyDescent="0.55000000000000004">
      <c r="A463">
        <v>16329840</v>
      </c>
      <c r="B463" s="2">
        <v>0</v>
      </c>
      <c r="C463" s="2">
        <v>0</v>
      </c>
      <c r="D463" s="2">
        <v>0</v>
      </c>
      <c r="E463" s="2">
        <v>0</v>
      </c>
      <c r="F463" s="2">
        <v>0</v>
      </c>
      <c r="G463" s="2">
        <v>0</v>
      </c>
      <c r="H463" s="2">
        <v>0</v>
      </c>
      <c r="I463" s="2">
        <v>0</v>
      </c>
      <c r="J463" s="2">
        <v>6.0800864342046998E-2</v>
      </c>
      <c r="K463" s="2">
        <v>0</v>
      </c>
      <c r="L463" s="2">
        <v>0</v>
      </c>
      <c r="M463" s="2">
        <v>0</v>
      </c>
      <c r="N463" s="2">
        <v>0</v>
      </c>
      <c r="O463" s="2">
        <v>0</v>
      </c>
      <c r="P463" s="2">
        <v>0</v>
      </c>
      <c r="Q463" s="2">
        <v>0</v>
      </c>
      <c r="R463" s="2">
        <v>0</v>
      </c>
      <c r="S463" s="2">
        <v>0</v>
      </c>
      <c r="T463" s="2">
        <v>0</v>
      </c>
      <c r="U463" s="2">
        <v>0</v>
      </c>
      <c r="X463" s="2">
        <f t="shared" si="64"/>
        <v>6.0800864342046998E-2</v>
      </c>
      <c r="Y463" s="2">
        <f t="shared" si="65"/>
        <v>0</v>
      </c>
      <c r="Z463" s="2">
        <f>IF(Y463&gt;$W$1,HLOOKUP(Y463,B463:$U$2835,ROW($B$2836)-ROW($A463),FALSE),0)</f>
        <v>0</v>
      </c>
      <c r="AA463" s="2">
        <f t="shared" si="63"/>
        <v>0</v>
      </c>
      <c r="AB463" s="2">
        <f>VLOOKUP(A463,segment3_SB_quantity!$A$2:$B$2834,2,FALSE)</f>
        <v>75</v>
      </c>
      <c r="AC463" s="4">
        <f t="shared" si="70"/>
        <v>0.12820000000000001</v>
      </c>
      <c r="AD463">
        <f t="shared" si="66"/>
        <v>0</v>
      </c>
      <c r="AE463">
        <f t="shared" si="71"/>
        <v>0.83166700000000005</v>
      </c>
      <c r="AF463" s="2">
        <f t="shared" si="67"/>
        <v>0</v>
      </c>
      <c r="AG463" s="2">
        <f t="shared" si="68"/>
        <v>0</v>
      </c>
      <c r="AH463" s="1">
        <f t="shared" si="69"/>
        <v>0</v>
      </c>
    </row>
    <row r="464" spans="1:34" x14ac:dyDescent="0.55000000000000004">
      <c r="A464">
        <v>16339966</v>
      </c>
      <c r="B464" s="2">
        <v>0</v>
      </c>
      <c r="C464" s="2">
        <v>0</v>
      </c>
      <c r="D464" s="2">
        <v>0</v>
      </c>
      <c r="E464" s="2">
        <v>0</v>
      </c>
      <c r="F464" s="2">
        <v>0</v>
      </c>
      <c r="G464" s="2">
        <v>0</v>
      </c>
      <c r="H464" s="2">
        <v>0</v>
      </c>
      <c r="I464" s="2">
        <v>0</v>
      </c>
      <c r="J464" s="2">
        <v>0</v>
      </c>
      <c r="K464" s="2">
        <v>9.9189301646772199E-2</v>
      </c>
      <c r="L464" s="2">
        <v>0</v>
      </c>
      <c r="M464" s="2">
        <v>0</v>
      </c>
      <c r="N464" s="2">
        <v>0</v>
      </c>
      <c r="O464" s="2">
        <v>0</v>
      </c>
      <c r="P464" s="2">
        <v>0</v>
      </c>
      <c r="Q464" s="2">
        <v>0</v>
      </c>
      <c r="R464" s="2">
        <v>0</v>
      </c>
      <c r="S464" s="2">
        <v>0</v>
      </c>
      <c r="T464" s="2">
        <v>0</v>
      </c>
      <c r="U464" s="2">
        <v>0</v>
      </c>
      <c r="X464" s="2">
        <f t="shared" si="64"/>
        <v>9.9189301646772199E-2</v>
      </c>
      <c r="Y464" s="2">
        <f t="shared" si="65"/>
        <v>0</v>
      </c>
      <c r="Z464" s="2">
        <f>IF(Y464&gt;$W$1,HLOOKUP(Y464,B464:$U$2835,ROW($B$2836)-ROW($A464),FALSE),0)</f>
        <v>0</v>
      </c>
      <c r="AA464" s="2">
        <f t="shared" si="63"/>
        <v>0</v>
      </c>
      <c r="AB464" s="2">
        <f>VLOOKUP(A464,segment3_SB_quantity!$A$2:$B$2834,2,FALSE)</f>
        <v>103</v>
      </c>
      <c r="AC464" s="4">
        <f t="shared" si="70"/>
        <v>0.12820000000000001</v>
      </c>
      <c r="AD464">
        <f t="shared" si="66"/>
        <v>0</v>
      </c>
      <c r="AE464">
        <f t="shared" si="71"/>
        <v>0.83166700000000005</v>
      </c>
      <c r="AF464" s="2">
        <f t="shared" si="67"/>
        <v>0</v>
      </c>
      <c r="AG464" s="2">
        <f t="shared" si="68"/>
        <v>0</v>
      </c>
      <c r="AH464" s="1">
        <f t="shared" si="69"/>
        <v>0</v>
      </c>
    </row>
    <row r="465" spans="1:34" x14ac:dyDescent="0.55000000000000004">
      <c r="A465">
        <v>16379814</v>
      </c>
      <c r="B465" s="2">
        <v>0</v>
      </c>
      <c r="C465" s="2">
        <v>0</v>
      </c>
      <c r="D465" s="2">
        <v>0</v>
      </c>
      <c r="E465" s="2">
        <v>0</v>
      </c>
      <c r="F465" s="2">
        <v>0</v>
      </c>
      <c r="G465" s="2">
        <v>0</v>
      </c>
      <c r="H465" s="2">
        <v>0</v>
      </c>
      <c r="I465" s="2">
        <v>0</v>
      </c>
      <c r="J465" s="2">
        <v>0</v>
      </c>
      <c r="K465" s="2">
        <v>0</v>
      </c>
      <c r="L465" s="2">
        <v>0.38998230420235402</v>
      </c>
      <c r="M465" s="2">
        <v>0</v>
      </c>
      <c r="N465" s="2">
        <v>0</v>
      </c>
      <c r="O465" s="2">
        <v>0</v>
      </c>
      <c r="P465" s="2">
        <v>0</v>
      </c>
      <c r="Q465" s="2">
        <v>0</v>
      </c>
      <c r="R465" s="2">
        <v>0</v>
      </c>
      <c r="S465" s="2">
        <v>0</v>
      </c>
      <c r="T465" s="2">
        <v>0</v>
      </c>
      <c r="U465" s="2">
        <v>0</v>
      </c>
      <c r="X465" s="2">
        <f t="shared" si="64"/>
        <v>0.38998230420235402</v>
      </c>
      <c r="Y465" s="2">
        <f t="shared" si="65"/>
        <v>0</v>
      </c>
      <c r="Z465" s="2">
        <f>IF(Y465&gt;$W$1,HLOOKUP(Y465,B465:$U$2835,ROW($B$2836)-ROW($A465),FALSE),0)</f>
        <v>0</v>
      </c>
      <c r="AA465" s="2">
        <f t="shared" si="63"/>
        <v>0</v>
      </c>
      <c r="AB465" s="2">
        <f>VLOOKUP(A465,segment3_SB_quantity!$A$2:$B$2834,2,FALSE)</f>
        <v>4</v>
      </c>
      <c r="AC465" s="4">
        <f t="shared" si="70"/>
        <v>0.12820000000000001</v>
      </c>
      <c r="AD465">
        <f t="shared" si="66"/>
        <v>0</v>
      </c>
      <c r="AE465">
        <f t="shared" si="71"/>
        <v>0.83166700000000005</v>
      </c>
      <c r="AF465" s="2">
        <f t="shared" si="67"/>
        <v>0</v>
      </c>
      <c r="AG465" s="2">
        <f t="shared" si="68"/>
        <v>0</v>
      </c>
      <c r="AH465" s="1">
        <f t="shared" si="69"/>
        <v>0</v>
      </c>
    </row>
    <row r="466" spans="1:34" x14ac:dyDescent="0.55000000000000004">
      <c r="A466">
        <v>16419607</v>
      </c>
      <c r="B466" s="2">
        <v>0</v>
      </c>
      <c r="C466" s="2">
        <v>0</v>
      </c>
      <c r="D466" s="2">
        <v>0</v>
      </c>
      <c r="E466" s="2">
        <v>0</v>
      </c>
      <c r="F466" s="2">
        <v>0</v>
      </c>
      <c r="G466" s="2">
        <v>0</v>
      </c>
      <c r="H466" s="2">
        <v>0</v>
      </c>
      <c r="I466" s="2">
        <v>7.45024053084406E-2</v>
      </c>
      <c r="J466" s="2">
        <v>0</v>
      </c>
      <c r="K466" s="2">
        <v>0</v>
      </c>
      <c r="L466" s="2">
        <v>0</v>
      </c>
      <c r="M466" s="2">
        <v>0</v>
      </c>
      <c r="N466" s="2">
        <v>0</v>
      </c>
      <c r="O466" s="2">
        <v>0</v>
      </c>
      <c r="P466" s="2">
        <v>0</v>
      </c>
      <c r="Q466" s="2">
        <v>0</v>
      </c>
      <c r="R466" s="2">
        <v>0</v>
      </c>
      <c r="S466" s="2">
        <v>0</v>
      </c>
      <c r="T466" s="2">
        <v>0</v>
      </c>
      <c r="U466" s="2">
        <v>0</v>
      </c>
      <c r="X466" s="2">
        <f t="shared" si="64"/>
        <v>7.45024053084406E-2</v>
      </c>
      <c r="Y466" s="2">
        <f t="shared" si="65"/>
        <v>0</v>
      </c>
      <c r="Z466" s="2">
        <f>IF(Y466&gt;$W$1,HLOOKUP(Y466,B466:$U$2835,ROW($B$2836)-ROW($A466),FALSE),0)</f>
        <v>0</v>
      </c>
      <c r="AA466" s="2">
        <f t="shared" si="63"/>
        <v>0</v>
      </c>
      <c r="AB466" s="2">
        <f>VLOOKUP(A466,segment3_SB_quantity!$A$2:$B$2834,2,FALSE)</f>
        <v>44</v>
      </c>
      <c r="AC466" s="4">
        <f t="shared" si="70"/>
        <v>0.12820000000000001</v>
      </c>
      <c r="AD466">
        <f t="shared" si="66"/>
        <v>0</v>
      </c>
      <c r="AE466">
        <f t="shared" si="71"/>
        <v>0.83166700000000005</v>
      </c>
      <c r="AF466" s="2">
        <f t="shared" si="67"/>
        <v>0</v>
      </c>
      <c r="AG466" s="2">
        <f t="shared" si="68"/>
        <v>0</v>
      </c>
      <c r="AH466" s="1">
        <f t="shared" si="69"/>
        <v>0</v>
      </c>
    </row>
    <row r="467" spans="1:34" x14ac:dyDescent="0.55000000000000004">
      <c r="A467">
        <v>16419830</v>
      </c>
      <c r="B467" s="2">
        <v>0</v>
      </c>
      <c r="C467" s="2">
        <v>0</v>
      </c>
      <c r="D467" s="2">
        <v>0</v>
      </c>
      <c r="E467" s="2">
        <v>0</v>
      </c>
      <c r="F467" s="2">
        <v>0</v>
      </c>
      <c r="G467" s="2">
        <v>0</v>
      </c>
      <c r="H467" s="2">
        <v>0</v>
      </c>
      <c r="I467" s="2">
        <v>0</v>
      </c>
      <c r="J467" s="2">
        <v>0.32211231993279599</v>
      </c>
      <c r="K467" s="2">
        <v>0</v>
      </c>
      <c r="L467" s="2">
        <v>0</v>
      </c>
      <c r="M467" s="2">
        <v>0</v>
      </c>
      <c r="N467" s="2">
        <v>0</v>
      </c>
      <c r="O467" s="2">
        <v>0</v>
      </c>
      <c r="P467" s="2">
        <v>0</v>
      </c>
      <c r="Q467" s="2">
        <v>0</v>
      </c>
      <c r="R467" s="2">
        <v>0</v>
      </c>
      <c r="S467" s="2">
        <v>0</v>
      </c>
      <c r="T467" s="2">
        <v>0</v>
      </c>
      <c r="U467" s="2">
        <v>0</v>
      </c>
      <c r="X467" s="2">
        <f t="shared" si="64"/>
        <v>0.32211231993279599</v>
      </c>
      <c r="Y467" s="2">
        <f t="shared" si="65"/>
        <v>0</v>
      </c>
      <c r="Z467" s="2">
        <f>IF(Y467&gt;$W$1,HLOOKUP(Y467,B467:$U$2835,ROW($B$2836)-ROW($A467),FALSE),0)</f>
        <v>0</v>
      </c>
      <c r="AA467" s="2">
        <f t="shared" si="63"/>
        <v>0</v>
      </c>
      <c r="AB467" s="2">
        <f>VLOOKUP(A467,segment3_SB_quantity!$A$2:$B$2834,2,FALSE)</f>
        <v>95</v>
      </c>
      <c r="AC467" s="4">
        <f t="shared" si="70"/>
        <v>0.12820000000000001</v>
      </c>
      <c r="AD467">
        <f t="shared" si="66"/>
        <v>0</v>
      </c>
      <c r="AE467">
        <f t="shared" si="71"/>
        <v>0.83166700000000005</v>
      </c>
      <c r="AF467" s="2">
        <f t="shared" si="67"/>
        <v>0</v>
      </c>
      <c r="AG467" s="2">
        <f t="shared" si="68"/>
        <v>0</v>
      </c>
      <c r="AH467" s="1">
        <f t="shared" si="69"/>
        <v>0</v>
      </c>
    </row>
    <row r="468" spans="1:34" x14ac:dyDescent="0.55000000000000004">
      <c r="A468">
        <v>16429753</v>
      </c>
      <c r="B468" s="2">
        <v>0</v>
      </c>
      <c r="C468" s="2">
        <v>0</v>
      </c>
      <c r="D468" s="2">
        <v>0</v>
      </c>
      <c r="E468" s="2">
        <v>0</v>
      </c>
      <c r="F468" s="2">
        <v>0</v>
      </c>
      <c r="G468" s="2">
        <v>0</v>
      </c>
      <c r="H468" s="2">
        <v>0</v>
      </c>
      <c r="I468" s="2">
        <v>0</v>
      </c>
      <c r="J468" s="2">
        <v>0</v>
      </c>
      <c r="K468" s="2">
        <v>0.206325365568474</v>
      </c>
      <c r="L468" s="2">
        <v>0</v>
      </c>
      <c r="M468" s="2">
        <v>0</v>
      </c>
      <c r="N468" s="2">
        <v>0</v>
      </c>
      <c r="O468" s="2">
        <v>0</v>
      </c>
      <c r="P468" s="2">
        <v>0</v>
      </c>
      <c r="Q468" s="2">
        <v>0</v>
      </c>
      <c r="R468" s="2">
        <v>0</v>
      </c>
      <c r="S468" s="2">
        <v>0</v>
      </c>
      <c r="T468" s="2">
        <v>0</v>
      </c>
      <c r="U468" s="2">
        <v>0</v>
      </c>
      <c r="X468" s="2">
        <f t="shared" si="64"/>
        <v>0.206325365568474</v>
      </c>
      <c r="Y468" s="2">
        <f t="shared" si="65"/>
        <v>0</v>
      </c>
      <c r="Z468" s="2">
        <f>IF(Y468&gt;$W$1,HLOOKUP(Y468,B468:$U$2835,ROW($B$2836)-ROW($A468),FALSE),0)</f>
        <v>0</v>
      </c>
      <c r="AA468" s="2">
        <f t="shared" si="63"/>
        <v>0</v>
      </c>
      <c r="AB468" s="2">
        <f>VLOOKUP(A468,segment3_SB_quantity!$A$2:$B$2834,2,FALSE)</f>
        <v>22</v>
      </c>
      <c r="AC468" s="4">
        <f t="shared" si="70"/>
        <v>0.12820000000000001</v>
      </c>
      <c r="AD468">
        <f t="shared" si="66"/>
        <v>0</v>
      </c>
      <c r="AE468">
        <f t="shared" si="71"/>
        <v>0.83166700000000005</v>
      </c>
      <c r="AF468" s="2">
        <f t="shared" si="67"/>
        <v>0</v>
      </c>
      <c r="AG468" s="2">
        <f t="shared" si="68"/>
        <v>0</v>
      </c>
      <c r="AH468" s="1">
        <f t="shared" si="69"/>
        <v>0</v>
      </c>
    </row>
    <row r="469" spans="1:34" x14ac:dyDescent="0.55000000000000004">
      <c r="A469">
        <v>16479664</v>
      </c>
      <c r="B469" s="2">
        <v>0</v>
      </c>
      <c r="C469" s="2">
        <v>0</v>
      </c>
      <c r="D469" s="2">
        <v>3.6611353719032999E-2</v>
      </c>
      <c r="E469" s="2">
        <v>0</v>
      </c>
      <c r="F469" s="2">
        <v>0</v>
      </c>
      <c r="G469" s="2">
        <v>0</v>
      </c>
      <c r="H469" s="2">
        <v>0</v>
      </c>
      <c r="I469" s="2">
        <v>0</v>
      </c>
      <c r="J469" s="2">
        <v>0</v>
      </c>
      <c r="K469" s="2">
        <v>0</v>
      </c>
      <c r="L469" s="2">
        <v>0</v>
      </c>
      <c r="M469" s="2">
        <v>0</v>
      </c>
      <c r="N469" s="2">
        <v>0</v>
      </c>
      <c r="O469" s="2">
        <v>0</v>
      </c>
      <c r="P469" s="2">
        <v>0</v>
      </c>
      <c r="Q469" s="2">
        <v>0</v>
      </c>
      <c r="R469" s="2">
        <v>0</v>
      </c>
      <c r="S469" s="2">
        <v>0</v>
      </c>
      <c r="T469" s="2">
        <v>0</v>
      </c>
      <c r="U469" s="2">
        <v>0</v>
      </c>
      <c r="X469" s="2">
        <f t="shared" si="64"/>
        <v>3.6611353719032999E-2</v>
      </c>
      <c r="Y469" s="2">
        <f t="shared" si="65"/>
        <v>0</v>
      </c>
      <c r="Z469" s="2">
        <f>IF(Y469&gt;$W$1,HLOOKUP(Y469,B469:$U$2835,ROW($B$2836)-ROW($A469),FALSE),0)</f>
        <v>0</v>
      </c>
      <c r="AA469" s="2">
        <f t="shared" si="63"/>
        <v>0</v>
      </c>
      <c r="AB469" s="2">
        <f>VLOOKUP(A469,segment3_SB_quantity!$A$2:$B$2834,2,FALSE)</f>
        <v>6</v>
      </c>
      <c r="AC469" s="4">
        <f t="shared" si="70"/>
        <v>0.12820000000000001</v>
      </c>
      <c r="AD469">
        <f t="shared" si="66"/>
        <v>0</v>
      </c>
      <c r="AE469">
        <f t="shared" si="71"/>
        <v>0.83166700000000005</v>
      </c>
      <c r="AF469" s="2">
        <f t="shared" si="67"/>
        <v>0</v>
      </c>
      <c r="AG469" s="2">
        <f t="shared" si="68"/>
        <v>0</v>
      </c>
      <c r="AH469" s="1">
        <f t="shared" si="69"/>
        <v>0</v>
      </c>
    </row>
    <row r="470" spans="1:34" x14ac:dyDescent="0.55000000000000004">
      <c r="A470">
        <v>16489703</v>
      </c>
      <c r="B470" s="2">
        <v>0</v>
      </c>
      <c r="C470" s="2">
        <v>0</v>
      </c>
      <c r="D470" s="2">
        <v>0</v>
      </c>
      <c r="E470" s="2">
        <v>0</v>
      </c>
      <c r="F470" s="2">
        <v>0</v>
      </c>
      <c r="G470" s="2">
        <v>0</v>
      </c>
      <c r="H470" s="2">
        <v>3.2082375386970598E-2</v>
      </c>
      <c r="I470" s="2">
        <v>0</v>
      </c>
      <c r="J470" s="2">
        <v>0</v>
      </c>
      <c r="K470" s="2">
        <v>0</v>
      </c>
      <c r="L470" s="2">
        <v>0</v>
      </c>
      <c r="M470" s="2">
        <v>0</v>
      </c>
      <c r="N470" s="2">
        <v>0</v>
      </c>
      <c r="O470" s="2">
        <v>0</v>
      </c>
      <c r="P470" s="2">
        <v>0</v>
      </c>
      <c r="Q470" s="2">
        <v>0</v>
      </c>
      <c r="R470" s="2">
        <v>0</v>
      </c>
      <c r="S470" s="2">
        <v>0</v>
      </c>
      <c r="T470" s="2">
        <v>0</v>
      </c>
      <c r="U470" s="2">
        <v>0</v>
      </c>
      <c r="X470" s="2">
        <f t="shared" si="64"/>
        <v>3.2082375386970598E-2</v>
      </c>
      <c r="Y470" s="2">
        <f t="shared" si="65"/>
        <v>0</v>
      </c>
      <c r="Z470" s="2">
        <f>IF(Y470&gt;$W$1,HLOOKUP(Y470,B470:$U$2835,ROW($B$2836)-ROW($A470),FALSE),0)</f>
        <v>0</v>
      </c>
      <c r="AA470" s="2">
        <f t="shared" si="63"/>
        <v>0</v>
      </c>
      <c r="AB470" s="2">
        <f>VLOOKUP(A470,segment3_SB_quantity!$A$2:$B$2834,2,FALSE)</f>
        <v>13</v>
      </c>
      <c r="AC470" s="4">
        <f t="shared" si="70"/>
        <v>0.12820000000000001</v>
      </c>
      <c r="AD470">
        <f t="shared" si="66"/>
        <v>0</v>
      </c>
      <c r="AE470">
        <f t="shared" si="71"/>
        <v>0.83166700000000005</v>
      </c>
      <c r="AF470" s="2">
        <f t="shared" si="67"/>
        <v>0</v>
      </c>
      <c r="AG470" s="2">
        <f t="shared" si="68"/>
        <v>0</v>
      </c>
      <c r="AH470" s="1">
        <f t="shared" si="69"/>
        <v>0</v>
      </c>
    </row>
    <row r="471" spans="1:34" x14ac:dyDescent="0.55000000000000004">
      <c r="A471">
        <v>16529696</v>
      </c>
      <c r="B471" s="2">
        <v>0</v>
      </c>
      <c r="C471" s="2">
        <v>0</v>
      </c>
      <c r="D471" s="2">
        <v>0</v>
      </c>
      <c r="E471" s="2">
        <v>0</v>
      </c>
      <c r="F471" s="2">
        <v>0</v>
      </c>
      <c r="G471" s="2">
        <v>0</v>
      </c>
      <c r="H471" s="2">
        <v>0</v>
      </c>
      <c r="I471" s="2">
        <v>0</v>
      </c>
      <c r="J471" s="2">
        <v>0</v>
      </c>
      <c r="K471" s="2">
        <v>0</v>
      </c>
      <c r="L471" s="2">
        <v>0.39264966713564198</v>
      </c>
      <c r="M471" s="2">
        <v>0</v>
      </c>
      <c r="N471" s="2">
        <v>0</v>
      </c>
      <c r="O471" s="2">
        <v>0</v>
      </c>
      <c r="P471" s="2">
        <v>0</v>
      </c>
      <c r="Q471" s="2">
        <v>0</v>
      </c>
      <c r="R471" s="2">
        <v>0</v>
      </c>
      <c r="S471" s="2">
        <v>0</v>
      </c>
      <c r="T471" s="2">
        <v>0</v>
      </c>
      <c r="U471" s="2">
        <v>0</v>
      </c>
      <c r="X471" s="2">
        <f t="shared" si="64"/>
        <v>0.39264966713564198</v>
      </c>
      <c r="Y471" s="2">
        <f t="shared" si="65"/>
        <v>0</v>
      </c>
      <c r="Z471" s="2">
        <f>IF(Y471&gt;$W$1,HLOOKUP(Y471,B471:$U$2835,ROW($B$2836)-ROW($A471),FALSE),0)</f>
        <v>0</v>
      </c>
      <c r="AA471" s="2">
        <f t="shared" si="63"/>
        <v>0</v>
      </c>
      <c r="AB471" s="2">
        <f>VLOOKUP(A471,segment3_SB_quantity!$A$2:$B$2834,2,FALSE)</f>
        <v>20</v>
      </c>
      <c r="AC471" s="4">
        <f t="shared" si="70"/>
        <v>0.12820000000000001</v>
      </c>
      <c r="AD471">
        <f t="shared" si="66"/>
        <v>0</v>
      </c>
      <c r="AE471">
        <f t="shared" si="71"/>
        <v>0.83166700000000005</v>
      </c>
      <c r="AF471" s="2">
        <f t="shared" si="67"/>
        <v>0</v>
      </c>
      <c r="AG471" s="2">
        <f t="shared" si="68"/>
        <v>0</v>
      </c>
      <c r="AH471" s="1">
        <f t="shared" si="69"/>
        <v>0</v>
      </c>
    </row>
    <row r="472" spans="1:34" x14ac:dyDescent="0.55000000000000004">
      <c r="A472">
        <v>16549713</v>
      </c>
      <c r="B472" s="2">
        <v>0</v>
      </c>
      <c r="C472" s="2">
        <v>0</v>
      </c>
      <c r="D472" s="2">
        <v>0</v>
      </c>
      <c r="E472" s="2">
        <v>0</v>
      </c>
      <c r="F472" s="2">
        <v>0</v>
      </c>
      <c r="G472" s="2">
        <v>0</v>
      </c>
      <c r="H472" s="2">
        <v>0</v>
      </c>
      <c r="I472" s="2">
        <v>0</v>
      </c>
      <c r="J472" s="2">
        <v>0</v>
      </c>
      <c r="K472" s="2">
        <v>0</v>
      </c>
      <c r="L472" s="2">
        <v>0</v>
      </c>
      <c r="M472" s="2">
        <v>0</v>
      </c>
      <c r="N472" s="2">
        <v>0</v>
      </c>
      <c r="O472" s="2">
        <v>0</v>
      </c>
      <c r="P472" s="2">
        <v>0</v>
      </c>
      <c r="Q472" s="2">
        <v>0</v>
      </c>
      <c r="R472" s="2">
        <v>0</v>
      </c>
      <c r="S472" s="2">
        <v>0</v>
      </c>
      <c r="T472" s="2">
        <v>0</v>
      </c>
      <c r="U472" s="2">
        <v>0</v>
      </c>
      <c r="X472" s="2">
        <f t="shared" si="64"/>
        <v>0</v>
      </c>
      <c r="Y472" s="2">
        <f t="shared" si="65"/>
        <v>0</v>
      </c>
      <c r="Z472" s="2">
        <f>IF(Y472&gt;$W$1,HLOOKUP(Y472,B472:$U$2835,ROW($B$2836)-ROW($A472),FALSE),0)</f>
        <v>0</v>
      </c>
      <c r="AA472" s="2">
        <f t="shared" si="63"/>
        <v>0</v>
      </c>
      <c r="AB472" s="2">
        <f>VLOOKUP(A472,segment3_SB_quantity!$A$2:$B$2834,2,FALSE)</f>
        <v>17</v>
      </c>
      <c r="AC472" s="4">
        <f t="shared" si="70"/>
        <v>0.12820000000000001</v>
      </c>
      <c r="AD472">
        <f t="shared" si="66"/>
        <v>0</v>
      </c>
      <c r="AE472">
        <f t="shared" si="71"/>
        <v>0.83166700000000005</v>
      </c>
      <c r="AF472" s="2">
        <f t="shared" si="67"/>
        <v>0</v>
      </c>
      <c r="AG472" s="2">
        <f t="shared" si="68"/>
        <v>0</v>
      </c>
      <c r="AH472" s="1">
        <f t="shared" si="69"/>
        <v>0</v>
      </c>
    </row>
    <row r="473" spans="1:34" x14ac:dyDescent="0.55000000000000004">
      <c r="A473">
        <v>16589646</v>
      </c>
      <c r="B473" s="2">
        <v>0</v>
      </c>
      <c r="C473" s="2">
        <v>0</v>
      </c>
      <c r="D473" s="2">
        <v>0</v>
      </c>
      <c r="E473" s="2">
        <v>0</v>
      </c>
      <c r="F473" s="2">
        <v>0</v>
      </c>
      <c r="G473" s="2">
        <v>0</v>
      </c>
      <c r="H473" s="2">
        <v>0</v>
      </c>
      <c r="I473" s="2">
        <v>0</v>
      </c>
      <c r="J473" s="2">
        <v>5.2837355746613197E-2</v>
      </c>
      <c r="K473" s="2">
        <v>0</v>
      </c>
      <c r="L473" s="2">
        <v>0</v>
      </c>
      <c r="M473" s="2">
        <v>0</v>
      </c>
      <c r="N473" s="2">
        <v>0</v>
      </c>
      <c r="O473" s="2">
        <v>0</v>
      </c>
      <c r="P473" s="2">
        <v>0</v>
      </c>
      <c r="Q473" s="2">
        <v>0</v>
      </c>
      <c r="R473" s="2">
        <v>0</v>
      </c>
      <c r="S473" s="2">
        <v>0</v>
      </c>
      <c r="T473" s="2">
        <v>0</v>
      </c>
      <c r="U473" s="2">
        <v>0</v>
      </c>
      <c r="X473" s="2">
        <f t="shared" si="64"/>
        <v>5.2837355746613197E-2</v>
      </c>
      <c r="Y473" s="2">
        <f t="shared" si="65"/>
        <v>0</v>
      </c>
      <c r="Z473" s="2">
        <f>IF(Y473&gt;$W$1,HLOOKUP(Y473,B473:$U$2835,ROW($B$2836)-ROW($A473),FALSE),0)</f>
        <v>0</v>
      </c>
      <c r="AA473" s="2">
        <f t="shared" si="63"/>
        <v>0</v>
      </c>
      <c r="AB473" s="2">
        <f>VLOOKUP(A473,segment3_SB_quantity!$A$2:$B$2834,2,FALSE)</f>
        <v>75</v>
      </c>
      <c r="AC473" s="4">
        <f t="shared" si="70"/>
        <v>0.12820000000000001</v>
      </c>
      <c r="AD473">
        <f t="shared" si="66"/>
        <v>0</v>
      </c>
      <c r="AE473">
        <f t="shared" si="71"/>
        <v>0.83166700000000005</v>
      </c>
      <c r="AF473" s="2">
        <f t="shared" si="67"/>
        <v>0</v>
      </c>
      <c r="AG473" s="2">
        <f t="shared" si="68"/>
        <v>0</v>
      </c>
      <c r="AH473" s="1">
        <f t="shared" si="69"/>
        <v>0</v>
      </c>
    </row>
    <row r="474" spans="1:34" x14ac:dyDescent="0.55000000000000004">
      <c r="A474">
        <v>16599969</v>
      </c>
      <c r="B474" s="2">
        <v>0</v>
      </c>
      <c r="C474" s="2">
        <v>0</v>
      </c>
      <c r="D474" s="2">
        <v>0</v>
      </c>
      <c r="E474" s="2">
        <v>0</v>
      </c>
      <c r="F474" s="2">
        <v>0</v>
      </c>
      <c r="G474" s="2">
        <v>0</v>
      </c>
      <c r="H474" s="2">
        <v>0</v>
      </c>
      <c r="I474" s="2">
        <v>0</v>
      </c>
      <c r="J474" s="2">
        <v>0</v>
      </c>
      <c r="K474" s="2">
        <v>0</v>
      </c>
      <c r="L474" s="2">
        <v>0</v>
      </c>
      <c r="M474" s="2">
        <v>0</v>
      </c>
      <c r="N474" s="2">
        <v>0</v>
      </c>
      <c r="O474" s="2">
        <v>0</v>
      </c>
      <c r="P474" s="2">
        <v>0</v>
      </c>
      <c r="Q474" s="2">
        <v>0</v>
      </c>
      <c r="R474" s="2">
        <v>0</v>
      </c>
      <c r="S474" s="2">
        <v>0</v>
      </c>
      <c r="T474" s="2">
        <v>0</v>
      </c>
      <c r="U474" s="2">
        <v>0</v>
      </c>
      <c r="X474" s="2">
        <f t="shared" si="64"/>
        <v>0</v>
      </c>
      <c r="Y474" s="2">
        <f t="shared" si="65"/>
        <v>0</v>
      </c>
      <c r="Z474" s="2">
        <f>IF(Y474&gt;$W$1,HLOOKUP(Y474,B474:$U$2835,ROW($B$2836)-ROW($A474),FALSE),0)</f>
        <v>0</v>
      </c>
      <c r="AA474" s="2">
        <f t="shared" si="63"/>
        <v>0</v>
      </c>
      <c r="AB474" s="2">
        <f>VLOOKUP(A474,segment3_SB_quantity!$A$2:$B$2834,2,FALSE)</f>
        <v>1</v>
      </c>
      <c r="AC474" s="4">
        <f t="shared" si="70"/>
        <v>0.12820000000000001</v>
      </c>
      <c r="AD474">
        <f t="shared" si="66"/>
        <v>0</v>
      </c>
      <c r="AE474">
        <f t="shared" si="71"/>
        <v>0.83166700000000005</v>
      </c>
      <c r="AF474" s="2">
        <f t="shared" si="67"/>
        <v>0</v>
      </c>
      <c r="AG474" s="2">
        <f t="shared" si="68"/>
        <v>0</v>
      </c>
      <c r="AH474" s="1">
        <f t="shared" si="69"/>
        <v>0</v>
      </c>
    </row>
    <row r="475" spans="1:34" x14ac:dyDescent="0.55000000000000004">
      <c r="A475">
        <v>16659749</v>
      </c>
      <c r="B475" s="2">
        <v>0</v>
      </c>
      <c r="C475" s="2">
        <v>0</v>
      </c>
      <c r="D475" s="2">
        <v>0</v>
      </c>
      <c r="E475" s="2">
        <v>0</v>
      </c>
      <c r="F475" s="2">
        <v>0</v>
      </c>
      <c r="G475" s="2">
        <v>0</v>
      </c>
      <c r="H475" s="2">
        <v>0</v>
      </c>
      <c r="I475" s="2">
        <v>5.3149535763958797E-2</v>
      </c>
      <c r="J475" s="2">
        <v>0</v>
      </c>
      <c r="K475" s="2">
        <v>0</v>
      </c>
      <c r="L475" s="2">
        <v>0</v>
      </c>
      <c r="M475" s="2">
        <v>0</v>
      </c>
      <c r="N475" s="2">
        <v>0</v>
      </c>
      <c r="O475" s="2">
        <v>0</v>
      </c>
      <c r="P475" s="2">
        <v>0</v>
      </c>
      <c r="Q475" s="2">
        <v>0</v>
      </c>
      <c r="R475" s="2">
        <v>0</v>
      </c>
      <c r="S475" s="2">
        <v>0</v>
      </c>
      <c r="T475" s="2">
        <v>0</v>
      </c>
      <c r="U475" s="2">
        <v>0</v>
      </c>
      <c r="X475" s="2">
        <f t="shared" si="64"/>
        <v>5.3149535763958797E-2</v>
      </c>
      <c r="Y475" s="2">
        <f t="shared" si="65"/>
        <v>0</v>
      </c>
      <c r="Z475" s="2">
        <f>IF(Y475&gt;$W$1,HLOOKUP(Y475,B475:$U$2835,ROW($B$2836)-ROW($A475),FALSE),0)</f>
        <v>0</v>
      </c>
      <c r="AA475" s="2">
        <f t="shared" si="63"/>
        <v>0</v>
      </c>
      <c r="AB475" s="2">
        <f>VLOOKUP(A475,segment3_SB_quantity!$A$2:$B$2834,2,FALSE)</f>
        <v>170</v>
      </c>
      <c r="AC475" s="4">
        <f t="shared" si="70"/>
        <v>0.12820000000000001</v>
      </c>
      <c r="AD475">
        <f t="shared" si="66"/>
        <v>0</v>
      </c>
      <c r="AE475">
        <f t="shared" si="71"/>
        <v>0.83166700000000005</v>
      </c>
      <c r="AF475" s="2">
        <f t="shared" si="67"/>
        <v>0</v>
      </c>
      <c r="AG475" s="2">
        <f t="shared" si="68"/>
        <v>0</v>
      </c>
      <c r="AH475" s="1">
        <f t="shared" si="69"/>
        <v>0</v>
      </c>
    </row>
    <row r="476" spans="1:34" x14ac:dyDescent="0.55000000000000004">
      <c r="A476">
        <v>16709903</v>
      </c>
      <c r="B476" s="2">
        <v>0</v>
      </c>
      <c r="C476" s="2">
        <v>0</v>
      </c>
      <c r="D476" s="2">
        <v>0</v>
      </c>
      <c r="E476" s="2">
        <v>0</v>
      </c>
      <c r="F476" s="2">
        <v>0</v>
      </c>
      <c r="G476" s="2">
        <v>0</v>
      </c>
      <c r="H476" s="2">
        <v>0</v>
      </c>
      <c r="I476" s="2">
        <v>0</v>
      </c>
      <c r="J476" s="2">
        <v>0</v>
      </c>
      <c r="K476" s="2">
        <v>0</v>
      </c>
      <c r="L476" s="2">
        <v>0.26030684668168802</v>
      </c>
      <c r="M476" s="2">
        <v>0</v>
      </c>
      <c r="N476" s="2">
        <v>0</v>
      </c>
      <c r="O476" s="2">
        <v>0</v>
      </c>
      <c r="P476" s="2">
        <v>0</v>
      </c>
      <c r="Q476" s="2">
        <v>0</v>
      </c>
      <c r="R476" s="2">
        <v>0</v>
      </c>
      <c r="S476" s="2">
        <v>0</v>
      </c>
      <c r="T476" s="2">
        <v>0</v>
      </c>
      <c r="U476" s="2">
        <v>0</v>
      </c>
      <c r="X476" s="2">
        <f t="shared" si="64"/>
        <v>0.26030684668168802</v>
      </c>
      <c r="Y476" s="2">
        <f t="shared" si="65"/>
        <v>0</v>
      </c>
      <c r="Z476" s="2">
        <f>IF(Y476&gt;$W$1,HLOOKUP(Y476,B476:$U$2835,ROW($B$2836)-ROW($A476),FALSE),0)</f>
        <v>0</v>
      </c>
      <c r="AA476" s="2">
        <f t="shared" si="63"/>
        <v>0</v>
      </c>
      <c r="AB476" s="2">
        <f>VLOOKUP(A476,segment3_SB_quantity!$A$2:$B$2834,2,FALSE)</f>
        <v>2</v>
      </c>
      <c r="AC476" s="4">
        <f t="shared" si="70"/>
        <v>0.12820000000000001</v>
      </c>
      <c r="AD476">
        <f t="shared" si="66"/>
        <v>0</v>
      </c>
      <c r="AE476">
        <f t="shared" si="71"/>
        <v>0.83166700000000005</v>
      </c>
      <c r="AF476" s="2">
        <f t="shared" si="67"/>
        <v>0</v>
      </c>
      <c r="AG476" s="2">
        <f t="shared" si="68"/>
        <v>0</v>
      </c>
      <c r="AH476" s="1">
        <f t="shared" si="69"/>
        <v>0</v>
      </c>
    </row>
    <row r="477" spans="1:34" x14ac:dyDescent="0.55000000000000004">
      <c r="A477">
        <v>16739745</v>
      </c>
      <c r="B477" s="2">
        <v>0</v>
      </c>
      <c r="C477" s="2">
        <v>5.3986450892660298E-2</v>
      </c>
      <c r="D477" s="2">
        <v>0</v>
      </c>
      <c r="E477" s="2">
        <v>0</v>
      </c>
      <c r="F477" s="2">
        <v>0</v>
      </c>
      <c r="G477" s="2">
        <v>0</v>
      </c>
      <c r="H477" s="2">
        <v>0</v>
      </c>
      <c r="I477" s="2">
        <v>0</v>
      </c>
      <c r="J477" s="2">
        <v>0</v>
      </c>
      <c r="K477" s="2">
        <v>0</v>
      </c>
      <c r="L477" s="2">
        <v>0</v>
      </c>
      <c r="M477" s="2">
        <v>0</v>
      </c>
      <c r="N477" s="2">
        <v>0</v>
      </c>
      <c r="O477" s="2">
        <v>0</v>
      </c>
      <c r="P477" s="2">
        <v>0</v>
      </c>
      <c r="Q477" s="2">
        <v>0</v>
      </c>
      <c r="R477" s="2">
        <v>0</v>
      </c>
      <c r="S477" s="2">
        <v>0</v>
      </c>
      <c r="T477" s="2">
        <v>0</v>
      </c>
      <c r="U477" s="2">
        <v>0</v>
      </c>
      <c r="X477" s="2">
        <f t="shared" si="64"/>
        <v>5.3986450892660298E-2</v>
      </c>
      <c r="Y477" s="2">
        <f t="shared" si="65"/>
        <v>0</v>
      </c>
      <c r="Z477" s="2">
        <f>IF(Y477&gt;$W$1,HLOOKUP(Y477,B477:$U$2835,ROW($B$2836)-ROW($A477),FALSE),0)</f>
        <v>0</v>
      </c>
      <c r="AA477" s="2">
        <f t="shared" si="63"/>
        <v>0</v>
      </c>
      <c r="AB477" s="2">
        <f>VLOOKUP(A477,segment3_SB_quantity!$A$2:$B$2834,2,FALSE)</f>
        <v>3</v>
      </c>
      <c r="AC477" s="4">
        <f t="shared" si="70"/>
        <v>0.12820000000000001</v>
      </c>
      <c r="AD477">
        <f t="shared" si="66"/>
        <v>0</v>
      </c>
      <c r="AE477">
        <f t="shared" si="71"/>
        <v>0.83166700000000005</v>
      </c>
      <c r="AF477" s="2">
        <f t="shared" si="67"/>
        <v>0</v>
      </c>
      <c r="AG477" s="2">
        <f t="shared" si="68"/>
        <v>0</v>
      </c>
      <c r="AH477" s="1">
        <f t="shared" si="69"/>
        <v>0</v>
      </c>
    </row>
    <row r="478" spans="1:34" x14ac:dyDescent="0.55000000000000004">
      <c r="A478">
        <v>16739837</v>
      </c>
      <c r="B478" s="2">
        <v>0</v>
      </c>
      <c r="C478" s="2">
        <v>0</v>
      </c>
      <c r="D478" s="2">
        <v>2.9244282593687498E-2</v>
      </c>
      <c r="E478" s="2">
        <v>0</v>
      </c>
      <c r="F478" s="2">
        <v>0</v>
      </c>
      <c r="G478" s="2">
        <v>0</v>
      </c>
      <c r="H478" s="2">
        <v>0</v>
      </c>
      <c r="I478" s="2">
        <v>0</v>
      </c>
      <c r="J478" s="2">
        <v>0</v>
      </c>
      <c r="K478" s="2">
        <v>0</v>
      </c>
      <c r="L478" s="2">
        <v>0</v>
      </c>
      <c r="M478" s="2">
        <v>0</v>
      </c>
      <c r="N478" s="2">
        <v>0</v>
      </c>
      <c r="O478" s="2">
        <v>0</v>
      </c>
      <c r="P478" s="2">
        <v>0</v>
      </c>
      <c r="Q478" s="2">
        <v>0</v>
      </c>
      <c r="R478" s="2">
        <v>0</v>
      </c>
      <c r="S478" s="2">
        <v>0</v>
      </c>
      <c r="T478" s="2">
        <v>0</v>
      </c>
      <c r="U478" s="2">
        <v>0</v>
      </c>
      <c r="X478" s="2">
        <f t="shared" si="64"/>
        <v>2.9244282593687498E-2</v>
      </c>
      <c r="Y478" s="2">
        <f t="shared" si="65"/>
        <v>0</v>
      </c>
      <c r="Z478" s="2">
        <f>IF(Y478&gt;$W$1,HLOOKUP(Y478,B478:$U$2835,ROW($B$2836)-ROW($A478),FALSE),0)</f>
        <v>0</v>
      </c>
      <c r="AA478" s="2">
        <f t="shared" si="63"/>
        <v>0</v>
      </c>
      <c r="AB478" s="2">
        <f>VLOOKUP(A478,segment3_SB_quantity!$A$2:$B$2834,2,FALSE)</f>
        <v>1</v>
      </c>
      <c r="AC478" s="4">
        <f t="shared" si="70"/>
        <v>0.12820000000000001</v>
      </c>
      <c r="AD478">
        <f t="shared" si="66"/>
        <v>0</v>
      </c>
      <c r="AE478">
        <f t="shared" si="71"/>
        <v>0.83166700000000005</v>
      </c>
      <c r="AF478" s="2">
        <f t="shared" si="67"/>
        <v>0</v>
      </c>
      <c r="AG478" s="2">
        <f t="shared" si="68"/>
        <v>0</v>
      </c>
      <c r="AH478" s="1">
        <f t="shared" si="69"/>
        <v>0</v>
      </c>
    </row>
    <row r="479" spans="1:34" x14ac:dyDescent="0.55000000000000004">
      <c r="A479">
        <v>16749639</v>
      </c>
      <c r="B479" s="2">
        <v>0</v>
      </c>
      <c r="C479" s="2">
        <v>0</v>
      </c>
      <c r="D479" s="2">
        <v>0</v>
      </c>
      <c r="E479" s="2">
        <v>0</v>
      </c>
      <c r="F479" s="2">
        <v>0</v>
      </c>
      <c r="G479" s="2">
        <v>0</v>
      </c>
      <c r="H479" s="2">
        <v>0</v>
      </c>
      <c r="I479" s="2">
        <v>0</v>
      </c>
      <c r="J479" s="2">
        <v>0</v>
      </c>
      <c r="K479" s="2">
        <v>0</v>
      </c>
      <c r="L479" s="2">
        <v>0</v>
      </c>
      <c r="M479" s="2">
        <v>0</v>
      </c>
      <c r="N479" s="2">
        <v>0</v>
      </c>
      <c r="O479" s="2">
        <v>0</v>
      </c>
      <c r="P479" s="2">
        <v>0</v>
      </c>
      <c r="Q479" s="2">
        <v>0</v>
      </c>
      <c r="R479" s="2">
        <v>0</v>
      </c>
      <c r="S479" s="2">
        <v>0</v>
      </c>
      <c r="T479" s="2">
        <v>0</v>
      </c>
      <c r="U479" s="2">
        <v>0</v>
      </c>
      <c r="X479" s="2">
        <f t="shared" si="64"/>
        <v>0</v>
      </c>
      <c r="Y479" s="2">
        <f t="shared" si="65"/>
        <v>0</v>
      </c>
      <c r="Z479" s="2">
        <f>IF(Y479&gt;$W$1,HLOOKUP(Y479,B479:$U$2835,ROW($B$2836)-ROW($A479),FALSE),0)</f>
        <v>0</v>
      </c>
      <c r="AA479" s="2">
        <f t="shared" si="63"/>
        <v>0</v>
      </c>
      <c r="AB479" s="2">
        <f>VLOOKUP(A479,segment3_SB_quantity!$A$2:$B$2834,2,FALSE)</f>
        <v>1</v>
      </c>
      <c r="AC479" s="4">
        <f t="shared" si="70"/>
        <v>0.12820000000000001</v>
      </c>
      <c r="AD479">
        <f t="shared" si="66"/>
        <v>0</v>
      </c>
      <c r="AE479">
        <f t="shared" si="71"/>
        <v>0.83166700000000005</v>
      </c>
      <c r="AF479" s="2">
        <f t="shared" si="67"/>
        <v>0</v>
      </c>
      <c r="AG479" s="2">
        <f t="shared" si="68"/>
        <v>0</v>
      </c>
      <c r="AH479" s="1">
        <f t="shared" si="69"/>
        <v>0</v>
      </c>
    </row>
    <row r="480" spans="1:34" x14ac:dyDescent="0.55000000000000004">
      <c r="A480">
        <v>16819573</v>
      </c>
      <c r="B480" s="2">
        <v>0</v>
      </c>
      <c r="C480" s="2">
        <v>0</v>
      </c>
      <c r="D480" s="2">
        <v>0</v>
      </c>
      <c r="E480" s="2">
        <v>0</v>
      </c>
      <c r="F480" s="2">
        <v>0</v>
      </c>
      <c r="G480" s="2">
        <v>0</v>
      </c>
      <c r="H480" s="2">
        <v>0</v>
      </c>
      <c r="I480" s="2">
        <v>0</v>
      </c>
      <c r="J480" s="2">
        <v>0.185349435414951</v>
      </c>
      <c r="K480" s="2">
        <v>0</v>
      </c>
      <c r="L480" s="2">
        <v>0</v>
      </c>
      <c r="M480" s="2">
        <v>0</v>
      </c>
      <c r="N480" s="2">
        <v>0</v>
      </c>
      <c r="O480" s="2">
        <v>0</v>
      </c>
      <c r="P480" s="2">
        <v>0</v>
      </c>
      <c r="Q480" s="2">
        <v>0</v>
      </c>
      <c r="R480" s="2">
        <v>0</v>
      </c>
      <c r="S480" s="2">
        <v>0</v>
      </c>
      <c r="T480" s="2">
        <v>0</v>
      </c>
      <c r="U480" s="2">
        <v>0</v>
      </c>
      <c r="X480" s="2">
        <f t="shared" si="64"/>
        <v>0.185349435414951</v>
      </c>
      <c r="Y480" s="2">
        <f t="shared" si="65"/>
        <v>0</v>
      </c>
      <c r="Z480" s="2">
        <f>IF(Y480&gt;$W$1,HLOOKUP(Y480,B480:$U$2835,ROW($B$2836)-ROW($A480),FALSE),0)</f>
        <v>0</v>
      </c>
      <c r="AA480" s="2">
        <f t="shared" si="63"/>
        <v>0</v>
      </c>
      <c r="AB480" s="2">
        <f>VLOOKUP(A480,segment3_SB_quantity!$A$2:$B$2834,2,FALSE)</f>
        <v>86</v>
      </c>
      <c r="AC480" s="4">
        <f t="shared" si="70"/>
        <v>0.12820000000000001</v>
      </c>
      <c r="AD480">
        <f t="shared" si="66"/>
        <v>0</v>
      </c>
      <c r="AE480">
        <f t="shared" si="71"/>
        <v>0.83166700000000005</v>
      </c>
      <c r="AF480" s="2">
        <f t="shared" si="67"/>
        <v>0</v>
      </c>
      <c r="AG480" s="2">
        <f t="shared" si="68"/>
        <v>0</v>
      </c>
      <c r="AH480" s="1">
        <f t="shared" si="69"/>
        <v>0</v>
      </c>
    </row>
    <row r="481" spans="1:34" x14ac:dyDescent="0.55000000000000004">
      <c r="A481">
        <v>16829885</v>
      </c>
      <c r="B481" s="2">
        <v>0</v>
      </c>
      <c r="C481" s="2">
        <v>0</v>
      </c>
      <c r="D481" s="2">
        <v>0</v>
      </c>
      <c r="E481" s="2">
        <v>0</v>
      </c>
      <c r="F481" s="2">
        <v>0</v>
      </c>
      <c r="G481" s="2">
        <v>0</v>
      </c>
      <c r="H481" s="2">
        <v>2.4601972482181499E-2</v>
      </c>
      <c r="I481" s="2">
        <v>0</v>
      </c>
      <c r="J481" s="2">
        <v>0</v>
      </c>
      <c r="K481" s="2">
        <v>0</v>
      </c>
      <c r="L481" s="2">
        <v>0</v>
      </c>
      <c r="M481" s="2">
        <v>0</v>
      </c>
      <c r="N481" s="2">
        <v>0</v>
      </c>
      <c r="O481" s="2">
        <v>0</v>
      </c>
      <c r="P481" s="2">
        <v>0</v>
      </c>
      <c r="Q481" s="2">
        <v>0</v>
      </c>
      <c r="R481" s="2">
        <v>0</v>
      </c>
      <c r="S481" s="2">
        <v>0</v>
      </c>
      <c r="T481" s="2">
        <v>0</v>
      </c>
      <c r="U481" s="2">
        <v>0</v>
      </c>
      <c r="X481" s="2">
        <f t="shared" si="64"/>
        <v>2.4601972482181499E-2</v>
      </c>
      <c r="Y481" s="2">
        <f t="shared" si="65"/>
        <v>0</v>
      </c>
      <c r="Z481" s="2">
        <f>IF(Y481&gt;$W$1,HLOOKUP(Y481,B481:$U$2835,ROW($B$2836)-ROW($A481),FALSE),0)</f>
        <v>0</v>
      </c>
      <c r="AA481" s="2">
        <f t="shared" si="63"/>
        <v>0</v>
      </c>
      <c r="AB481" s="2">
        <f>VLOOKUP(A481,segment3_SB_quantity!$A$2:$B$2834,2,FALSE)</f>
        <v>4</v>
      </c>
      <c r="AC481" s="4">
        <f t="shared" si="70"/>
        <v>0.12820000000000001</v>
      </c>
      <c r="AD481">
        <f t="shared" si="66"/>
        <v>0</v>
      </c>
      <c r="AE481">
        <f t="shared" si="71"/>
        <v>0.83166700000000005</v>
      </c>
      <c r="AF481" s="2">
        <f t="shared" si="67"/>
        <v>0</v>
      </c>
      <c r="AG481" s="2">
        <f t="shared" si="68"/>
        <v>0</v>
      </c>
      <c r="AH481" s="1">
        <f t="shared" si="69"/>
        <v>0</v>
      </c>
    </row>
    <row r="482" spans="1:34" x14ac:dyDescent="0.55000000000000004">
      <c r="A482">
        <v>16869990</v>
      </c>
      <c r="B482" s="2">
        <v>0</v>
      </c>
      <c r="C482" s="2">
        <v>0</v>
      </c>
      <c r="D482" s="2">
        <v>0</v>
      </c>
      <c r="E482" s="2">
        <v>0</v>
      </c>
      <c r="F482" s="2">
        <v>0</v>
      </c>
      <c r="G482" s="2">
        <v>0</v>
      </c>
      <c r="H482" s="2">
        <v>0</v>
      </c>
      <c r="I482" s="2">
        <v>0</v>
      </c>
      <c r="J482" s="2">
        <v>0.157889293647791</v>
      </c>
      <c r="K482" s="2">
        <v>0</v>
      </c>
      <c r="L482" s="2">
        <v>0</v>
      </c>
      <c r="M482" s="2">
        <v>0</v>
      </c>
      <c r="N482" s="2">
        <v>0</v>
      </c>
      <c r="O482" s="2">
        <v>0</v>
      </c>
      <c r="P482" s="2">
        <v>0</v>
      </c>
      <c r="Q482" s="2">
        <v>0</v>
      </c>
      <c r="R482" s="2">
        <v>0</v>
      </c>
      <c r="S482" s="2">
        <v>0</v>
      </c>
      <c r="T482" s="2">
        <v>0</v>
      </c>
      <c r="U482" s="2">
        <v>0</v>
      </c>
      <c r="X482" s="2">
        <f t="shared" si="64"/>
        <v>0.157889293647791</v>
      </c>
      <c r="Y482" s="2">
        <f t="shared" si="65"/>
        <v>0</v>
      </c>
      <c r="Z482" s="2">
        <f>IF(Y482&gt;$W$1,HLOOKUP(Y482,B482:$U$2835,ROW($B$2836)-ROW($A482),FALSE),0)</f>
        <v>0</v>
      </c>
      <c r="AA482" s="2">
        <f t="shared" si="63"/>
        <v>0</v>
      </c>
      <c r="AB482" s="2">
        <f>VLOOKUP(A482,segment3_SB_quantity!$A$2:$B$2834,2,FALSE)</f>
        <v>24</v>
      </c>
      <c r="AC482" s="4">
        <f t="shared" si="70"/>
        <v>0.12820000000000001</v>
      </c>
      <c r="AD482">
        <f t="shared" si="66"/>
        <v>0</v>
      </c>
      <c r="AE482">
        <f t="shared" si="71"/>
        <v>0.83166700000000005</v>
      </c>
      <c r="AF482" s="2">
        <f t="shared" si="67"/>
        <v>0</v>
      </c>
      <c r="AG482" s="2">
        <f t="shared" si="68"/>
        <v>0</v>
      </c>
      <c r="AH482" s="1">
        <f t="shared" si="69"/>
        <v>0</v>
      </c>
    </row>
    <row r="483" spans="1:34" x14ac:dyDescent="0.55000000000000004">
      <c r="A483">
        <v>16909799</v>
      </c>
      <c r="B483" s="2">
        <v>0</v>
      </c>
      <c r="C483" s="2">
        <v>0</v>
      </c>
      <c r="D483" s="2">
        <v>0</v>
      </c>
      <c r="E483" s="2">
        <v>0</v>
      </c>
      <c r="F483" s="2">
        <v>0</v>
      </c>
      <c r="G483" s="2">
        <v>0</v>
      </c>
      <c r="H483" s="2">
        <v>1.4898265756646599E-3</v>
      </c>
      <c r="I483" s="2">
        <v>0</v>
      </c>
      <c r="J483" s="2">
        <v>0</v>
      </c>
      <c r="K483" s="2">
        <v>0</v>
      </c>
      <c r="L483" s="2">
        <v>0</v>
      </c>
      <c r="M483" s="2">
        <v>0</v>
      </c>
      <c r="N483" s="2">
        <v>0</v>
      </c>
      <c r="O483" s="2">
        <v>0</v>
      </c>
      <c r="P483" s="2">
        <v>0</v>
      </c>
      <c r="Q483" s="2">
        <v>0</v>
      </c>
      <c r="R483" s="2">
        <v>0</v>
      </c>
      <c r="S483" s="2">
        <v>0</v>
      </c>
      <c r="T483" s="2">
        <v>0</v>
      </c>
      <c r="U483" s="2">
        <v>0</v>
      </c>
      <c r="X483" s="2">
        <f t="shared" si="64"/>
        <v>1.4898265756646599E-3</v>
      </c>
      <c r="Y483" s="2">
        <f t="shared" si="65"/>
        <v>0</v>
      </c>
      <c r="Z483" s="2">
        <f>IF(Y483&gt;$W$1,HLOOKUP(Y483,B483:$U$2835,ROW($B$2836)-ROW($A483),FALSE),0)</f>
        <v>0</v>
      </c>
      <c r="AA483" s="2">
        <f t="shared" si="63"/>
        <v>0</v>
      </c>
      <c r="AB483" s="2">
        <f>VLOOKUP(A483,segment3_SB_quantity!$A$2:$B$2834,2,FALSE)</f>
        <v>34</v>
      </c>
      <c r="AC483" s="4">
        <f t="shared" si="70"/>
        <v>0.12820000000000001</v>
      </c>
      <c r="AD483">
        <f t="shared" si="66"/>
        <v>0</v>
      </c>
      <c r="AE483">
        <f t="shared" si="71"/>
        <v>0.83166700000000005</v>
      </c>
      <c r="AF483" s="2">
        <f t="shared" si="67"/>
        <v>0</v>
      </c>
      <c r="AG483" s="2">
        <f t="shared" si="68"/>
        <v>0</v>
      </c>
      <c r="AH483" s="1">
        <f t="shared" si="69"/>
        <v>0</v>
      </c>
    </row>
    <row r="484" spans="1:34" x14ac:dyDescent="0.55000000000000004">
      <c r="A484">
        <v>16919581</v>
      </c>
      <c r="B484" s="2">
        <v>0</v>
      </c>
      <c r="C484" s="2">
        <v>0</v>
      </c>
      <c r="D484" s="2">
        <v>0</v>
      </c>
      <c r="E484" s="2">
        <v>0</v>
      </c>
      <c r="F484" s="2">
        <v>0</v>
      </c>
      <c r="G484" s="2">
        <v>0</v>
      </c>
      <c r="H484" s="2">
        <v>0</v>
      </c>
      <c r="I484" s="2">
        <v>0</v>
      </c>
      <c r="J484" s="2">
        <v>0</v>
      </c>
      <c r="K484" s="2">
        <v>0</v>
      </c>
      <c r="L484" s="2">
        <v>5.1095844821138103E-2</v>
      </c>
      <c r="M484" s="2">
        <v>0</v>
      </c>
      <c r="N484" s="2">
        <v>0</v>
      </c>
      <c r="O484" s="2">
        <v>0</v>
      </c>
      <c r="P484" s="2">
        <v>0</v>
      </c>
      <c r="Q484" s="2">
        <v>0</v>
      </c>
      <c r="R484" s="2">
        <v>0</v>
      </c>
      <c r="S484" s="2">
        <v>0</v>
      </c>
      <c r="T484" s="2">
        <v>0</v>
      </c>
      <c r="U484" s="2">
        <v>0</v>
      </c>
      <c r="X484" s="2">
        <f t="shared" si="64"/>
        <v>5.1095844821138103E-2</v>
      </c>
      <c r="Y484" s="2">
        <f t="shared" si="65"/>
        <v>0</v>
      </c>
      <c r="Z484" s="2">
        <f>IF(Y484&gt;$W$1,HLOOKUP(Y484,B484:$U$2835,ROW($B$2836)-ROW($A484),FALSE),0)</f>
        <v>0</v>
      </c>
      <c r="AA484" s="2">
        <f t="shared" si="63"/>
        <v>0</v>
      </c>
      <c r="AB484" s="2">
        <f>VLOOKUP(A484,segment3_SB_quantity!$A$2:$B$2834,2,FALSE)</f>
        <v>1</v>
      </c>
      <c r="AC484" s="4">
        <f t="shared" si="70"/>
        <v>0.12820000000000001</v>
      </c>
      <c r="AD484">
        <f t="shared" si="66"/>
        <v>0</v>
      </c>
      <c r="AE484">
        <f t="shared" si="71"/>
        <v>0.83166700000000005</v>
      </c>
      <c r="AF484" s="2">
        <f t="shared" si="67"/>
        <v>0</v>
      </c>
      <c r="AG484" s="2">
        <f t="shared" si="68"/>
        <v>0</v>
      </c>
      <c r="AH484" s="1">
        <f t="shared" si="69"/>
        <v>0</v>
      </c>
    </row>
    <row r="485" spans="1:34" x14ac:dyDescent="0.55000000000000004">
      <c r="A485">
        <v>16939834</v>
      </c>
      <c r="B485" s="2">
        <v>0</v>
      </c>
      <c r="C485" s="2">
        <v>0</v>
      </c>
      <c r="D485" s="2">
        <v>0</v>
      </c>
      <c r="E485" s="2">
        <v>0</v>
      </c>
      <c r="F485" s="2">
        <v>0</v>
      </c>
      <c r="G485" s="2">
        <v>0</v>
      </c>
      <c r="H485" s="2">
        <v>0</v>
      </c>
      <c r="I485" s="2">
        <v>0</v>
      </c>
      <c r="J485" s="2">
        <v>0.138576531177007</v>
      </c>
      <c r="K485" s="2">
        <v>0</v>
      </c>
      <c r="L485" s="2">
        <v>0</v>
      </c>
      <c r="M485" s="2">
        <v>0</v>
      </c>
      <c r="N485" s="2">
        <v>0</v>
      </c>
      <c r="O485" s="2">
        <v>0</v>
      </c>
      <c r="P485" s="2">
        <v>0</v>
      </c>
      <c r="Q485" s="2">
        <v>0</v>
      </c>
      <c r="R485" s="2">
        <v>0</v>
      </c>
      <c r="S485" s="2">
        <v>0</v>
      </c>
      <c r="T485" s="2">
        <v>0</v>
      </c>
      <c r="U485" s="2">
        <v>0</v>
      </c>
      <c r="X485" s="2">
        <f t="shared" si="64"/>
        <v>0.138576531177007</v>
      </c>
      <c r="Y485" s="2">
        <f t="shared" si="65"/>
        <v>0</v>
      </c>
      <c r="Z485" s="2">
        <f>IF(Y485&gt;$W$1,HLOOKUP(Y485,B485:$U$2835,ROW($B$2836)-ROW($A485),FALSE),0)</f>
        <v>0</v>
      </c>
      <c r="AA485" s="2">
        <f t="shared" si="63"/>
        <v>0</v>
      </c>
      <c r="AB485" s="2">
        <f>VLOOKUP(A485,segment3_SB_quantity!$A$2:$B$2834,2,FALSE)</f>
        <v>6</v>
      </c>
      <c r="AC485" s="4">
        <f t="shared" si="70"/>
        <v>0.12820000000000001</v>
      </c>
      <c r="AD485">
        <f t="shared" si="66"/>
        <v>0</v>
      </c>
      <c r="AE485">
        <f t="shared" si="71"/>
        <v>0.83166700000000005</v>
      </c>
      <c r="AF485" s="2">
        <f t="shared" si="67"/>
        <v>0</v>
      </c>
      <c r="AG485" s="2">
        <f t="shared" si="68"/>
        <v>0</v>
      </c>
      <c r="AH485" s="1">
        <f t="shared" si="69"/>
        <v>0</v>
      </c>
    </row>
    <row r="486" spans="1:34" x14ac:dyDescent="0.55000000000000004">
      <c r="A486">
        <v>16949868</v>
      </c>
      <c r="B486" s="2">
        <v>0</v>
      </c>
      <c r="C486" s="2">
        <v>0</v>
      </c>
      <c r="D486" s="2">
        <v>0</v>
      </c>
      <c r="E486" s="2">
        <v>0</v>
      </c>
      <c r="F486" s="2">
        <v>0</v>
      </c>
      <c r="G486" s="2">
        <v>0</v>
      </c>
      <c r="H486" s="2">
        <v>0</v>
      </c>
      <c r="I486" s="2">
        <v>0</v>
      </c>
      <c r="J486" s="2">
        <v>4.5495557714428397E-2</v>
      </c>
      <c r="K486" s="2">
        <v>0</v>
      </c>
      <c r="L486" s="2">
        <v>0</v>
      </c>
      <c r="M486" s="2">
        <v>0</v>
      </c>
      <c r="N486" s="2">
        <v>0</v>
      </c>
      <c r="O486" s="2">
        <v>0</v>
      </c>
      <c r="P486" s="2">
        <v>0</v>
      </c>
      <c r="Q486" s="2">
        <v>0</v>
      </c>
      <c r="R486" s="2">
        <v>0</v>
      </c>
      <c r="S486" s="2">
        <v>0</v>
      </c>
      <c r="T486" s="2">
        <v>0</v>
      </c>
      <c r="U486" s="2">
        <v>0</v>
      </c>
      <c r="X486" s="2">
        <f t="shared" si="64"/>
        <v>4.5495557714428397E-2</v>
      </c>
      <c r="Y486" s="2">
        <f t="shared" si="65"/>
        <v>0</v>
      </c>
      <c r="Z486" s="2">
        <f>IF(Y486&gt;$W$1,HLOOKUP(Y486,B486:$U$2835,ROW($B$2836)-ROW($A486),FALSE),0)</f>
        <v>0</v>
      </c>
      <c r="AA486" s="2">
        <f t="shared" si="63"/>
        <v>0</v>
      </c>
      <c r="AB486" s="2">
        <f>VLOOKUP(A486,segment3_SB_quantity!$A$2:$B$2834,2,FALSE)</f>
        <v>2</v>
      </c>
      <c r="AC486" s="4">
        <f t="shared" si="70"/>
        <v>0.12820000000000001</v>
      </c>
      <c r="AD486">
        <f t="shared" si="66"/>
        <v>0</v>
      </c>
      <c r="AE486">
        <f t="shared" si="71"/>
        <v>0.83166700000000005</v>
      </c>
      <c r="AF486" s="2">
        <f t="shared" si="67"/>
        <v>0</v>
      </c>
      <c r="AG486" s="2">
        <f t="shared" si="68"/>
        <v>0</v>
      </c>
      <c r="AH486" s="1">
        <f t="shared" si="69"/>
        <v>0</v>
      </c>
    </row>
    <row r="487" spans="1:34" x14ac:dyDescent="0.55000000000000004">
      <c r="A487">
        <v>17029796</v>
      </c>
      <c r="B487" s="2">
        <v>0</v>
      </c>
      <c r="C487" s="2">
        <v>0</v>
      </c>
      <c r="D487" s="2">
        <v>0</v>
      </c>
      <c r="E487" s="2">
        <v>0</v>
      </c>
      <c r="F487" s="2">
        <v>0</v>
      </c>
      <c r="G487" s="2">
        <v>0</v>
      </c>
      <c r="H487" s="2">
        <v>0</v>
      </c>
      <c r="I487" s="2">
        <v>6.0342547078604099E-2</v>
      </c>
      <c r="J487" s="2">
        <v>0</v>
      </c>
      <c r="K487" s="2">
        <v>0</v>
      </c>
      <c r="L487" s="2">
        <v>0</v>
      </c>
      <c r="M487" s="2">
        <v>0</v>
      </c>
      <c r="N487" s="2">
        <v>0</v>
      </c>
      <c r="O487" s="2">
        <v>0</v>
      </c>
      <c r="P487" s="2">
        <v>0</v>
      </c>
      <c r="Q487" s="2">
        <v>0</v>
      </c>
      <c r="R487" s="2">
        <v>0</v>
      </c>
      <c r="S487" s="2">
        <v>0</v>
      </c>
      <c r="T487" s="2">
        <v>0</v>
      </c>
      <c r="U487" s="2">
        <v>0</v>
      </c>
      <c r="X487" s="2">
        <f t="shared" si="64"/>
        <v>6.0342547078604099E-2</v>
      </c>
      <c r="Y487" s="2">
        <f t="shared" si="65"/>
        <v>0</v>
      </c>
      <c r="Z487" s="2">
        <f>IF(Y487&gt;$W$1,HLOOKUP(Y487,B487:$U$2835,ROW($B$2836)-ROW($A487),FALSE),0)</f>
        <v>0</v>
      </c>
      <c r="AA487" s="2">
        <f t="shared" si="63"/>
        <v>0</v>
      </c>
      <c r="AB487" s="2">
        <f>VLOOKUP(A487,segment3_SB_quantity!$A$2:$B$2834,2,FALSE)</f>
        <v>32</v>
      </c>
      <c r="AC487" s="4">
        <f t="shared" si="70"/>
        <v>0.12820000000000001</v>
      </c>
      <c r="AD487">
        <f t="shared" si="66"/>
        <v>0</v>
      </c>
      <c r="AE487">
        <f t="shared" si="71"/>
        <v>0.83166700000000005</v>
      </c>
      <c r="AF487" s="2">
        <f t="shared" si="67"/>
        <v>0</v>
      </c>
      <c r="AG487" s="2">
        <f t="shared" si="68"/>
        <v>0</v>
      </c>
      <c r="AH487" s="1">
        <f t="shared" si="69"/>
        <v>0</v>
      </c>
    </row>
    <row r="488" spans="1:34" x14ac:dyDescent="0.55000000000000004">
      <c r="A488">
        <v>17139915</v>
      </c>
      <c r="B488" s="2">
        <v>0</v>
      </c>
      <c r="C488" s="2">
        <v>0</v>
      </c>
      <c r="D488" s="2">
        <v>0</v>
      </c>
      <c r="E488" s="2">
        <v>0</v>
      </c>
      <c r="F488" s="2">
        <v>0</v>
      </c>
      <c r="G488" s="2">
        <v>0</v>
      </c>
      <c r="H488" s="2">
        <v>0</v>
      </c>
      <c r="I488" s="2">
        <v>0</v>
      </c>
      <c r="J488" s="2">
        <v>0</v>
      </c>
      <c r="K488" s="2">
        <v>0.106404969407889</v>
      </c>
      <c r="L488" s="2">
        <v>0</v>
      </c>
      <c r="M488" s="2">
        <v>0</v>
      </c>
      <c r="N488" s="2">
        <v>0</v>
      </c>
      <c r="O488" s="2">
        <v>0</v>
      </c>
      <c r="P488" s="2">
        <v>0</v>
      </c>
      <c r="Q488" s="2">
        <v>0</v>
      </c>
      <c r="R488" s="2">
        <v>0</v>
      </c>
      <c r="S488" s="2">
        <v>0</v>
      </c>
      <c r="T488" s="2">
        <v>0</v>
      </c>
      <c r="U488" s="2">
        <v>0</v>
      </c>
      <c r="X488" s="2">
        <f t="shared" si="64"/>
        <v>0.106404969407889</v>
      </c>
      <c r="Y488" s="2">
        <f t="shared" si="65"/>
        <v>0</v>
      </c>
      <c r="Z488" s="2">
        <f>IF(Y488&gt;$W$1,HLOOKUP(Y488,B488:$U$2835,ROW($B$2836)-ROW($A488),FALSE),0)</f>
        <v>0</v>
      </c>
      <c r="AA488" s="2">
        <f t="shared" si="63"/>
        <v>0</v>
      </c>
      <c r="AB488" s="2">
        <f>VLOOKUP(A488,segment3_SB_quantity!$A$2:$B$2834,2,FALSE)</f>
        <v>22</v>
      </c>
      <c r="AC488" s="4">
        <f t="shared" si="70"/>
        <v>0.12820000000000001</v>
      </c>
      <c r="AD488">
        <f t="shared" si="66"/>
        <v>0</v>
      </c>
      <c r="AE488">
        <f t="shared" si="71"/>
        <v>0.83166700000000005</v>
      </c>
      <c r="AF488" s="2">
        <f t="shared" si="67"/>
        <v>0</v>
      </c>
      <c r="AG488" s="2">
        <f t="shared" si="68"/>
        <v>0</v>
      </c>
      <c r="AH488" s="1">
        <f t="shared" si="69"/>
        <v>0</v>
      </c>
    </row>
    <row r="489" spans="1:34" x14ac:dyDescent="0.55000000000000004">
      <c r="A489">
        <v>17179776</v>
      </c>
      <c r="B489" s="2">
        <v>0</v>
      </c>
      <c r="C489" s="2">
        <v>0</v>
      </c>
      <c r="D489" s="2">
        <v>0</v>
      </c>
      <c r="E489" s="2">
        <v>0</v>
      </c>
      <c r="F489" s="2">
        <v>0</v>
      </c>
      <c r="G489" s="2">
        <v>0</v>
      </c>
      <c r="H489" s="2">
        <v>2.4295181063925399E-2</v>
      </c>
      <c r="I489" s="2">
        <v>0</v>
      </c>
      <c r="J489" s="2">
        <v>0</v>
      </c>
      <c r="K489" s="2">
        <v>0</v>
      </c>
      <c r="L489" s="2">
        <v>0</v>
      </c>
      <c r="M489" s="2">
        <v>0</v>
      </c>
      <c r="N489" s="2">
        <v>0</v>
      </c>
      <c r="O489" s="2">
        <v>0</v>
      </c>
      <c r="P489" s="2">
        <v>0</v>
      </c>
      <c r="Q489" s="2">
        <v>0</v>
      </c>
      <c r="R489" s="2">
        <v>0</v>
      </c>
      <c r="S489" s="2">
        <v>0</v>
      </c>
      <c r="T489" s="2">
        <v>0</v>
      </c>
      <c r="U489" s="2">
        <v>0</v>
      </c>
      <c r="X489" s="2">
        <f t="shared" si="64"/>
        <v>2.4295181063925399E-2</v>
      </c>
      <c r="Y489" s="2">
        <f t="shared" si="65"/>
        <v>0</v>
      </c>
      <c r="Z489" s="2">
        <f>IF(Y489&gt;$W$1,HLOOKUP(Y489,B489:$U$2835,ROW($B$2836)-ROW($A489),FALSE),0)</f>
        <v>0</v>
      </c>
      <c r="AA489" s="2">
        <f t="shared" si="63"/>
        <v>0</v>
      </c>
      <c r="AB489" s="2">
        <f>VLOOKUP(A489,segment3_SB_quantity!$A$2:$B$2834,2,FALSE)</f>
        <v>6</v>
      </c>
      <c r="AC489" s="4">
        <f t="shared" si="70"/>
        <v>0.12820000000000001</v>
      </c>
      <c r="AD489">
        <f t="shared" si="66"/>
        <v>0</v>
      </c>
      <c r="AE489">
        <f t="shared" si="71"/>
        <v>0.83166700000000005</v>
      </c>
      <c r="AF489" s="2">
        <f t="shared" si="67"/>
        <v>0</v>
      </c>
      <c r="AG489" s="2">
        <f t="shared" si="68"/>
        <v>0</v>
      </c>
      <c r="AH489" s="1">
        <f t="shared" si="69"/>
        <v>0</v>
      </c>
    </row>
    <row r="490" spans="1:34" x14ac:dyDescent="0.55000000000000004">
      <c r="A490">
        <v>17189562</v>
      </c>
      <c r="B490" s="2">
        <v>0</v>
      </c>
      <c r="C490" s="2">
        <v>0</v>
      </c>
      <c r="D490" s="2">
        <v>0</v>
      </c>
      <c r="E490" s="2">
        <v>0</v>
      </c>
      <c r="F490" s="2">
        <v>0</v>
      </c>
      <c r="G490" s="2">
        <v>0</v>
      </c>
      <c r="H490" s="2">
        <v>0</v>
      </c>
      <c r="I490" s="2">
        <v>0</v>
      </c>
      <c r="J490" s="2">
        <v>0</v>
      </c>
      <c r="K490" s="2">
        <v>0</v>
      </c>
      <c r="L490" s="2">
        <v>0</v>
      </c>
      <c r="M490" s="2">
        <v>0</v>
      </c>
      <c r="N490" s="2">
        <v>0</v>
      </c>
      <c r="O490" s="2">
        <v>0</v>
      </c>
      <c r="P490" s="2">
        <v>0</v>
      </c>
      <c r="Q490" s="2">
        <v>0</v>
      </c>
      <c r="R490" s="2">
        <v>0</v>
      </c>
      <c r="S490" s="2">
        <v>0</v>
      </c>
      <c r="T490" s="2">
        <v>0</v>
      </c>
      <c r="U490" s="2">
        <v>0</v>
      </c>
      <c r="X490" s="2">
        <f t="shared" si="64"/>
        <v>0</v>
      </c>
      <c r="Y490" s="2">
        <f t="shared" si="65"/>
        <v>0</v>
      </c>
      <c r="Z490" s="2">
        <f>IF(Y490&gt;$W$1,HLOOKUP(Y490,B490:$U$2835,ROW($B$2836)-ROW($A490),FALSE),0)</f>
        <v>0</v>
      </c>
      <c r="AA490" s="2">
        <f t="shared" si="63"/>
        <v>0</v>
      </c>
      <c r="AB490" s="2">
        <f>VLOOKUP(A490,segment3_SB_quantity!$A$2:$B$2834,2,FALSE)</f>
        <v>6</v>
      </c>
      <c r="AC490" s="4">
        <f t="shared" si="70"/>
        <v>0.12820000000000001</v>
      </c>
      <c r="AD490">
        <f t="shared" si="66"/>
        <v>0</v>
      </c>
      <c r="AE490">
        <f t="shared" si="71"/>
        <v>0.83166700000000005</v>
      </c>
      <c r="AF490" s="2">
        <f t="shared" si="67"/>
        <v>0</v>
      </c>
      <c r="AG490" s="2">
        <f t="shared" si="68"/>
        <v>0</v>
      </c>
      <c r="AH490" s="1">
        <f t="shared" si="69"/>
        <v>0</v>
      </c>
    </row>
    <row r="491" spans="1:34" x14ac:dyDescent="0.55000000000000004">
      <c r="A491">
        <v>17229806</v>
      </c>
      <c r="B491" s="2">
        <v>0</v>
      </c>
      <c r="C491" s="2">
        <v>0</v>
      </c>
      <c r="D491" s="2">
        <v>0</v>
      </c>
      <c r="E491" s="2">
        <v>0</v>
      </c>
      <c r="F491" s="2">
        <v>0</v>
      </c>
      <c r="G491" s="2">
        <v>0</v>
      </c>
      <c r="H491" s="2">
        <v>0</v>
      </c>
      <c r="I491" s="2">
        <v>4.05090273596104E-2</v>
      </c>
      <c r="J491" s="2">
        <v>0</v>
      </c>
      <c r="K491" s="2">
        <v>0</v>
      </c>
      <c r="L491" s="2">
        <v>0</v>
      </c>
      <c r="M491" s="2">
        <v>0</v>
      </c>
      <c r="N491" s="2">
        <v>0</v>
      </c>
      <c r="O491" s="2">
        <v>0</v>
      </c>
      <c r="P491" s="2">
        <v>0</v>
      </c>
      <c r="Q491" s="2">
        <v>0</v>
      </c>
      <c r="R491" s="2">
        <v>0</v>
      </c>
      <c r="S491" s="2">
        <v>0</v>
      </c>
      <c r="T491" s="2">
        <v>0</v>
      </c>
      <c r="U491" s="2">
        <v>0</v>
      </c>
      <c r="X491" s="2">
        <f t="shared" si="64"/>
        <v>4.05090273596104E-2</v>
      </c>
      <c r="Y491" s="2">
        <f t="shared" si="65"/>
        <v>0</v>
      </c>
      <c r="Z491" s="2">
        <f>IF(Y491&gt;$W$1,HLOOKUP(Y491,B491:$U$2835,ROW($B$2836)-ROW($A491),FALSE),0)</f>
        <v>0</v>
      </c>
      <c r="AA491" s="2">
        <f t="shared" si="63"/>
        <v>0</v>
      </c>
      <c r="AB491" s="2">
        <f>VLOOKUP(A491,segment3_SB_quantity!$A$2:$B$2834,2,FALSE)</f>
        <v>8</v>
      </c>
      <c r="AC491" s="4">
        <f t="shared" si="70"/>
        <v>0.12820000000000001</v>
      </c>
      <c r="AD491">
        <f t="shared" si="66"/>
        <v>0</v>
      </c>
      <c r="AE491">
        <f t="shared" si="71"/>
        <v>0.83166700000000005</v>
      </c>
      <c r="AF491" s="2">
        <f t="shared" si="67"/>
        <v>0</v>
      </c>
      <c r="AG491" s="2">
        <f t="shared" si="68"/>
        <v>0</v>
      </c>
      <c r="AH491" s="1">
        <f t="shared" si="69"/>
        <v>0</v>
      </c>
    </row>
    <row r="492" spans="1:34" x14ac:dyDescent="0.55000000000000004">
      <c r="A492">
        <v>17229870</v>
      </c>
      <c r="B492" s="2">
        <v>0</v>
      </c>
      <c r="C492" s="2">
        <v>0</v>
      </c>
      <c r="D492" s="2">
        <v>0</v>
      </c>
      <c r="E492" s="2">
        <v>0</v>
      </c>
      <c r="F492" s="2">
        <v>0.48099388977112101</v>
      </c>
      <c r="G492" s="2">
        <v>0</v>
      </c>
      <c r="H492" s="2">
        <v>0</v>
      </c>
      <c r="I492" s="2">
        <v>0</v>
      </c>
      <c r="J492" s="2">
        <v>0</v>
      </c>
      <c r="K492" s="2">
        <v>0</v>
      </c>
      <c r="L492" s="2">
        <v>0</v>
      </c>
      <c r="M492" s="2">
        <v>0</v>
      </c>
      <c r="N492" s="2">
        <v>0</v>
      </c>
      <c r="O492" s="2">
        <v>0</v>
      </c>
      <c r="P492" s="2">
        <v>0</v>
      </c>
      <c r="Q492" s="2">
        <v>0</v>
      </c>
      <c r="R492" s="2">
        <v>0</v>
      </c>
      <c r="S492" s="2">
        <v>0</v>
      </c>
      <c r="T492" s="2">
        <v>0</v>
      </c>
      <c r="U492" s="2">
        <v>0</v>
      </c>
      <c r="X492" s="2">
        <f t="shared" si="64"/>
        <v>0.48099388977112101</v>
      </c>
      <c r="Y492" s="2">
        <f t="shared" si="65"/>
        <v>0</v>
      </c>
      <c r="Z492" s="2">
        <f>IF(Y492&gt;$W$1,HLOOKUP(Y492,B492:$U$2835,ROW($B$2836)-ROW($A492),FALSE),0)</f>
        <v>0</v>
      </c>
      <c r="AA492" s="2">
        <f t="shared" si="63"/>
        <v>0</v>
      </c>
      <c r="AB492" s="2">
        <f>VLOOKUP(A492,segment3_SB_quantity!$A$2:$B$2834,2,FALSE)</f>
        <v>22</v>
      </c>
      <c r="AC492" s="4">
        <f t="shared" si="70"/>
        <v>0.12820000000000001</v>
      </c>
      <c r="AD492">
        <f t="shared" si="66"/>
        <v>0</v>
      </c>
      <c r="AE492">
        <f t="shared" si="71"/>
        <v>0.83166700000000005</v>
      </c>
      <c r="AF492" s="2">
        <f t="shared" si="67"/>
        <v>0</v>
      </c>
      <c r="AG492" s="2">
        <f t="shared" si="68"/>
        <v>0</v>
      </c>
      <c r="AH492" s="1">
        <f t="shared" si="69"/>
        <v>0</v>
      </c>
    </row>
    <row r="493" spans="1:34" x14ac:dyDescent="0.55000000000000004">
      <c r="A493">
        <v>17299754</v>
      </c>
      <c r="B493" s="2">
        <v>0</v>
      </c>
      <c r="C493" s="2">
        <v>0</v>
      </c>
      <c r="D493" s="2">
        <v>0</v>
      </c>
      <c r="E493" s="2">
        <v>0</v>
      </c>
      <c r="F493" s="2">
        <v>0</v>
      </c>
      <c r="G493" s="2">
        <v>0</v>
      </c>
      <c r="H493" s="2">
        <v>1.8202665807339299E-2</v>
      </c>
      <c r="I493" s="2">
        <v>0</v>
      </c>
      <c r="J493" s="2">
        <v>0</v>
      </c>
      <c r="K493" s="2">
        <v>0</v>
      </c>
      <c r="L493" s="2">
        <v>0</v>
      </c>
      <c r="M493" s="2">
        <v>0</v>
      </c>
      <c r="N493" s="2">
        <v>0</v>
      </c>
      <c r="O493" s="2">
        <v>0</v>
      </c>
      <c r="P493" s="2">
        <v>0</v>
      </c>
      <c r="Q493" s="2">
        <v>0</v>
      </c>
      <c r="R493" s="2">
        <v>0</v>
      </c>
      <c r="S493" s="2">
        <v>0</v>
      </c>
      <c r="T493" s="2">
        <v>0</v>
      </c>
      <c r="U493" s="2">
        <v>0</v>
      </c>
      <c r="X493" s="2">
        <f t="shared" si="64"/>
        <v>1.8202665807339299E-2</v>
      </c>
      <c r="Y493" s="2">
        <f t="shared" si="65"/>
        <v>0</v>
      </c>
      <c r="Z493" s="2">
        <f>IF(Y493&gt;$W$1,HLOOKUP(Y493,B493:$U$2835,ROW($B$2836)-ROW($A493),FALSE),0)</f>
        <v>0</v>
      </c>
      <c r="AA493" s="2">
        <f t="shared" si="63"/>
        <v>0</v>
      </c>
      <c r="AB493" s="2">
        <f>VLOOKUP(A493,segment3_SB_quantity!$A$2:$B$2834,2,FALSE)</f>
        <v>25</v>
      </c>
      <c r="AC493" s="4">
        <f t="shared" si="70"/>
        <v>0.12820000000000001</v>
      </c>
      <c r="AD493">
        <f t="shared" si="66"/>
        <v>0</v>
      </c>
      <c r="AE493">
        <f t="shared" si="71"/>
        <v>0.83166700000000005</v>
      </c>
      <c r="AF493" s="2">
        <f t="shared" si="67"/>
        <v>0</v>
      </c>
      <c r="AG493" s="2">
        <f t="shared" si="68"/>
        <v>0</v>
      </c>
      <c r="AH493" s="1">
        <f t="shared" si="69"/>
        <v>0</v>
      </c>
    </row>
    <row r="494" spans="1:34" x14ac:dyDescent="0.55000000000000004">
      <c r="A494">
        <v>17309576</v>
      </c>
      <c r="B494" s="2">
        <v>0</v>
      </c>
      <c r="C494" s="2">
        <v>0</v>
      </c>
      <c r="D494" s="2">
        <v>0</v>
      </c>
      <c r="E494" s="2">
        <v>0</v>
      </c>
      <c r="F494" s="2">
        <v>0</v>
      </c>
      <c r="G494" s="2">
        <v>0</v>
      </c>
      <c r="H494" s="2">
        <v>0</v>
      </c>
      <c r="I494" s="2">
        <v>0</v>
      </c>
      <c r="J494" s="2">
        <v>0</v>
      </c>
      <c r="K494" s="2">
        <v>0</v>
      </c>
      <c r="L494" s="2">
        <v>1.0447969611208099E-8</v>
      </c>
      <c r="M494" s="2">
        <v>0</v>
      </c>
      <c r="N494" s="2">
        <v>0</v>
      </c>
      <c r="O494" s="2">
        <v>0</v>
      </c>
      <c r="P494" s="2">
        <v>0</v>
      </c>
      <c r="Q494" s="2">
        <v>0</v>
      </c>
      <c r="R494" s="2">
        <v>0</v>
      </c>
      <c r="S494" s="2">
        <v>0</v>
      </c>
      <c r="T494" s="2">
        <v>0</v>
      </c>
      <c r="U494" s="2">
        <v>0</v>
      </c>
      <c r="X494" s="2">
        <f t="shared" si="64"/>
        <v>1.0447969611208099E-8</v>
      </c>
      <c r="Y494" s="2">
        <f t="shared" si="65"/>
        <v>0</v>
      </c>
      <c r="Z494" s="2">
        <f>IF(Y494&gt;$W$1,HLOOKUP(Y494,B494:$U$2835,ROW($B$2836)-ROW($A494),FALSE),0)</f>
        <v>0</v>
      </c>
      <c r="AA494" s="2">
        <f t="shared" si="63"/>
        <v>0</v>
      </c>
      <c r="AB494" s="2">
        <f>VLOOKUP(A494,segment3_SB_quantity!$A$2:$B$2834,2,FALSE)</f>
        <v>1</v>
      </c>
      <c r="AC494" s="4">
        <f t="shared" si="70"/>
        <v>0.12820000000000001</v>
      </c>
      <c r="AD494">
        <f t="shared" si="66"/>
        <v>0</v>
      </c>
      <c r="AE494">
        <f t="shared" si="71"/>
        <v>0.83166700000000005</v>
      </c>
      <c r="AF494" s="2">
        <f t="shared" si="67"/>
        <v>0</v>
      </c>
      <c r="AG494" s="2">
        <f t="shared" si="68"/>
        <v>0</v>
      </c>
      <c r="AH494" s="1">
        <f t="shared" si="69"/>
        <v>0</v>
      </c>
    </row>
    <row r="495" spans="1:34" x14ac:dyDescent="0.55000000000000004">
      <c r="A495">
        <v>17319652</v>
      </c>
      <c r="B495" s="2">
        <v>0</v>
      </c>
      <c r="C495" s="2">
        <v>0</v>
      </c>
      <c r="D495" s="2">
        <v>0</v>
      </c>
      <c r="E495" s="2">
        <v>0</v>
      </c>
      <c r="F495" s="2">
        <v>0</v>
      </c>
      <c r="G495" s="2">
        <v>0.13418812635947699</v>
      </c>
      <c r="H495" s="2">
        <v>0</v>
      </c>
      <c r="I495" s="2">
        <v>0</v>
      </c>
      <c r="J495" s="2">
        <v>0</v>
      </c>
      <c r="K495" s="2">
        <v>0</v>
      </c>
      <c r="L495" s="2">
        <v>0</v>
      </c>
      <c r="M495" s="2">
        <v>0</v>
      </c>
      <c r="N495" s="2">
        <v>0</v>
      </c>
      <c r="O495" s="2">
        <v>0</v>
      </c>
      <c r="P495" s="2">
        <v>0</v>
      </c>
      <c r="Q495" s="2">
        <v>0</v>
      </c>
      <c r="R495" s="2">
        <v>0</v>
      </c>
      <c r="S495" s="2">
        <v>0</v>
      </c>
      <c r="T495" s="2">
        <v>0</v>
      </c>
      <c r="U495" s="2">
        <v>0</v>
      </c>
      <c r="X495" s="2">
        <f t="shared" si="64"/>
        <v>0.13418812635947699</v>
      </c>
      <c r="Y495" s="2">
        <f t="shared" si="65"/>
        <v>0</v>
      </c>
      <c r="Z495" s="2">
        <f>IF(Y495&gt;$W$1,HLOOKUP(Y495,B495:$U$2835,ROW($B$2836)-ROW($A495),FALSE),0)</f>
        <v>0</v>
      </c>
      <c r="AA495" s="2">
        <f t="shared" si="63"/>
        <v>0</v>
      </c>
      <c r="AB495" s="2">
        <f>VLOOKUP(A495,segment3_SB_quantity!$A$2:$B$2834,2,FALSE)</f>
        <v>6</v>
      </c>
      <c r="AC495" s="4">
        <f t="shared" si="70"/>
        <v>0.12820000000000001</v>
      </c>
      <c r="AD495">
        <f t="shared" si="66"/>
        <v>0</v>
      </c>
      <c r="AE495">
        <f t="shared" si="71"/>
        <v>0.83166700000000005</v>
      </c>
      <c r="AF495" s="2">
        <f t="shared" si="67"/>
        <v>0</v>
      </c>
      <c r="AG495" s="2">
        <f t="shared" si="68"/>
        <v>0</v>
      </c>
      <c r="AH495" s="1">
        <f t="shared" si="69"/>
        <v>0</v>
      </c>
    </row>
    <row r="496" spans="1:34" x14ac:dyDescent="0.55000000000000004">
      <c r="A496">
        <v>17319713</v>
      </c>
      <c r="B496" s="2">
        <v>0</v>
      </c>
      <c r="C496" s="2">
        <v>0</v>
      </c>
      <c r="D496" s="2">
        <v>0</v>
      </c>
      <c r="E496" s="2">
        <v>0</v>
      </c>
      <c r="F496" s="2">
        <v>0</v>
      </c>
      <c r="G496" s="2">
        <v>0</v>
      </c>
      <c r="H496" s="2">
        <v>0</v>
      </c>
      <c r="I496" s="2">
        <v>6.9457954635661595E-2</v>
      </c>
      <c r="J496" s="2">
        <v>0</v>
      </c>
      <c r="K496" s="2">
        <v>0</v>
      </c>
      <c r="L496" s="2">
        <v>0</v>
      </c>
      <c r="M496" s="2">
        <v>0</v>
      </c>
      <c r="N496" s="2">
        <v>0</v>
      </c>
      <c r="O496" s="2">
        <v>0</v>
      </c>
      <c r="P496" s="2">
        <v>0</v>
      </c>
      <c r="Q496" s="2">
        <v>0</v>
      </c>
      <c r="R496" s="2">
        <v>0</v>
      </c>
      <c r="S496" s="2">
        <v>0</v>
      </c>
      <c r="T496" s="2">
        <v>0</v>
      </c>
      <c r="U496" s="2">
        <v>0</v>
      </c>
      <c r="X496" s="2">
        <f t="shared" si="64"/>
        <v>6.9457954635661595E-2</v>
      </c>
      <c r="Y496" s="2">
        <f t="shared" si="65"/>
        <v>0</v>
      </c>
      <c r="Z496" s="2">
        <f>IF(Y496&gt;$W$1,HLOOKUP(Y496,B496:$U$2835,ROW($B$2836)-ROW($A496),FALSE),0)</f>
        <v>0</v>
      </c>
      <c r="AA496" s="2">
        <f t="shared" si="63"/>
        <v>0</v>
      </c>
      <c r="AB496" s="2">
        <f>VLOOKUP(A496,segment3_SB_quantity!$A$2:$B$2834,2,FALSE)</f>
        <v>49</v>
      </c>
      <c r="AC496" s="4">
        <f t="shared" si="70"/>
        <v>0.12820000000000001</v>
      </c>
      <c r="AD496">
        <f t="shared" si="66"/>
        <v>0</v>
      </c>
      <c r="AE496">
        <f t="shared" si="71"/>
        <v>0.83166700000000005</v>
      </c>
      <c r="AF496" s="2">
        <f t="shared" si="67"/>
        <v>0</v>
      </c>
      <c r="AG496" s="2">
        <f t="shared" si="68"/>
        <v>0</v>
      </c>
      <c r="AH496" s="1">
        <f t="shared" si="69"/>
        <v>0</v>
      </c>
    </row>
    <row r="497" spans="1:34" x14ac:dyDescent="0.55000000000000004">
      <c r="A497">
        <v>17329573</v>
      </c>
      <c r="B497" s="2">
        <v>0</v>
      </c>
      <c r="C497" s="2">
        <v>0</v>
      </c>
      <c r="D497" s="2">
        <v>0</v>
      </c>
      <c r="E497" s="2">
        <v>0</v>
      </c>
      <c r="F497" s="2">
        <v>0</v>
      </c>
      <c r="G497" s="2">
        <v>0.15557353890563899</v>
      </c>
      <c r="H497" s="2">
        <v>0</v>
      </c>
      <c r="I497" s="2">
        <v>0</v>
      </c>
      <c r="J497" s="2">
        <v>0</v>
      </c>
      <c r="K497" s="2">
        <v>0</v>
      </c>
      <c r="L497" s="2">
        <v>0</v>
      </c>
      <c r="M497" s="2">
        <v>0</v>
      </c>
      <c r="N497" s="2">
        <v>0</v>
      </c>
      <c r="O497" s="2">
        <v>0</v>
      </c>
      <c r="P497" s="2">
        <v>0</v>
      </c>
      <c r="Q497" s="2">
        <v>0</v>
      </c>
      <c r="R497" s="2">
        <v>0</v>
      </c>
      <c r="S497" s="2">
        <v>0</v>
      </c>
      <c r="T497" s="2">
        <v>0</v>
      </c>
      <c r="U497" s="2">
        <v>0</v>
      </c>
      <c r="X497" s="2">
        <f t="shared" si="64"/>
        <v>0.15557353890563899</v>
      </c>
      <c r="Y497" s="2">
        <f t="shared" si="65"/>
        <v>0</v>
      </c>
      <c r="Z497" s="2">
        <f>IF(Y497&gt;$W$1,HLOOKUP(Y497,B497:$U$2835,ROW($B$2836)-ROW($A497),FALSE),0)</f>
        <v>0</v>
      </c>
      <c r="AA497" s="2">
        <f t="shared" si="63"/>
        <v>0</v>
      </c>
      <c r="AB497" s="2">
        <f>VLOOKUP(A497,segment3_SB_quantity!$A$2:$B$2834,2,FALSE)</f>
        <v>119</v>
      </c>
      <c r="AC497" s="4">
        <f t="shared" si="70"/>
        <v>0.12820000000000001</v>
      </c>
      <c r="AD497">
        <f t="shared" si="66"/>
        <v>0</v>
      </c>
      <c r="AE497">
        <f t="shared" si="71"/>
        <v>0.83166700000000005</v>
      </c>
      <c r="AF497" s="2">
        <f t="shared" si="67"/>
        <v>0</v>
      </c>
      <c r="AG497" s="2">
        <f t="shared" si="68"/>
        <v>0</v>
      </c>
      <c r="AH497" s="1">
        <f t="shared" si="69"/>
        <v>0</v>
      </c>
    </row>
    <row r="498" spans="1:34" x14ac:dyDescent="0.55000000000000004">
      <c r="A498">
        <v>17329814</v>
      </c>
      <c r="B498" s="2">
        <v>0</v>
      </c>
      <c r="C498" s="2">
        <v>0</v>
      </c>
      <c r="D498" s="2">
        <v>0</v>
      </c>
      <c r="E498" s="2">
        <v>0</v>
      </c>
      <c r="F498" s="2">
        <v>1.02573217157114E-12</v>
      </c>
      <c r="G498" s="2">
        <v>0</v>
      </c>
      <c r="H498" s="2">
        <v>0</v>
      </c>
      <c r="I498" s="2">
        <v>0</v>
      </c>
      <c r="J498" s="2">
        <v>0</v>
      </c>
      <c r="K498" s="2">
        <v>0</v>
      </c>
      <c r="L498" s="2">
        <v>0</v>
      </c>
      <c r="M498" s="2">
        <v>0</v>
      </c>
      <c r="N498" s="2">
        <v>0</v>
      </c>
      <c r="O498" s="2">
        <v>0</v>
      </c>
      <c r="P498" s="2">
        <v>0</v>
      </c>
      <c r="Q498" s="2">
        <v>0</v>
      </c>
      <c r="R498" s="2">
        <v>0</v>
      </c>
      <c r="S498" s="2">
        <v>0</v>
      </c>
      <c r="T498" s="2">
        <v>0</v>
      </c>
      <c r="U498" s="2">
        <v>0</v>
      </c>
      <c r="X498" s="2">
        <f t="shared" si="64"/>
        <v>1.02573217157114E-12</v>
      </c>
      <c r="Y498" s="2">
        <f t="shared" si="65"/>
        <v>0</v>
      </c>
      <c r="Z498" s="2">
        <f>IF(Y498&gt;$W$1,HLOOKUP(Y498,B498:$U$2835,ROW($B$2836)-ROW($A498),FALSE),0)</f>
        <v>0</v>
      </c>
      <c r="AA498" s="2">
        <f t="shared" si="63"/>
        <v>0</v>
      </c>
      <c r="AB498" s="2">
        <f>VLOOKUP(A498,segment3_SB_quantity!$A$2:$B$2834,2,FALSE)</f>
        <v>37</v>
      </c>
      <c r="AC498" s="4">
        <f t="shared" si="70"/>
        <v>0.12820000000000001</v>
      </c>
      <c r="AD498">
        <f t="shared" si="66"/>
        <v>0</v>
      </c>
      <c r="AE498">
        <f t="shared" si="71"/>
        <v>0.83166700000000005</v>
      </c>
      <c r="AF498" s="2">
        <f t="shared" si="67"/>
        <v>0</v>
      </c>
      <c r="AG498" s="2">
        <f t="shared" si="68"/>
        <v>0</v>
      </c>
      <c r="AH498" s="1">
        <f t="shared" si="69"/>
        <v>0</v>
      </c>
    </row>
    <row r="499" spans="1:34" x14ac:dyDescent="0.55000000000000004">
      <c r="A499">
        <v>17409966</v>
      </c>
      <c r="B499" s="2">
        <v>0</v>
      </c>
      <c r="C499" s="2">
        <v>0</v>
      </c>
      <c r="D499" s="2">
        <v>0</v>
      </c>
      <c r="E499" s="2">
        <v>0</v>
      </c>
      <c r="F499" s="2">
        <v>0</v>
      </c>
      <c r="G499" s="2">
        <v>0</v>
      </c>
      <c r="H499" s="2">
        <v>0</v>
      </c>
      <c r="I499" s="2">
        <v>0</v>
      </c>
      <c r="J499" s="2">
        <v>0</v>
      </c>
      <c r="K499" s="2">
        <v>0</v>
      </c>
      <c r="L499" s="2">
        <v>0</v>
      </c>
      <c r="M499" s="2">
        <v>0</v>
      </c>
      <c r="N499" s="2">
        <v>0</v>
      </c>
      <c r="O499" s="2">
        <v>0</v>
      </c>
      <c r="P499" s="2">
        <v>0</v>
      </c>
      <c r="Q499" s="2">
        <v>0</v>
      </c>
      <c r="R499" s="2">
        <v>0</v>
      </c>
      <c r="S499" s="2">
        <v>0</v>
      </c>
      <c r="T499" s="2">
        <v>0</v>
      </c>
      <c r="U499" s="2">
        <v>0</v>
      </c>
      <c r="X499" s="2">
        <f t="shared" si="64"/>
        <v>0</v>
      </c>
      <c r="Y499" s="2">
        <f t="shared" si="65"/>
        <v>0</v>
      </c>
      <c r="Z499" s="2">
        <f>IF(Y499&gt;$W$1,HLOOKUP(Y499,B499:$U$2835,ROW($B$2836)-ROW($A499),FALSE),0)</f>
        <v>0</v>
      </c>
      <c r="AA499" s="2">
        <f t="shared" si="63"/>
        <v>0</v>
      </c>
      <c r="AB499" s="2">
        <f>VLOOKUP(A499,segment3_SB_quantity!$A$2:$B$2834,2,FALSE)</f>
        <v>1</v>
      </c>
      <c r="AC499" s="4">
        <f t="shared" si="70"/>
        <v>0.12820000000000001</v>
      </c>
      <c r="AD499">
        <f t="shared" si="66"/>
        <v>0</v>
      </c>
      <c r="AE499">
        <f t="shared" si="71"/>
        <v>0.83166700000000005</v>
      </c>
      <c r="AF499" s="2">
        <f t="shared" si="67"/>
        <v>0</v>
      </c>
      <c r="AG499" s="2">
        <f t="shared" si="68"/>
        <v>0</v>
      </c>
      <c r="AH499" s="1">
        <f t="shared" si="69"/>
        <v>0</v>
      </c>
    </row>
    <row r="500" spans="1:34" x14ac:dyDescent="0.55000000000000004">
      <c r="A500">
        <v>17419739</v>
      </c>
      <c r="B500" s="2">
        <v>0</v>
      </c>
      <c r="C500" s="2">
        <v>0</v>
      </c>
      <c r="D500" s="2">
        <v>0</v>
      </c>
      <c r="E500" s="2">
        <v>0</v>
      </c>
      <c r="F500" s="2">
        <v>0</v>
      </c>
      <c r="G500" s="2">
        <v>0</v>
      </c>
      <c r="H500" s="2">
        <v>0</v>
      </c>
      <c r="I500" s="2">
        <v>0</v>
      </c>
      <c r="J500" s="2">
        <v>0</v>
      </c>
      <c r="K500" s="2">
        <v>0</v>
      </c>
      <c r="L500" s="2">
        <v>0</v>
      </c>
      <c r="M500" s="2">
        <v>0</v>
      </c>
      <c r="N500" s="2">
        <v>0</v>
      </c>
      <c r="O500" s="2">
        <v>0</v>
      </c>
      <c r="P500" s="2">
        <v>0</v>
      </c>
      <c r="Q500" s="2">
        <v>0</v>
      </c>
      <c r="R500" s="2">
        <v>0</v>
      </c>
      <c r="S500" s="2">
        <v>0</v>
      </c>
      <c r="T500" s="2">
        <v>0</v>
      </c>
      <c r="U500" s="2">
        <v>0</v>
      </c>
      <c r="X500" s="2">
        <f t="shared" si="64"/>
        <v>0</v>
      </c>
      <c r="Y500" s="2">
        <f t="shared" si="65"/>
        <v>0</v>
      </c>
      <c r="Z500" s="2">
        <f>IF(Y500&gt;$W$1,HLOOKUP(Y500,B500:$U$2835,ROW($B$2836)-ROW($A500),FALSE),0)</f>
        <v>0</v>
      </c>
      <c r="AA500" s="2">
        <f t="shared" si="63"/>
        <v>0</v>
      </c>
      <c r="AB500" s="2">
        <f>VLOOKUP(A500,segment3_SB_quantity!$A$2:$B$2834,2,FALSE)</f>
        <v>1</v>
      </c>
      <c r="AC500" s="4">
        <f t="shared" si="70"/>
        <v>0.12820000000000001</v>
      </c>
      <c r="AD500">
        <f t="shared" si="66"/>
        <v>0</v>
      </c>
      <c r="AE500">
        <f t="shared" si="71"/>
        <v>0.83166700000000005</v>
      </c>
      <c r="AF500" s="2">
        <f t="shared" si="67"/>
        <v>0</v>
      </c>
      <c r="AG500" s="2">
        <f t="shared" si="68"/>
        <v>0</v>
      </c>
      <c r="AH500" s="1">
        <f t="shared" si="69"/>
        <v>0</v>
      </c>
    </row>
    <row r="501" spans="1:34" x14ac:dyDescent="0.55000000000000004">
      <c r="A501">
        <v>17449616</v>
      </c>
      <c r="B501" s="2">
        <v>0</v>
      </c>
      <c r="C501" s="2">
        <v>0</v>
      </c>
      <c r="D501" s="2">
        <v>0</v>
      </c>
      <c r="E501" s="2">
        <v>0</v>
      </c>
      <c r="F501" s="2">
        <v>0</v>
      </c>
      <c r="G501" s="2">
        <v>0</v>
      </c>
      <c r="H501" s="2">
        <v>0</v>
      </c>
      <c r="I501" s="2">
        <v>0</v>
      </c>
      <c r="J501" s="2">
        <v>3.2261220314682501E-7</v>
      </c>
      <c r="K501" s="2">
        <v>0</v>
      </c>
      <c r="L501" s="2">
        <v>0</v>
      </c>
      <c r="M501" s="2">
        <v>0</v>
      </c>
      <c r="N501" s="2">
        <v>0</v>
      </c>
      <c r="O501" s="2">
        <v>0</v>
      </c>
      <c r="P501" s="2">
        <v>0</v>
      </c>
      <c r="Q501" s="2">
        <v>0</v>
      </c>
      <c r="R501" s="2">
        <v>0</v>
      </c>
      <c r="S501" s="2">
        <v>0</v>
      </c>
      <c r="T501" s="2">
        <v>0</v>
      </c>
      <c r="U501" s="2">
        <v>0</v>
      </c>
      <c r="X501" s="2">
        <f t="shared" si="64"/>
        <v>3.2261220314682501E-7</v>
      </c>
      <c r="Y501" s="2">
        <f t="shared" si="65"/>
        <v>0</v>
      </c>
      <c r="Z501" s="2">
        <f>IF(Y501&gt;$W$1,HLOOKUP(Y501,B501:$U$2835,ROW($B$2836)-ROW($A501),FALSE),0)</f>
        <v>0</v>
      </c>
      <c r="AA501" s="2">
        <f t="shared" si="63"/>
        <v>0</v>
      </c>
      <c r="AB501" s="2">
        <f>VLOOKUP(A501,segment3_SB_quantity!$A$2:$B$2834,2,FALSE)</f>
        <v>22</v>
      </c>
      <c r="AC501" s="4">
        <f t="shared" si="70"/>
        <v>0.12820000000000001</v>
      </c>
      <c r="AD501">
        <f t="shared" si="66"/>
        <v>0</v>
      </c>
      <c r="AE501">
        <f t="shared" si="71"/>
        <v>0.83166700000000005</v>
      </c>
      <c r="AF501" s="2">
        <f t="shared" si="67"/>
        <v>0</v>
      </c>
      <c r="AG501" s="2">
        <f t="shared" si="68"/>
        <v>0</v>
      </c>
      <c r="AH501" s="1">
        <f t="shared" si="69"/>
        <v>0</v>
      </c>
    </row>
    <row r="502" spans="1:34" x14ac:dyDescent="0.55000000000000004">
      <c r="A502">
        <v>17459925</v>
      </c>
      <c r="B502" s="2">
        <v>0</v>
      </c>
      <c r="C502" s="2">
        <v>0</v>
      </c>
      <c r="D502" s="2">
        <v>0</v>
      </c>
      <c r="E502" s="2">
        <v>0</v>
      </c>
      <c r="F502" s="2">
        <v>0</v>
      </c>
      <c r="G502" s="2">
        <v>0</v>
      </c>
      <c r="H502" s="2">
        <v>2.45887807363236E-2</v>
      </c>
      <c r="I502" s="2">
        <v>0</v>
      </c>
      <c r="J502" s="2">
        <v>0</v>
      </c>
      <c r="K502" s="2">
        <v>0</v>
      </c>
      <c r="L502" s="2">
        <v>0</v>
      </c>
      <c r="M502" s="2">
        <v>0</v>
      </c>
      <c r="N502" s="2">
        <v>0</v>
      </c>
      <c r="O502" s="2">
        <v>0</v>
      </c>
      <c r="P502" s="2">
        <v>0</v>
      </c>
      <c r="Q502" s="2">
        <v>0</v>
      </c>
      <c r="R502" s="2">
        <v>0</v>
      </c>
      <c r="S502" s="2">
        <v>0</v>
      </c>
      <c r="T502" s="2">
        <v>0</v>
      </c>
      <c r="U502" s="2">
        <v>0</v>
      </c>
      <c r="X502" s="2">
        <f t="shared" si="64"/>
        <v>2.45887807363236E-2</v>
      </c>
      <c r="Y502" s="2">
        <f t="shared" si="65"/>
        <v>0</v>
      </c>
      <c r="Z502" s="2">
        <f>IF(Y502&gt;$W$1,HLOOKUP(Y502,B502:$U$2835,ROW($B$2836)-ROW($A502),FALSE),0)</f>
        <v>0</v>
      </c>
      <c r="AA502" s="2">
        <f t="shared" si="63"/>
        <v>0</v>
      </c>
      <c r="AB502" s="2">
        <f>VLOOKUP(A502,segment3_SB_quantity!$A$2:$B$2834,2,FALSE)</f>
        <v>64</v>
      </c>
      <c r="AC502" s="4">
        <f t="shared" si="70"/>
        <v>0.12820000000000001</v>
      </c>
      <c r="AD502">
        <f t="shared" si="66"/>
        <v>0</v>
      </c>
      <c r="AE502">
        <f t="shared" si="71"/>
        <v>0.83166700000000005</v>
      </c>
      <c r="AF502" s="2">
        <f t="shared" si="67"/>
        <v>0</v>
      </c>
      <c r="AG502" s="2">
        <f t="shared" si="68"/>
        <v>0</v>
      </c>
      <c r="AH502" s="1">
        <f t="shared" si="69"/>
        <v>0</v>
      </c>
    </row>
    <row r="503" spans="1:34" x14ac:dyDescent="0.55000000000000004">
      <c r="A503">
        <v>17479985</v>
      </c>
      <c r="B503" s="2">
        <v>0</v>
      </c>
      <c r="C503" s="2">
        <v>0</v>
      </c>
      <c r="D503" s="2">
        <v>0</v>
      </c>
      <c r="E503" s="2">
        <v>0</v>
      </c>
      <c r="F503" s="2">
        <v>0</v>
      </c>
      <c r="G503" s="2">
        <v>0</v>
      </c>
      <c r="H503" s="2">
        <v>0</v>
      </c>
      <c r="I503" s="2">
        <v>0</v>
      </c>
      <c r="J503" s="2">
        <v>0</v>
      </c>
      <c r="K503" s="2">
        <v>0</v>
      </c>
      <c r="L503" s="2">
        <v>0</v>
      </c>
      <c r="M503" s="2">
        <v>0</v>
      </c>
      <c r="N503" s="2">
        <v>0</v>
      </c>
      <c r="O503" s="2">
        <v>0</v>
      </c>
      <c r="P503" s="2">
        <v>0</v>
      </c>
      <c r="Q503" s="2">
        <v>0</v>
      </c>
      <c r="R503" s="2">
        <v>0</v>
      </c>
      <c r="S503" s="2">
        <v>0</v>
      </c>
      <c r="T503" s="2">
        <v>0</v>
      </c>
      <c r="U503" s="2">
        <v>0</v>
      </c>
      <c r="X503" s="2">
        <f t="shared" si="64"/>
        <v>0</v>
      </c>
      <c r="Y503" s="2">
        <f t="shared" si="65"/>
        <v>0</v>
      </c>
      <c r="Z503" s="2">
        <f>IF(Y503&gt;$W$1,HLOOKUP(Y503,B503:$U$2835,ROW($B$2836)-ROW($A503),FALSE),0)</f>
        <v>0</v>
      </c>
      <c r="AA503" s="2">
        <f t="shared" si="63"/>
        <v>0</v>
      </c>
      <c r="AB503" s="2">
        <f>VLOOKUP(A503,segment3_SB_quantity!$A$2:$B$2834,2,FALSE)</f>
        <v>1</v>
      </c>
      <c r="AC503" s="4">
        <f t="shared" si="70"/>
        <v>0.12820000000000001</v>
      </c>
      <c r="AD503">
        <f t="shared" si="66"/>
        <v>0</v>
      </c>
      <c r="AE503">
        <f t="shared" si="71"/>
        <v>0.83166700000000005</v>
      </c>
      <c r="AF503" s="2">
        <f t="shared" si="67"/>
        <v>0</v>
      </c>
      <c r="AG503" s="2">
        <f t="shared" si="68"/>
        <v>0</v>
      </c>
      <c r="AH503" s="1">
        <f t="shared" si="69"/>
        <v>0</v>
      </c>
    </row>
    <row r="504" spans="1:34" x14ac:dyDescent="0.55000000000000004">
      <c r="A504">
        <v>17499821</v>
      </c>
      <c r="B504" s="2">
        <v>0</v>
      </c>
      <c r="C504" s="2">
        <v>0</v>
      </c>
      <c r="D504" s="2">
        <v>0</v>
      </c>
      <c r="E504" s="2">
        <v>0</v>
      </c>
      <c r="F504" s="2">
        <v>0</v>
      </c>
      <c r="G504" s="2">
        <v>0</v>
      </c>
      <c r="H504" s="2">
        <v>0</v>
      </c>
      <c r="I504" s="2">
        <v>0</v>
      </c>
      <c r="J504" s="2">
        <v>0</v>
      </c>
      <c r="K504" s="2">
        <v>0</v>
      </c>
      <c r="L504" s="2">
        <v>0</v>
      </c>
      <c r="M504" s="2">
        <v>0</v>
      </c>
      <c r="N504" s="2">
        <v>0</v>
      </c>
      <c r="O504" s="2">
        <v>0</v>
      </c>
      <c r="P504" s="2">
        <v>0</v>
      </c>
      <c r="Q504" s="2">
        <v>0</v>
      </c>
      <c r="R504" s="2">
        <v>0</v>
      </c>
      <c r="S504" s="2">
        <v>0</v>
      </c>
      <c r="T504" s="2">
        <v>0</v>
      </c>
      <c r="U504" s="2">
        <v>0</v>
      </c>
      <c r="X504" s="2">
        <f t="shared" si="64"/>
        <v>0</v>
      </c>
      <c r="Y504" s="2">
        <f t="shared" si="65"/>
        <v>0</v>
      </c>
      <c r="Z504" s="2">
        <f>IF(Y504&gt;$W$1,HLOOKUP(Y504,B504:$U$2835,ROW($B$2836)-ROW($A504),FALSE),0)</f>
        <v>0</v>
      </c>
      <c r="AA504" s="2">
        <f t="shared" si="63"/>
        <v>0</v>
      </c>
      <c r="AB504" s="2">
        <f>VLOOKUP(A504,segment3_SB_quantity!$A$2:$B$2834,2,FALSE)</f>
        <v>1</v>
      </c>
      <c r="AC504" s="4">
        <f t="shared" si="70"/>
        <v>0.12820000000000001</v>
      </c>
      <c r="AD504">
        <f t="shared" si="66"/>
        <v>0</v>
      </c>
      <c r="AE504">
        <f t="shared" si="71"/>
        <v>0.83166700000000005</v>
      </c>
      <c r="AF504" s="2">
        <f t="shared" si="67"/>
        <v>0</v>
      </c>
      <c r="AG504" s="2">
        <f t="shared" si="68"/>
        <v>0</v>
      </c>
      <c r="AH504" s="1">
        <f t="shared" si="69"/>
        <v>0</v>
      </c>
    </row>
    <row r="505" spans="1:34" x14ac:dyDescent="0.55000000000000004">
      <c r="A505">
        <v>17499910</v>
      </c>
      <c r="B505" s="2">
        <v>0</v>
      </c>
      <c r="C505" s="2">
        <v>0</v>
      </c>
      <c r="D505" s="2">
        <v>0</v>
      </c>
      <c r="E505" s="2">
        <v>0</v>
      </c>
      <c r="F505" s="2">
        <v>5.0492147891590303E-2</v>
      </c>
      <c r="G505" s="2">
        <v>0</v>
      </c>
      <c r="H505" s="2">
        <v>0</v>
      </c>
      <c r="I505" s="2">
        <v>0</v>
      </c>
      <c r="J505" s="2">
        <v>0</v>
      </c>
      <c r="K505" s="2">
        <v>0</v>
      </c>
      <c r="L505" s="2">
        <v>0</v>
      </c>
      <c r="M505" s="2">
        <v>0</v>
      </c>
      <c r="N505" s="2">
        <v>0</v>
      </c>
      <c r="O505" s="2">
        <v>0</v>
      </c>
      <c r="P505" s="2">
        <v>0</v>
      </c>
      <c r="Q505" s="2">
        <v>0</v>
      </c>
      <c r="R505" s="2">
        <v>0</v>
      </c>
      <c r="S505" s="2">
        <v>0</v>
      </c>
      <c r="T505" s="2">
        <v>0</v>
      </c>
      <c r="U505" s="2">
        <v>0</v>
      </c>
      <c r="X505" s="2">
        <f t="shared" si="64"/>
        <v>5.0492147891590303E-2</v>
      </c>
      <c r="Y505" s="2">
        <f t="shared" si="65"/>
        <v>0</v>
      </c>
      <c r="Z505" s="2">
        <f>IF(Y505&gt;$W$1,HLOOKUP(Y505,B505:$U$2835,ROW($B$2836)-ROW($A505),FALSE),0)</f>
        <v>0</v>
      </c>
      <c r="AA505" s="2">
        <f t="shared" si="63"/>
        <v>0</v>
      </c>
      <c r="AB505" s="2">
        <f>VLOOKUP(A505,segment3_SB_quantity!$A$2:$B$2834,2,FALSE)</f>
        <v>32</v>
      </c>
      <c r="AC505" s="4">
        <f t="shared" si="70"/>
        <v>0.12820000000000001</v>
      </c>
      <c r="AD505">
        <f t="shared" si="66"/>
        <v>0</v>
      </c>
      <c r="AE505">
        <f t="shared" si="71"/>
        <v>0.83166700000000005</v>
      </c>
      <c r="AF505" s="2">
        <f t="shared" si="67"/>
        <v>0</v>
      </c>
      <c r="AG505" s="2">
        <f t="shared" si="68"/>
        <v>0</v>
      </c>
      <c r="AH505" s="1">
        <f t="shared" si="69"/>
        <v>0</v>
      </c>
    </row>
    <row r="506" spans="1:34" x14ac:dyDescent="0.55000000000000004">
      <c r="A506">
        <v>17539978</v>
      </c>
      <c r="B506" s="2">
        <v>0</v>
      </c>
      <c r="C506" s="2">
        <v>0</v>
      </c>
      <c r="D506" s="2">
        <v>0</v>
      </c>
      <c r="E506" s="2">
        <v>0</v>
      </c>
      <c r="F506" s="2">
        <v>0</v>
      </c>
      <c r="G506" s="2">
        <v>0</v>
      </c>
      <c r="H506" s="2">
        <v>2.1963181868212198E-2</v>
      </c>
      <c r="I506" s="2">
        <v>0</v>
      </c>
      <c r="J506" s="2">
        <v>0</v>
      </c>
      <c r="K506" s="2">
        <v>0</v>
      </c>
      <c r="L506" s="2">
        <v>0</v>
      </c>
      <c r="M506" s="2">
        <v>0</v>
      </c>
      <c r="N506" s="2">
        <v>0</v>
      </c>
      <c r="O506" s="2">
        <v>0</v>
      </c>
      <c r="P506" s="2">
        <v>0</v>
      </c>
      <c r="Q506" s="2">
        <v>0</v>
      </c>
      <c r="R506" s="2">
        <v>0</v>
      </c>
      <c r="S506" s="2">
        <v>0</v>
      </c>
      <c r="T506" s="2">
        <v>0</v>
      </c>
      <c r="U506" s="2">
        <v>0</v>
      </c>
      <c r="X506" s="2">
        <f t="shared" si="64"/>
        <v>2.1963181868212198E-2</v>
      </c>
      <c r="Y506" s="2">
        <f t="shared" si="65"/>
        <v>0</v>
      </c>
      <c r="Z506" s="2">
        <f>IF(Y506&gt;$W$1,HLOOKUP(Y506,B506:$U$2835,ROW($B$2836)-ROW($A506),FALSE),0)</f>
        <v>0</v>
      </c>
      <c r="AA506" s="2">
        <f t="shared" si="63"/>
        <v>0</v>
      </c>
      <c r="AB506" s="2">
        <f>VLOOKUP(A506,segment3_SB_quantity!$A$2:$B$2834,2,FALSE)</f>
        <v>7</v>
      </c>
      <c r="AC506" s="4">
        <f t="shared" si="70"/>
        <v>0.12820000000000001</v>
      </c>
      <c r="AD506">
        <f t="shared" si="66"/>
        <v>0</v>
      </c>
      <c r="AE506">
        <f t="shared" si="71"/>
        <v>0.83166700000000005</v>
      </c>
      <c r="AF506" s="2">
        <f t="shared" si="67"/>
        <v>0</v>
      </c>
      <c r="AG506" s="2">
        <f t="shared" si="68"/>
        <v>0</v>
      </c>
      <c r="AH506" s="1">
        <f t="shared" si="69"/>
        <v>0</v>
      </c>
    </row>
    <row r="507" spans="1:34" x14ac:dyDescent="0.55000000000000004">
      <c r="A507">
        <v>17579946</v>
      </c>
      <c r="B507" s="2">
        <v>0</v>
      </c>
      <c r="C507" s="2">
        <v>0</v>
      </c>
      <c r="D507" s="2">
        <v>0</v>
      </c>
      <c r="E507" s="2">
        <v>0</v>
      </c>
      <c r="F507" s="2">
        <v>0</v>
      </c>
      <c r="G507" s="2">
        <v>0</v>
      </c>
      <c r="H507" s="2">
        <v>0</v>
      </c>
      <c r="I507" s="2">
        <v>0</v>
      </c>
      <c r="J507" s="2">
        <v>4.0416727721930099E-2</v>
      </c>
      <c r="K507" s="2">
        <v>0</v>
      </c>
      <c r="L507" s="2">
        <v>0</v>
      </c>
      <c r="M507" s="2">
        <v>0</v>
      </c>
      <c r="N507" s="2">
        <v>0</v>
      </c>
      <c r="O507" s="2">
        <v>0</v>
      </c>
      <c r="P507" s="2">
        <v>0</v>
      </c>
      <c r="Q507" s="2">
        <v>0</v>
      </c>
      <c r="R507" s="2">
        <v>0</v>
      </c>
      <c r="S507" s="2">
        <v>0</v>
      </c>
      <c r="T507" s="2">
        <v>0</v>
      </c>
      <c r="U507" s="2">
        <v>0</v>
      </c>
      <c r="X507" s="2">
        <f t="shared" si="64"/>
        <v>4.0416727721930099E-2</v>
      </c>
      <c r="Y507" s="2">
        <f t="shared" si="65"/>
        <v>0</v>
      </c>
      <c r="Z507" s="2">
        <f>IF(Y507&gt;$W$1,HLOOKUP(Y507,B507:$U$2835,ROW($B$2836)-ROW($A507),FALSE),0)</f>
        <v>0</v>
      </c>
      <c r="AA507" s="2">
        <f t="shared" si="63"/>
        <v>0</v>
      </c>
      <c r="AB507" s="2">
        <f>VLOOKUP(A507,segment3_SB_quantity!$A$2:$B$2834,2,FALSE)</f>
        <v>38</v>
      </c>
      <c r="AC507" s="4">
        <f t="shared" si="70"/>
        <v>0.12820000000000001</v>
      </c>
      <c r="AD507">
        <f t="shared" si="66"/>
        <v>0</v>
      </c>
      <c r="AE507">
        <f t="shared" si="71"/>
        <v>0.83166700000000005</v>
      </c>
      <c r="AF507" s="2">
        <f t="shared" si="67"/>
        <v>0</v>
      </c>
      <c r="AG507" s="2">
        <f t="shared" si="68"/>
        <v>0</v>
      </c>
      <c r="AH507" s="1">
        <f t="shared" si="69"/>
        <v>0</v>
      </c>
    </row>
    <row r="508" spans="1:34" x14ac:dyDescent="0.55000000000000004">
      <c r="A508">
        <v>17619860</v>
      </c>
      <c r="B508" s="2">
        <v>0</v>
      </c>
      <c r="C508" s="2">
        <v>0</v>
      </c>
      <c r="D508" s="2">
        <v>0</v>
      </c>
      <c r="E508" s="2">
        <v>0</v>
      </c>
      <c r="F508" s="2">
        <v>0</v>
      </c>
      <c r="G508" s="2">
        <v>0</v>
      </c>
      <c r="H508" s="2">
        <v>0</v>
      </c>
      <c r="I508" s="2">
        <v>0</v>
      </c>
      <c r="J508" s="2">
        <v>4.2924185693941803E-2</v>
      </c>
      <c r="K508" s="2">
        <v>0</v>
      </c>
      <c r="L508" s="2">
        <v>0</v>
      </c>
      <c r="M508" s="2">
        <v>0</v>
      </c>
      <c r="N508" s="2">
        <v>0</v>
      </c>
      <c r="O508" s="2">
        <v>0</v>
      </c>
      <c r="P508" s="2">
        <v>0</v>
      </c>
      <c r="Q508" s="2">
        <v>0</v>
      </c>
      <c r="R508" s="2">
        <v>0</v>
      </c>
      <c r="S508" s="2">
        <v>0</v>
      </c>
      <c r="T508" s="2">
        <v>0</v>
      </c>
      <c r="U508" s="2">
        <v>0</v>
      </c>
      <c r="X508" s="2">
        <f t="shared" si="64"/>
        <v>4.2924185693941803E-2</v>
      </c>
      <c r="Y508" s="2">
        <f t="shared" si="65"/>
        <v>0</v>
      </c>
      <c r="Z508" s="2">
        <f>IF(Y508&gt;$W$1,HLOOKUP(Y508,B508:$U$2835,ROW($B$2836)-ROW($A508),FALSE),0)</f>
        <v>0</v>
      </c>
      <c r="AA508" s="2">
        <f t="shared" si="63"/>
        <v>0</v>
      </c>
      <c r="AB508" s="2">
        <f>VLOOKUP(A508,segment3_SB_quantity!$A$2:$B$2834,2,FALSE)</f>
        <v>2</v>
      </c>
      <c r="AC508" s="4">
        <f t="shared" si="70"/>
        <v>0.12820000000000001</v>
      </c>
      <c r="AD508">
        <f t="shared" si="66"/>
        <v>0</v>
      </c>
      <c r="AE508">
        <f t="shared" si="71"/>
        <v>0.83166700000000005</v>
      </c>
      <c r="AF508" s="2">
        <f t="shared" si="67"/>
        <v>0</v>
      </c>
      <c r="AG508" s="2">
        <f t="shared" si="68"/>
        <v>0</v>
      </c>
      <c r="AH508" s="1">
        <f t="shared" si="69"/>
        <v>0</v>
      </c>
    </row>
    <row r="509" spans="1:34" x14ac:dyDescent="0.55000000000000004">
      <c r="A509">
        <v>17619883</v>
      </c>
      <c r="B509" s="2">
        <v>0</v>
      </c>
      <c r="C509" s="2">
        <v>0</v>
      </c>
      <c r="D509" s="2">
        <v>0</v>
      </c>
      <c r="E509" s="2">
        <v>0</v>
      </c>
      <c r="F509" s="2">
        <v>0</v>
      </c>
      <c r="G509" s="2">
        <v>0</v>
      </c>
      <c r="H509" s="2">
        <v>0</v>
      </c>
      <c r="I509" s="2">
        <v>0</v>
      </c>
      <c r="J509" s="2">
        <v>0</v>
      </c>
      <c r="K509" s="2">
        <v>0</v>
      </c>
      <c r="L509" s="2">
        <v>2.8720501793995E-5</v>
      </c>
      <c r="M509" s="2">
        <v>0</v>
      </c>
      <c r="N509" s="2">
        <v>0</v>
      </c>
      <c r="O509" s="2">
        <v>0</v>
      </c>
      <c r="P509" s="2">
        <v>0</v>
      </c>
      <c r="Q509" s="2">
        <v>0</v>
      </c>
      <c r="R509" s="2">
        <v>0</v>
      </c>
      <c r="S509" s="2">
        <v>0</v>
      </c>
      <c r="T509" s="2">
        <v>0</v>
      </c>
      <c r="U509" s="2">
        <v>0</v>
      </c>
      <c r="X509" s="2">
        <f t="shared" si="64"/>
        <v>2.8720501793995E-5</v>
      </c>
      <c r="Y509" s="2">
        <f t="shared" si="65"/>
        <v>0</v>
      </c>
      <c r="Z509" s="2">
        <f>IF(Y509&gt;$W$1,HLOOKUP(Y509,B509:$U$2835,ROW($B$2836)-ROW($A509),FALSE),0)</f>
        <v>0</v>
      </c>
      <c r="AA509" s="2">
        <f t="shared" si="63"/>
        <v>0</v>
      </c>
      <c r="AB509" s="2">
        <f>VLOOKUP(A509,segment3_SB_quantity!$A$2:$B$2834,2,FALSE)</f>
        <v>18</v>
      </c>
      <c r="AC509" s="4">
        <f t="shared" si="70"/>
        <v>0.12820000000000001</v>
      </c>
      <c r="AD509">
        <f t="shared" si="66"/>
        <v>0</v>
      </c>
      <c r="AE509">
        <f t="shared" si="71"/>
        <v>0.83166700000000005</v>
      </c>
      <c r="AF509" s="2">
        <f t="shared" si="67"/>
        <v>0</v>
      </c>
      <c r="AG509" s="2">
        <f t="shared" si="68"/>
        <v>0</v>
      </c>
      <c r="AH509" s="1">
        <f t="shared" si="69"/>
        <v>0</v>
      </c>
    </row>
    <row r="510" spans="1:34" x14ac:dyDescent="0.55000000000000004">
      <c r="A510">
        <v>17639684</v>
      </c>
      <c r="B510" s="2">
        <v>0</v>
      </c>
      <c r="C510" s="2">
        <v>0</v>
      </c>
      <c r="D510" s="2">
        <v>0</v>
      </c>
      <c r="E510" s="2">
        <v>0</v>
      </c>
      <c r="F510" s="2">
        <v>0</v>
      </c>
      <c r="G510" s="2">
        <v>0</v>
      </c>
      <c r="H510" s="2">
        <v>0</v>
      </c>
      <c r="I510" s="2">
        <v>0</v>
      </c>
      <c r="J510" s="2">
        <v>0.157098977610692</v>
      </c>
      <c r="K510" s="2">
        <v>0</v>
      </c>
      <c r="L510" s="2">
        <v>0</v>
      </c>
      <c r="M510" s="2">
        <v>0</v>
      </c>
      <c r="N510" s="2">
        <v>0</v>
      </c>
      <c r="O510" s="2">
        <v>0</v>
      </c>
      <c r="P510" s="2">
        <v>0</v>
      </c>
      <c r="Q510" s="2">
        <v>0</v>
      </c>
      <c r="R510" s="2">
        <v>0</v>
      </c>
      <c r="S510" s="2">
        <v>0</v>
      </c>
      <c r="T510" s="2">
        <v>0</v>
      </c>
      <c r="U510" s="2">
        <v>0</v>
      </c>
      <c r="X510" s="2">
        <f t="shared" si="64"/>
        <v>0.157098977610692</v>
      </c>
      <c r="Y510" s="2">
        <f t="shared" si="65"/>
        <v>0</v>
      </c>
      <c r="Z510" s="2">
        <f>IF(Y510&gt;$W$1,HLOOKUP(Y510,B510:$U$2835,ROW($B$2836)-ROW($A510),FALSE),0)</f>
        <v>0</v>
      </c>
      <c r="AA510" s="2">
        <f t="shared" si="63"/>
        <v>0</v>
      </c>
      <c r="AB510" s="2">
        <f>VLOOKUP(A510,segment3_SB_quantity!$A$2:$B$2834,2,FALSE)</f>
        <v>7</v>
      </c>
      <c r="AC510" s="4">
        <f t="shared" si="70"/>
        <v>0.12820000000000001</v>
      </c>
      <c r="AD510">
        <f t="shared" si="66"/>
        <v>0</v>
      </c>
      <c r="AE510">
        <f t="shared" si="71"/>
        <v>0.83166700000000005</v>
      </c>
      <c r="AF510" s="2">
        <f t="shared" si="67"/>
        <v>0</v>
      </c>
      <c r="AG510" s="2">
        <f t="shared" si="68"/>
        <v>0</v>
      </c>
      <c r="AH510" s="1">
        <f t="shared" si="69"/>
        <v>0</v>
      </c>
    </row>
    <row r="511" spans="1:34" x14ac:dyDescent="0.55000000000000004">
      <c r="A511">
        <v>17659822</v>
      </c>
      <c r="B511" s="2">
        <v>0</v>
      </c>
      <c r="C511" s="2">
        <v>0</v>
      </c>
      <c r="D511" s="2">
        <v>0</v>
      </c>
      <c r="E511" s="2">
        <v>0</v>
      </c>
      <c r="F511" s="2">
        <v>0</v>
      </c>
      <c r="G511" s="2">
        <v>0</v>
      </c>
      <c r="H511" s="2">
        <v>0</v>
      </c>
      <c r="I511" s="2">
        <v>0</v>
      </c>
      <c r="J511" s="2">
        <v>0</v>
      </c>
      <c r="K511" s="2">
        <v>0.108741594934574</v>
      </c>
      <c r="L511" s="2">
        <v>0</v>
      </c>
      <c r="M511" s="2">
        <v>0</v>
      </c>
      <c r="N511" s="2">
        <v>0</v>
      </c>
      <c r="O511" s="2">
        <v>0</v>
      </c>
      <c r="P511" s="2">
        <v>0</v>
      </c>
      <c r="Q511" s="2">
        <v>0</v>
      </c>
      <c r="R511" s="2">
        <v>0</v>
      </c>
      <c r="S511" s="2">
        <v>0</v>
      </c>
      <c r="T511" s="2">
        <v>0</v>
      </c>
      <c r="U511" s="2">
        <v>0</v>
      </c>
      <c r="X511" s="2">
        <f t="shared" si="64"/>
        <v>0.108741594934574</v>
      </c>
      <c r="Y511" s="2">
        <f t="shared" si="65"/>
        <v>0</v>
      </c>
      <c r="Z511" s="2">
        <f>IF(Y511&gt;$W$1,HLOOKUP(Y511,B511:$U$2835,ROW($B$2836)-ROW($A511),FALSE),0)</f>
        <v>0</v>
      </c>
      <c r="AA511" s="2">
        <f t="shared" si="63"/>
        <v>0</v>
      </c>
      <c r="AB511" s="2">
        <f>VLOOKUP(A511,segment3_SB_quantity!$A$2:$B$2834,2,FALSE)</f>
        <v>109</v>
      </c>
      <c r="AC511" s="4">
        <f t="shared" si="70"/>
        <v>0.12820000000000001</v>
      </c>
      <c r="AD511">
        <f t="shared" si="66"/>
        <v>0</v>
      </c>
      <c r="AE511">
        <f t="shared" si="71"/>
        <v>0.83166700000000005</v>
      </c>
      <c r="AF511" s="2">
        <f t="shared" si="67"/>
        <v>0</v>
      </c>
      <c r="AG511" s="2">
        <f t="shared" si="68"/>
        <v>0</v>
      </c>
      <c r="AH511" s="1">
        <f t="shared" si="69"/>
        <v>0</v>
      </c>
    </row>
    <row r="512" spans="1:34" x14ac:dyDescent="0.55000000000000004">
      <c r="A512">
        <v>17709958</v>
      </c>
      <c r="B512" s="2">
        <v>0</v>
      </c>
      <c r="C512" s="2">
        <v>0</v>
      </c>
      <c r="D512" s="2">
        <v>0</v>
      </c>
      <c r="E512" s="2">
        <v>0</v>
      </c>
      <c r="F512" s="2">
        <v>0</v>
      </c>
      <c r="G512" s="2">
        <v>0</v>
      </c>
      <c r="H512" s="2">
        <v>0</v>
      </c>
      <c r="I512" s="2">
        <v>0</v>
      </c>
      <c r="J512" s="2">
        <v>0</v>
      </c>
      <c r="K512" s="2">
        <v>0</v>
      </c>
      <c r="L512" s="2">
        <v>0</v>
      </c>
      <c r="M512" s="2">
        <v>0</v>
      </c>
      <c r="N512" s="2">
        <v>0</v>
      </c>
      <c r="O512" s="2">
        <v>0</v>
      </c>
      <c r="P512" s="2">
        <v>0</v>
      </c>
      <c r="Q512" s="2">
        <v>0</v>
      </c>
      <c r="R512" s="2">
        <v>0</v>
      </c>
      <c r="S512" s="2">
        <v>0</v>
      </c>
      <c r="T512" s="2">
        <v>0</v>
      </c>
      <c r="U512" s="2">
        <v>0</v>
      </c>
      <c r="X512" s="2">
        <f t="shared" si="64"/>
        <v>0</v>
      </c>
      <c r="Y512" s="2">
        <f t="shared" si="65"/>
        <v>0</v>
      </c>
      <c r="Z512" s="2">
        <f>IF(Y512&gt;$W$1,HLOOKUP(Y512,B512:$U$2835,ROW($B$2836)-ROW($A512),FALSE),0)</f>
        <v>0</v>
      </c>
      <c r="AA512" s="2">
        <f t="shared" si="63"/>
        <v>0</v>
      </c>
      <c r="AB512" s="2">
        <f>VLOOKUP(A512,segment3_SB_quantity!$A$2:$B$2834,2,FALSE)</f>
        <v>1</v>
      </c>
      <c r="AC512" s="4">
        <f t="shared" si="70"/>
        <v>0.12820000000000001</v>
      </c>
      <c r="AD512">
        <f t="shared" si="66"/>
        <v>0</v>
      </c>
      <c r="AE512">
        <f t="shared" si="71"/>
        <v>0.83166700000000005</v>
      </c>
      <c r="AF512" s="2">
        <f t="shared" si="67"/>
        <v>0</v>
      </c>
      <c r="AG512" s="2">
        <f t="shared" si="68"/>
        <v>0</v>
      </c>
      <c r="AH512" s="1">
        <f t="shared" si="69"/>
        <v>0</v>
      </c>
    </row>
    <row r="513" spans="1:34" x14ac:dyDescent="0.55000000000000004">
      <c r="A513">
        <v>17759824</v>
      </c>
      <c r="B513" s="2">
        <v>0</v>
      </c>
      <c r="C513" s="2">
        <v>0</v>
      </c>
      <c r="D513" s="2">
        <v>0</v>
      </c>
      <c r="E513" s="2">
        <v>2.5032854876469999E-4</v>
      </c>
      <c r="F513" s="2">
        <v>0</v>
      </c>
      <c r="G513" s="2">
        <v>0</v>
      </c>
      <c r="H513" s="2">
        <v>0</v>
      </c>
      <c r="I513" s="2">
        <v>0</v>
      </c>
      <c r="J513" s="2">
        <v>0</v>
      </c>
      <c r="K513" s="2">
        <v>0</v>
      </c>
      <c r="L513" s="2">
        <v>0</v>
      </c>
      <c r="M513" s="2">
        <v>0</v>
      </c>
      <c r="N513" s="2">
        <v>0</v>
      </c>
      <c r="O513" s="2">
        <v>0</v>
      </c>
      <c r="P513" s="2">
        <v>0</v>
      </c>
      <c r="Q513" s="2">
        <v>0</v>
      </c>
      <c r="R513" s="2">
        <v>0</v>
      </c>
      <c r="S513" s="2">
        <v>0</v>
      </c>
      <c r="T513" s="2">
        <v>0</v>
      </c>
      <c r="U513" s="2">
        <v>0</v>
      </c>
      <c r="X513" s="2">
        <f t="shared" si="64"/>
        <v>2.5032854876469999E-4</v>
      </c>
      <c r="Y513" s="2">
        <f t="shared" si="65"/>
        <v>0</v>
      </c>
      <c r="Z513" s="2">
        <f>IF(Y513&gt;$W$1,HLOOKUP(Y513,B513:$U$2835,ROW($B$2836)-ROW($A513),FALSE),0)</f>
        <v>0</v>
      </c>
      <c r="AA513" s="2">
        <f t="shared" si="63"/>
        <v>0</v>
      </c>
      <c r="AB513" s="2">
        <f>VLOOKUP(A513,segment3_SB_quantity!$A$2:$B$2834,2,FALSE)</f>
        <v>9</v>
      </c>
      <c r="AC513" s="4">
        <f t="shared" si="70"/>
        <v>0.12820000000000001</v>
      </c>
      <c r="AD513">
        <f t="shared" si="66"/>
        <v>0</v>
      </c>
      <c r="AE513">
        <f t="shared" si="71"/>
        <v>0.83166700000000005</v>
      </c>
      <c r="AF513" s="2">
        <f t="shared" si="67"/>
        <v>0</v>
      </c>
      <c r="AG513" s="2">
        <f t="shared" si="68"/>
        <v>0</v>
      </c>
      <c r="AH513" s="1">
        <f t="shared" si="69"/>
        <v>0</v>
      </c>
    </row>
    <row r="514" spans="1:34" x14ac:dyDescent="0.55000000000000004">
      <c r="A514">
        <v>17779854</v>
      </c>
      <c r="B514" s="2">
        <v>0</v>
      </c>
      <c r="C514" s="2">
        <v>0</v>
      </c>
      <c r="D514" s="2">
        <v>0</v>
      </c>
      <c r="E514" s="2">
        <v>0</v>
      </c>
      <c r="F514" s="2">
        <v>0</v>
      </c>
      <c r="G514" s="2">
        <v>0.174591141122965</v>
      </c>
      <c r="H514" s="2">
        <v>0</v>
      </c>
      <c r="I514" s="2">
        <v>0</v>
      </c>
      <c r="J514" s="2">
        <v>0</v>
      </c>
      <c r="K514" s="2">
        <v>0</v>
      </c>
      <c r="L514" s="2">
        <v>0</v>
      </c>
      <c r="M514" s="2">
        <v>0</v>
      </c>
      <c r="N514" s="2">
        <v>0</v>
      </c>
      <c r="O514" s="2">
        <v>0</v>
      </c>
      <c r="P514" s="2">
        <v>0</v>
      </c>
      <c r="Q514" s="2">
        <v>0</v>
      </c>
      <c r="R514" s="2">
        <v>0</v>
      </c>
      <c r="S514" s="2">
        <v>0</v>
      </c>
      <c r="T514" s="2">
        <v>0</v>
      </c>
      <c r="U514" s="2">
        <v>0</v>
      </c>
      <c r="X514" s="2">
        <f t="shared" si="64"/>
        <v>0.174591141122965</v>
      </c>
      <c r="Y514" s="2">
        <f t="shared" si="65"/>
        <v>0</v>
      </c>
      <c r="Z514" s="2">
        <f>IF(Y514&gt;$W$1,HLOOKUP(Y514,B514:$U$2835,ROW($B$2836)-ROW($A514),FALSE),0)</f>
        <v>0</v>
      </c>
      <c r="AA514" s="2">
        <f t="shared" ref="AA514:AA577" si="72">IF(Z514&gt;0,HLOOKUP(Z514,$B$2835:$U$2836,2,FALSE),0)</f>
        <v>0</v>
      </c>
      <c r="AB514" s="2">
        <f>VLOOKUP(A514,segment3_SB_quantity!$A$2:$B$2834,2,FALSE)</f>
        <v>25</v>
      </c>
      <c r="AC514" s="4">
        <f t="shared" si="70"/>
        <v>0.12820000000000001</v>
      </c>
      <c r="AD514">
        <f t="shared" si="66"/>
        <v>0</v>
      </c>
      <c r="AE514">
        <f t="shared" si="71"/>
        <v>0.83166700000000005</v>
      </c>
      <c r="AF514" s="2">
        <f t="shared" si="67"/>
        <v>0</v>
      </c>
      <c r="AG514" s="2">
        <f t="shared" si="68"/>
        <v>0</v>
      </c>
      <c r="AH514" s="1">
        <f t="shared" si="69"/>
        <v>0</v>
      </c>
    </row>
    <row r="515" spans="1:34" x14ac:dyDescent="0.55000000000000004">
      <c r="A515">
        <v>17809672</v>
      </c>
      <c r="B515" s="2">
        <v>0</v>
      </c>
      <c r="C515" s="2">
        <v>0</v>
      </c>
      <c r="D515" s="2">
        <v>0</v>
      </c>
      <c r="E515" s="2">
        <v>0</v>
      </c>
      <c r="F515" s="2">
        <v>0</v>
      </c>
      <c r="G515" s="2">
        <v>0</v>
      </c>
      <c r="H515" s="2">
        <v>3.0331282830762401E-2</v>
      </c>
      <c r="I515" s="2">
        <v>0</v>
      </c>
      <c r="J515" s="2">
        <v>0</v>
      </c>
      <c r="K515" s="2">
        <v>0</v>
      </c>
      <c r="L515" s="2">
        <v>0</v>
      </c>
      <c r="M515" s="2">
        <v>0</v>
      </c>
      <c r="N515" s="2">
        <v>0</v>
      </c>
      <c r="O515" s="2">
        <v>0</v>
      </c>
      <c r="P515" s="2">
        <v>0</v>
      </c>
      <c r="Q515" s="2">
        <v>0</v>
      </c>
      <c r="R515" s="2">
        <v>0</v>
      </c>
      <c r="S515" s="2">
        <v>0</v>
      </c>
      <c r="T515" s="2">
        <v>0</v>
      </c>
      <c r="U515" s="2">
        <v>0</v>
      </c>
      <c r="X515" s="2">
        <f t="shared" ref="X515:X578" si="73">MAX(B515:U515)</f>
        <v>3.0331282830762401E-2</v>
      </c>
      <c r="Y515" s="2">
        <f t="shared" ref="Y515:Y578" si="74">IF(X515&gt;$W$1,X515,0)</f>
        <v>0</v>
      </c>
      <c r="Z515" s="2">
        <f>IF(Y515&gt;$W$1,HLOOKUP(Y515,B515:$U$2835,ROW($B$2836)-ROW($A515),FALSE),0)</f>
        <v>0</v>
      </c>
      <c r="AA515" s="2">
        <f t="shared" si="72"/>
        <v>0</v>
      </c>
      <c r="AB515" s="2">
        <f>VLOOKUP(A515,segment3_SB_quantity!$A$2:$B$2834,2,FALSE)</f>
        <v>22</v>
      </c>
      <c r="AC515" s="4">
        <f t="shared" si="70"/>
        <v>0.12820000000000001</v>
      </c>
      <c r="AD515">
        <f t="shared" ref="AD515:AD578" si="75">IF(AA515&gt;0,AB515*AC515,0)</f>
        <v>0</v>
      </c>
      <c r="AE515">
        <f t="shared" si="71"/>
        <v>0.83166700000000005</v>
      </c>
      <c r="AF515" s="2">
        <f t="shared" ref="AF515:AF578" si="76">AD515*AE515</f>
        <v>0</v>
      </c>
      <c r="AG515" s="2">
        <f t="shared" ref="AG515:AG578" si="77">AA515*AE515*AD515</f>
        <v>0</v>
      </c>
      <c r="AH515" s="1">
        <f t="shared" ref="AH515:AH578" si="78">IF(AG515&gt;0,AF515/AG515,0)</f>
        <v>0</v>
      </c>
    </row>
    <row r="516" spans="1:34" x14ac:dyDescent="0.55000000000000004">
      <c r="A516">
        <v>17849991</v>
      </c>
      <c r="B516" s="2">
        <v>0</v>
      </c>
      <c r="C516" s="2">
        <v>0</v>
      </c>
      <c r="D516" s="2">
        <v>0</v>
      </c>
      <c r="E516" s="2">
        <v>0</v>
      </c>
      <c r="F516" s="2">
        <v>0</v>
      </c>
      <c r="G516" s="2">
        <v>0</v>
      </c>
      <c r="H516" s="2">
        <v>0</v>
      </c>
      <c r="I516" s="2">
        <v>0</v>
      </c>
      <c r="J516" s="2">
        <v>0.27809390800030298</v>
      </c>
      <c r="K516" s="2">
        <v>0</v>
      </c>
      <c r="L516" s="2">
        <v>0</v>
      </c>
      <c r="M516" s="2">
        <v>0</v>
      </c>
      <c r="N516" s="2">
        <v>0</v>
      </c>
      <c r="O516" s="2">
        <v>0</v>
      </c>
      <c r="P516" s="2">
        <v>0</v>
      </c>
      <c r="Q516" s="2">
        <v>0</v>
      </c>
      <c r="R516" s="2">
        <v>0</v>
      </c>
      <c r="S516" s="2">
        <v>0</v>
      </c>
      <c r="T516" s="2">
        <v>0</v>
      </c>
      <c r="U516" s="2">
        <v>0</v>
      </c>
      <c r="X516" s="2">
        <f t="shared" si="73"/>
        <v>0.27809390800030298</v>
      </c>
      <c r="Y516" s="2">
        <f t="shared" si="74"/>
        <v>0</v>
      </c>
      <c r="Z516" s="2">
        <f>IF(Y516&gt;$W$1,HLOOKUP(Y516,B516:$U$2835,ROW($B$2836)-ROW($A516),FALSE),0)</f>
        <v>0</v>
      </c>
      <c r="AA516" s="2">
        <f t="shared" si="72"/>
        <v>0</v>
      </c>
      <c r="AB516" s="2">
        <f>VLOOKUP(A516,segment3_SB_quantity!$A$2:$B$2834,2,FALSE)</f>
        <v>12</v>
      </c>
      <c r="AC516" s="4">
        <f t="shared" ref="AC516:AC579" si="79">AC515</f>
        <v>0.12820000000000001</v>
      </c>
      <c r="AD516">
        <f t="shared" si="75"/>
        <v>0</v>
      </c>
      <c r="AE516">
        <f t="shared" ref="AE516:AE579" si="80">AE515</f>
        <v>0.83166700000000005</v>
      </c>
      <c r="AF516" s="2">
        <f t="shared" si="76"/>
        <v>0</v>
      </c>
      <c r="AG516" s="2">
        <f t="shared" si="77"/>
        <v>0</v>
      </c>
      <c r="AH516" s="1">
        <f t="shared" si="78"/>
        <v>0</v>
      </c>
    </row>
    <row r="517" spans="1:34" x14ac:dyDescent="0.55000000000000004">
      <c r="A517">
        <v>17889567</v>
      </c>
      <c r="B517" s="2">
        <v>0</v>
      </c>
      <c r="C517" s="2">
        <v>0</v>
      </c>
      <c r="D517" s="2">
        <v>0</v>
      </c>
      <c r="E517" s="2">
        <v>0</v>
      </c>
      <c r="F517" s="2">
        <v>0</v>
      </c>
      <c r="G517" s="2">
        <v>0</v>
      </c>
      <c r="H517" s="2">
        <v>0</v>
      </c>
      <c r="I517" s="2">
        <v>0</v>
      </c>
      <c r="J517" s="2">
        <v>0</v>
      </c>
      <c r="K517" s="2">
        <v>0</v>
      </c>
      <c r="L517" s="2">
        <v>3.4022734988266003E-2</v>
      </c>
      <c r="M517" s="2">
        <v>0</v>
      </c>
      <c r="N517" s="2">
        <v>0</v>
      </c>
      <c r="O517" s="2">
        <v>0</v>
      </c>
      <c r="P517" s="2">
        <v>0</v>
      </c>
      <c r="Q517" s="2">
        <v>0</v>
      </c>
      <c r="R517" s="2">
        <v>0</v>
      </c>
      <c r="S517" s="2">
        <v>0</v>
      </c>
      <c r="T517" s="2">
        <v>0</v>
      </c>
      <c r="U517" s="2">
        <v>0</v>
      </c>
      <c r="X517" s="2">
        <f t="shared" si="73"/>
        <v>3.4022734988266003E-2</v>
      </c>
      <c r="Y517" s="2">
        <f t="shared" si="74"/>
        <v>0</v>
      </c>
      <c r="Z517" s="2">
        <f>IF(Y517&gt;$W$1,HLOOKUP(Y517,B517:$U$2835,ROW($B$2836)-ROW($A517),FALSE),0)</f>
        <v>0</v>
      </c>
      <c r="AA517" s="2">
        <f t="shared" si="72"/>
        <v>0</v>
      </c>
      <c r="AB517" s="2">
        <f>VLOOKUP(A517,segment3_SB_quantity!$A$2:$B$2834,2,FALSE)</f>
        <v>1</v>
      </c>
      <c r="AC517" s="4">
        <f t="shared" si="79"/>
        <v>0.12820000000000001</v>
      </c>
      <c r="AD517">
        <f t="shared" si="75"/>
        <v>0</v>
      </c>
      <c r="AE517">
        <f t="shared" si="80"/>
        <v>0.83166700000000005</v>
      </c>
      <c r="AF517" s="2">
        <f t="shared" si="76"/>
        <v>0</v>
      </c>
      <c r="AG517" s="2">
        <f t="shared" si="77"/>
        <v>0</v>
      </c>
      <c r="AH517" s="1">
        <f t="shared" si="78"/>
        <v>0</v>
      </c>
    </row>
    <row r="518" spans="1:34" x14ac:dyDescent="0.55000000000000004">
      <c r="A518">
        <v>17929584</v>
      </c>
      <c r="B518" s="2">
        <v>0</v>
      </c>
      <c r="C518" s="2">
        <v>0</v>
      </c>
      <c r="D518" s="2">
        <v>0</v>
      </c>
      <c r="E518" s="2">
        <v>0</v>
      </c>
      <c r="F518" s="2">
        <v>0</v>
      </c>
      <c r="G518" s="2">
        <v>0</v>
      </c>
      <c r="H518" s="2">
        <v>0</v>
      </c>
      <c r="I518" s="2">
        <v>0</v>
      </c>
      <c r="J518" s="2">
        <v>6.7574913832458006E-2</v>
      </c>
      <c r="K518" s="2">
        <v>0</v>
      </c>
      <c r="L518" s="2">
        <v>0</v>
      </c>
      <c r="M518" s="2">
        <v>0</v>
      </c>
      <c r="N518" s="2">
        <v>0</v>
      </c>
      <c r="O518" s="2">
        <v>0</v>
      </c>
      <c r="P518" s="2">
        <v>0</v>
      </c>
      <c r="Q518" s="2">
        <v>0</v>
      </c>
      <c r="R518" s="2">
        <v>0</v>
      </c>
      <c r="S518" s="2">
        <v>0</v>
      </c>
      <c r="T518" s="2">
        <v>0</v>
      </c>
      <c r="U518" s="2">
        <v>0</v>
      </c>
      <c r="X518" s="2">
        <f t="shared" si="73"/>
        <v>6.7574913832458006E-2</v>
      </c>
      <c r="Y518" s="2">
        <f t="shared" si="74"/>
        <v>0</v>
      </c>
      <c r="Z518" s="2">
        <f>IF(Y518&gt;$W$1,HLOOKUP(Y518,B518:$U$2835,ROW($B$2836)-ROW($A518),FALSE),0)</f>
        <v>0</v>
      </c>
      <c r="AA518" s="2">
        <f t="shared" si="72"/>
        <v>0</v>
      </c>
      <c r="AB518" s="2">
        <f>VLOOKUP(A518,segment3_SB_quantity!$A$2:$B$2834,2,FALSE)</f>
        <v>33</v>
      </c>
      <c r="AC518" s="4">
        <f t="shared" si="79"/>
        <v>0.12820000000000001</v>
      </c>
      <c r="AD518">
        <f t="shared" si="75"/>
        <v>0</v>
      </c>
      <c r="AE518">
        <f t="shared" si="80"/>
        <v>0.83166700000000005</v>
      </c>
      <c r="AF518" s="2">
        <f t="shared" si="76"/>
        <v>0</v>
      </c>
      <c r="AG518" s="2">
        <f t="shared" si="77"/>
        <v>0</v>
      </c>
      <c r="AH518" s="1">
        <f t="shared" si="78"/>
        <v>0</v>
      </c>
    </row>
    <row r="519" spans="1:34" x14ac:dyDescent="0.55000000000000004">
      <c r="A519">
        <v>17929597</v>
      </c>
      <c r="B519" s="2">
        <v>0</v>
      </c>
      <c r="C519" s="2">
        <v>0</v>
      </c>
      <c r="D519" s="2">
        <v>0</v>
      </c>
      <c r="E519" s="2">
        <v>0</v>
      </c>
      <c r="F519" s="2">
        <v>0</v>
      </c>
      <c r="G519" s="2">
        <v>0</v>
      </c>
      <c r="H519" s="2">
        <v>0</v>
      </c>
      <c r="I519" s="2">
        <v>0</v>
      </c>
      <c r="J519" s="2">
        <v>3.46698238092705E-2</v>
      </c>
      <c r="K519" s="2">
        <v>0</v>
      </c>
      <c r="L519" s="2">
        <v>0</v>
      </c>
      <c r="M519" s="2">
        <v>0</v>
      </c>
      <c r="N519" s="2">
        <v>0</v>
      </c>
      <c r="O519" s="2">
        <v>0</v>
      </c>
      <c r="P519" s="2">
        <v>0</v>
      </c>
      <c r="Q519" s="2">
        <v>0</v>
      </c>
      <c r="R519" s="2">
        <v>0</v>
      </c>
      <c r="S519" s="2">
        <v>0</v>
      </c>
      <c r="T519" s="2">
        <v>0</v>
      </c>
      <c r="U519" s="2">
        <v>0</v>
      </c>
      <c r="X519" s="2">
        <f t="shared" si="73"/>
        <v>3.46698238092705E-2</v>
      </c>
      <c r="Y519" s="2">
        <f t="shared" si="74"/>
        <v>0</v>
      </c>
      <c r="Z519" s="2">
        <f>IF(Y519&gt;$W$1,HLOOKUP(Y519,B519:$U$2835,ROW($B$2836)-ROW($A519),FALSE),0)</f>
        <v>0</v>
      </c>
      <c r="AA519" s="2">
        <f t="shared" si="72"/>
        <v>0</v>
      </c>
      <c r="AB519" s="2">
        <f>VLOOKUP(A519,segment3_SB_quantity!$A$2:$B$2834,2,FALSE)</f>
        <v>41</v>
      </c>
      <c r="AC519" s="4">
        <f t="shared" si="79"/>
        <v>0.12820000000000001</v>
      </c>
      <c r="AD519">
        <f t="shared" si="75"/>
        <v>0</v>
      </c>
      <c r="AE519">
        <f t="shared" si="80"/>
        <v>0.83166700000000005</v>
      </c>
      <c r="AF519" s="2">
        <f t="shared" si="76"/>
        <v>0</v>
      </c>
      <c r="AG519" s="2">
        <f t="shared" si="77"/>
        <v>0</v>
      </c>
      <c r="AH519" s="1">
        <f t="shared" si="78"/>
        <v>0</v>
      </c>
    </row>
    <row r="520" spans="1:34" x14ac:dyDescent="0.55000000000000004">
      <c r="A520">
        <v>17939852</v>
      </c>
      <c r="B520" s="2">
        <v>0</v>
      </c>
      <c r="C520" s="2">
        <v>0</v>
      </c>
      <c r="D520" s="2">
        <v>0</v>
      </c>
      <c r="E520" s="2">
        <v>0</v>
      </c>
      <c r="F520" s="2">
        <v>0</v>
      </c>
      <c r="G520" s="2">
        <v>0</v>
      </c>
      <c r="H520" s="2">
        <v>0</v>
      </c>
      <c r="I520" s="2">
        <v>0</v>
      </c>
      <c r="J520" s="2">
        <v>0</v>
      </c>
      <c r="K520" s="2">
        <v>0.105880221753682</v>
      </c>
      <c r="L520" s="2">
        <v>0</v>
      </c>
      <c r="M520" s="2">
        <v>0</v>
      </c>
      <c r="N520" s="2">
        <v>0</v>
      </c>
      <c r="O520" s="2">
        <v>0</v>
      </c>
      <c r="P520" s="2">
        <v>0</v>
      </c>
      <c r="Q520" s="2">
        <v>0</v>
      </c>
      <c r="R520" s="2">
        <v>0</v>
      </c>
      <c r="S520" s="2">
        <v>0</v>
      </c>
      <c r="T520" s="2">
        <v>0</v>
      </c>
      <c r="U520" s="2">
        <v>0</v>
      </c>
      <c r="X520" s="2">
        <f t="shared" si="73"/>
        <v>0.105880221753682</v>
      </c>
      <c r="Y520" s="2">
        <f t="shared" si="74"/>
        <v>0</v>
      </c>
      <c r="Z520" s="2">
        <f>IF(Y520&gt;$W$1,HLOOKUP(Y520,B520:$U$2835,ROW($B$2836)-ROW($A520),FALSE),0)</f>
        <v>0</v>
      </c>
      <c r="AA520" s="2">
        <f t="shared" si="72"/>
        <v>0</v>
      </c>
      <c r="AB520" s="2">
        <f>VLOOKUP(A520,segment3_SB_quantity!$A$2:$B$2834,2,FALSE)</f>
        <v>40</v>
      </c>
      <c r="AC520" s="4">
        <f t="shared" si="79"/>
        <v>0.12820000000000001</v>
      </c>
      <c r="AD520">
        <f t="shared" si="75"/>
        <v>0</v>
      </c>
      <c r="AE520">
        <f t="shared" si="80"/>
        <v>0.83166700000000005</v>
      </c>
      <c r="AF520" s="2">
        <f t="shared" si="76"/>
        <v>0</v>
      </c>
      <c r="AG520" s="2">
        <f t="shared" si="77"/>
        <v>0</v>
      </c>
      <c r="AH520" s="1">
        <f t="shared" si="78"/>
        <v>0</v>
      </c>
    </row>
    <row r="521" spans="1:34" x14ac:dyDescent="0.55000000000000004">
      <c r="A521">
        <v>18009546</v>
      </c>
      <c r="B521" s="2">
        <v>0</v>
      </c>
      <c r="C521" s="2">
        <v>0</v>
      </c>
      <c r="D521" s="2">
        <v>0</v>
      </c>
      <c r="E521" s="2">
        <v>0</v>
      </c>
      <c r="F521" s="2">
        <v>0</v>
      </c>
      <c r="G521" s="2">
        <v>0</v>
      </c>
      <c r="H521" s="2">
        <v>0</v>
      </c>
      <c r="I521" s="2">
        <v>0</v>
      </c>
      <c r="J521" s="2">
        <v>0</v>
      </c>
      <c r="K521" s="2">
        <v>0</v>
      </c>
      <c r="L521" s="2">
        <v>0</v>
      </c>
      <c r="M521" s="2">
        <v>0</v>
      </c>
      <c r="N521" s="2">
        <v>0</v>
      </c>
      <c r="O521" s="2">
        <v>0</v>
      </c>
      <c r="P521" s="2">
        <v>0</v>
      </c>
      <c r="Q521" s="2">
        <v>0</v>
      </c>
      <c r="R521" s="2">
        <v>0</v>
      </c>
      <c r="S521" s="2">
        <v>0</v>
      </c>
      <c r="T521" s="2">
        <v>0</v>
      </c>
      <c r="U521" s="2">
        <v>0</v>
      </c>
      <c r="X521" s="2">
        <f t="shared" si="73"/>
        <v>0</v>
      </c>
      <c r="Y521" s="2">
        <f t="shared" si="74"/>
        <v>0</v>
      </c>
      <c r="Z521" s="2">
        <f>IF(Y521&gt;$W$1,HLOOKUP(Y521,B521:$U$2835,ROW($B$2836)-ROW($A521),FALSE),0)</f>
        <v>0</v>
      </c>
      <c r="AA521" s="2">
        <f t="shared" si="72"/>
        <v>0</v>
      </c>
      <c r="AB521" s="2">
        <f>VLOOKUP(A521,segment3_SB_quantity!$A$2:$B$2834,2,FALSE)</f>
        <v>1</v>
      </c>
      <c r="AC521" s="4">
        <f t="shared" si="79"/>
        <v>0.12820000000000001</v>
      </c>
      <c r="AD521">
        <f t="shared" si="75"/>
        <v>0</v>
      </c>
      <c r="AE521">
        <f t="shared" si="80"/>
        <v>0.83166700000000005</v>
      </c>
      <c r="AF521" s="2">
        <f t="shared" si="76"/>
        <v>0</v>
      </c>
      <c r="AG521" s="2">
        <f t="shared" si="77"/>
        <v>0</v>
      </c>
      <c r="AH521" s="1">
        <f t="shared" si="78"/>
        <v>0</v>
      </c>
    </row>
    <row r="522" spans="1:34" x14ac:dyDescent="0.55000000000000004">
      <c r="A522">
        <v>18019542</v>
      </c>
      <c r="B522" s="2">
        <v>0</v>
      </c>
      <c r="C522" s="2">
        <v>0</v>
      </c>
      <c r="D522" s="2">
        <v>0</v>
      </c>
      <c r="E522" s="2">
        <v>0</v>
      </c>
      <c r="F522" s="2">
        <v>0</v>
      </c>
      <c r="G522" s="2">
        <v>0</v>
      </c>
      <c r="H522" s="2">
        <v>0</v>
      </c>
      <c r="I522" s="2">
        <v>0</v>
      </c>
      <c r="J522" s="2">
        <v>0</v>
      </c>
      <c r="K522" s="2">
        <v>0</v>
      </c>
      <c r="L522" s="2">
        <v>1.1467199129786801E-3</v>
      </c>
      <c r="M522" s="2">
        <v>0</v>
      </c>
      <c r="N522" s="2">
        <v>0</v>
      </c>
      <c r="O522" s="2">
        <v>0</v>
      </c>
      <c r="P522" s="2">
        <v>0</v>
      </c>
      <c r="Q522" s="2">
        <v>0</v>
      </c>
      <c r="R522" s="2">
        <v>0</v>
      </c>
      <c r="S522" s="2">
        <v>0</v>
      </c>
      <c r="T522" s="2">
        <v>0</v>
      </c>
      <c r="U522" s="2">
        <v>0</v>
      </c>
      <c r="X522" s="2">
        <f t="shared" si="73"/>
        <v>1.1467199129786801E-3</v>
      </c>
      <c r="Y522" s="2">
        <f t="shared" si="74"/>
        <v>0</v>
      </c>
      <c r="Z522" s="2">
        <f>IF(Y522&gt;$W$1,HLOOKUP(Y522,B522:$U$2835,ROW($B$2836)-ROW($A522),FALSE),0)</f>
        <v>0</v>
      </c>
      <c r="AA522" s="2">
        <f t="shared" si="72"/>
        <v>0</v>
      </c>
      <c r="AB522" s="2">
        <f>VLOOKUP(A522,segment3_SB_quantity!$A$2:$B$2834,2,FALSE)</f>
        <v>43</v>
      </c>
      <c r="AC522" s="4">
        <f t="shared" si="79"/>
        <v>0.12820000000000001</v>
      </c>
      <c r="AD522">
        <f t="shared" si="75"/>
        <v>0</v>
      </c>
      <c r="AE522">
        <f t="shared" si="80"/>
        <v>0.83166700000000005</v>
      </c>
      <c r="AF522" s="2">
        <f t="shared" si="76"/>
        <v>0</v>
      </c>
      <c r="AG522" s="2">
        <f t="shared" si="77"/>
        <v>0</v>
      </c>
      <c r="AH522" s="1">
        <f t="shared" si="78"/>
        <v>0</v>
      </c>
    </row>
    <row r="523" spans="1:34" x14ac:dyDescent="0.55000000000000004">
      <c r="A523">
        <v>18079897</v>
      </c>
      <c r="B523" s="2">
        <v>0</v>
      </c>
      <c r="C523" s="2">
        <v>0</v>
      </c>
      <c r="D523" s="2">
        <v>0</v>
      </c>
      <c r="E523" s="2">
        <v>0</v>
      </c>
      <c r="F523" s="2">
        <v>0</v>
      </c>
      <c r="G523" s="2">
        <v>0</v>
      </c>
      <c r="H523" s="2">
        <v>0</v>
      </c>
      <c r="I523" s="2">
        <v>5.2660355835412499E-10</v>
      </c>
      <c r="J523" s="2">
        <v>0</v>
      </c>
      <c r="K523" s="2">
        <v>0</v>
      </c>
      <c r="L523" s="2">
        <v>0</v>
      </c>
      <c r="M523" s="2">
        <v>0</v>
      </c>
      <c r="N523" s="2">
        <v>0</v>
      </c>
      <c r="O523" s="2">
        <v>0</v>
      </c>
      <c r="P523" s="2">
        <v>0</v>
      </c>
      <c r="Q523" s="2">
        <v>0</v>
      </c>
      <c r="R523" s="2">
        <v>0</v>
      </c>
      <c r="S523" s="2">
        <v>0</v>
      </c>
      <c r="T523" s="2">
        <v>0</v>
      </c>
      <c r="U523" s="2">
        <v>0</v>
      </c>
      <c r="X523" s="2">
        <f t="shared" si="73"/>
        <v>5.2660355835412499E-10</v>
      </c>
      <c r="Y523" s="2">
        <f t="shared" si="74"/>
        <v>0</v>
      </c>
      <c r="Z523" s="2">
        <f>IF(Y523&gt;$W$1,HLOOKUP(Y523,B523:$U$2835,ROW($B$2836)-ROW($A523),FALSE),0)</f>
        <v>0</v>
      </c>
      <c r="AA523" s="2">
        <f t="shared" si="72"/>
        <v>0</v>
      </c>
      <c r="AB523" s="2">
        <f>VLOOKUP(A523,segment3_SB_quantity!$A$2:$B$2834,2,FALSE)</f>
        <v>22</v>
      </c>
      <c r="AC523" s="4">
        <f t="shared" si="79"/>
        <v>0.12820000000000001</v>
      </c>
      <c r="AD523">
        <f t="shared" si="75"/>
        <v>0</v>
      </c>
      <c r="AE523">
        <f t="shared" si="80"/>
        <v>0.83166700000000005</v>
      </c>
      <c r="AF523" s="2">
        <f t="shared" si="76"/>
        <v>0</v>
      </c>
      <c r="AG523" s="2">
        <f t="shared" si="77"/>
        <v>0</v>
      </c>
      <c r="AH523" s="1">
        <f t="shared" si="78"/>
        <v>0</v>
      </c>
    </row>
    <row r="524" spans="1:34" x14ac:dyDescent="0.55000000000000004">
      <c r="A524">
        <v>18079977</v>
      </c>
      <c r="B524" s="2">
        <v>0</v>
      </c>
      <c r="C524" s="2">
        <v>0</v>
      </c>
      <c r="D524" s="2">
        <v>0</v>
      </c>
      <c r="E524" s="2">
        <v>0</v>
      </c>
      <c r="F524" s="2">
        <v>0</v>
      </c>
      <c r="G524" s="2">
        <v>0</v>
      </c>
      <c r="H524" s="2">
        <v>0</v>
      </c>
      <c r="I524" s="2">
        <v>0</v>
      </c>
      <c r="J524" s="2">
        <v>4.6651792731675898E-2</v>
      </c>
      <c r="K524" s="2">
        <v>0</v>
      </c>
      <c r="L524" s="2">
        <v>0</v>
      </c>
      <c r="M524" s="2">
        <v>0</v>
      </c>
      <c r="N524" s="2">
        <v>0</v>
      </c>
      <c r="O524" s="2">
        <v>0</v>
      </c>
      <c r="P524" s="2">
        <v>0</v>
      </c>
      <c r="Q524" s="2">
        <v>0</v>
      </c>
      <c r="R524" s="2">
        <v>0</v>
      </c>
      <c r="S524" s="2">
        <v>0</v>
      </c>
      <c r="T524" s="2">
        <v>0</v>
      </c>
      <c r="U524" s="2">
        <v>0</v>
      </c>
      <c r="X524" s="2">
        <f t="shared" si="73"/>
        <v>4.6651792731675898E-2</v>
      </c>
      <c r="Y524" s="2">
        <f t="shared" si="74"/>
        <v>0</v>
      </c>
      <c r="Z524" s="2">
        <f>IF(Y524&gt;$W$1,HLOOKUP(Y524,B524:$U$2835,ROW($B$2836)-ROW($A524),FALSE),0)</f>
        <v>0</v>
      </c>
      <c r="AA524" s="2">
        <f t="shared" si="72"/>
        <v>0</v>
      </c>
      <c r="AB524" s="2">
        <f>VLOOKUP(A524,segment3_SB_quantity!$A$2:$B$2834,2,FALSE)</f>
        <v>266</v>
      </c>
      <c r="AC524" s="4">
        <f t="shared" si="79"/>
        <v>0.12820000000000001</v>
      </c>
      <c r="AD524">
        <f t="shared" si="75"/>
        <v>0</v>
      </c>
      <c r="AE524">
        <f t="shared" si="80"/>
        <v>0.83166700000000005</v>
      </c>
      <c r="AF524" s="2">
        <f t="shared" si="76"/>
        <v>0</v>
      </c>
      <c r="AG524" s="2">
        <f t="shared" si="77"/>
        <v>0</v>
      </c>
      <c r="AH524" s="1">
        <f t="shared" si="78"/>
        <v>0</v>
      </c>
    </row>
    <row r="525" spans="1:34" x14ac:dyDescent="0.55000000000000004">
      <c r="A525">
        <v>18129815</v>
      </c>
      <c r="B525" s="2">
        <v>0</v>
      </c>
      <c r="C525" s="2">
        <v>0</v>
      </c>
      <c r="D525" s="2">
        <v>0</v>
      </c>
      <c r="E525" s="2">
        <v>0</v>
      </c>
      <c r="F525" s="2">
        <v>0</v>
      </c>
      <c r="G525" s="2">
        <v>0</v>
      </c>
      <c r="H525" s="2">
        <v>0</v>
      </c>
      <c r="I525" s="2">
        <v>0</v>
      </c>
      <c r="J525" s="2">
        <v>0</v>
      </c>
      <c r="K525" s="2">
        <v>0.11423259624394699</v>
      </c>
      <c r="L525" s="2">
        <v>0</v>
      </c>
      <c r="M525" s="2">
        <v>0</v>
      </c>
      <c r="N525" s="2">
        <v>0</v>
      </c>
      <c r="O525" s="2">
        <v>0</v>
      </c>
      <c r="P525" s="2">
        <v>0</v>
      </c>
      <c r="Q525" s="2">
        <v>0</v>
      </c>
      <c r="R525" s="2">
        <v>0</v>
      </c>
      <c r="S525" s="2">
        <v>0</v>
      </c>
      <c r="T525" s="2">
        <v>0</v>
      </c>
      <c r="U525" s="2">
        <v>0</v>
      </c>
      <c r="X525" s="2">
        <f t="shared" si="73"/>
        <v>0.11423259624394699</v>
      </c>
      <c r="Y525" s="2">
        <f t="shared" si="74"/>
        <v>0</v>
      </c>
      <c r="Z525" s="2">
        <f>IF(Y525&gt;$W$1,HLOOKUP(Y525,B525:$U$2835,ROW($B$2836)-ROW($A525),FALSE),0)</f>
        <v>0</v>
      </c>
      <c r="AA525" s="2">
        <f t="shared" si="72"/>
        <v>0</v>
      </c>
      <c r="AB525" s="2">
        <f>VLOOKUP(A525,segment3_SB_quantity!$A$2:$B$2834,2,FALSE)</f>
        <v>35</v>
      </c>
      <c r="AC525" s="4">
        <f t="shared" si="79"/>
        <v>0.12820000000000001</v>
      </c>
      <c r="AD525">
        <f t="shared" si="75"/>
        <v>0</v>
      </c>
      <c r="AE525">
        <f t="shared" si="80"/>
        <v>0.83166700000000005</v>
      </c>
      <c r="AF525" s="2">
        <f t="shared" si="76"/>
        <v>0</v>
      </c>
      <c r="AG525" s="2">
        <f t="shared" si="77"/>
        <v>0</v>
      </c>
      <c r="AH525" s="1">
        <f t="shared" si="78"/>
        <v>0</v>
      </c>
    </row>
    <row r="526" spans="1:34" x14ac:dyDescent="0.55000000000000004">
      <c r="A526">
        <v>18139999</v>
      </c>
      <c r="B526" s="2">
        <v>0</v>
      </c>
      <c r="C526" s="2">
        <v>0</v>
      </c>
      <c r="D526" s="2">
        <v>0</v>
      </c>
      <c r="E526" s="2">
        <v>0</v>
      </c>
      <c r="F526" s="2">
        <v>0</v>
      </c>
      <c r="G526" s="2">
        <v>0</v>
      </c>
      <c r="H526" s="2">
        <v>0</v>
      </c>
      <c r="I526" s="2">
        <v>0</v>
      </c>
      <c r="J526" s="2">
        <v>0</v>
      </c>
      <c r="K526" s="2">
        <v>0</v>
      </c>
      <c r="L526" s="2">
        <v>0</v>
      </c>
      <c r="M526" s="2">
        <v>0</v>
      </c>
      <c r="N526" s="2">
        <v>0</v>
      </c>
      <c r="O526" s="2">
        <v>0</v>
      </c>
      <c r="P526" s="2">
        <v>0</v>
      </c>
      <c r="Q526" s="2">
        <v>0</v>
      </c>
      <c r="R526" s="2">
        <v>0</v>
      </c>
      <c r="S526" s="2">
        <v>0</v>
      </c>
      <c r="T526" s="2">
        <v>0</v>
      </c>
      <c r="U526" s="2">
        <v>0</v>
      </c>
      <c r="X526" s="2">
        <f t="shared" si="73"/>
        <v>0</v>
      </c>
      <c r="Y526" s="2">
        <f t="shared" si="74"/>
        <v>0</v>
      </c>
      <c r="Z526" s="2">
        <f>IF(Y526&gt;$W$1,HLOOKUP(Y526,B526:$U$2835,ROW($B$2836)-ROW($A526),FALSE),0)</f>
        <v>0</v>
      </c>
      <c r="AA526" s="2">
        <f t="shared" si="72"/>
        <v>0</v>
      </c>
      <c r="AB526" s="2">
        <f>VLOOKUP(A526,segment3_SB_quantity!$A$2:$B$2834,2,FALSE)</f>
        <v>5</v>
      </c>
      <c r="AC526" s="4">
        <f t="shared" si="79"/>
        <v>0.12820000000000001</v>
      </c>
      <c r="AD526">
        <f t="shared" si="75"/>
        <v>0</v>
      </c>
      <c r="AE526">
        <f t="shared" si="80"/>
        <v>0.83166700000000005</v>
      </c>
      <c r="AF526" s="2">
        <f t="shared" si="76"/>
        <v>0</v>
      </c>
      <c r="AG526" s="2">
        <f t="shared" si="77"/>
        <v>0</v>
      </c>
      <c r="AH526" s="1">
        <f t="shared" si="78"/>
        <v>0</v>
      </c>
    </row>
    <row r="527" spans="1:34" x14ac:dyDescent="0.55000000000000004">
      <c r="A527">
        <v>18179993</v>
      </c>
      <c r="B527" s="2">
        <v>0</v>
      </c>
      <c r="C527" s="2">
        <v>0</v>
      </c>
      <c r="D527" s="2">
        <v>0</v>
      </c>
      <c r="E527" s="2">
        <v>0</v>
      </c>
      <c r="F527" s="2">
        <v>0</v>
      </c>
      <c r="G527" s="2">
        <v>0</v>
      </c>
      <c r="H527" s="2">
        <v>0</v>
      </c>
      <c r="I527" s="2">
        <v>0</v>
      </c>
      <c r="J527" s="2">
        <v>0.119461941896379</v>
      </c>
      <c r="K527" s="2">
        <v>0</v>
      </c>
      <c r="L527" s="2">
        <v>0</v>
      </c>
      <c r="M527" s="2">
        <v>0</v>
      </c>
      <c r="N527" s="2">
        <v>0</v>
      </c>
      <c r="O527" s="2">
        <v>0</v>
      </c>
      <c r="P527" s="2">
        <v>0</v>
      </c>
      <c r="Q527" s="2">
        <v>0</v>
      </c>
      <c r="R527" s="2">
        <v>0</v>
      </c>
      <c r="S527" s="2">
        <v>0</v>
      </c>
      <c r="T527" s="2">
        <v>0</v>
      </c>
      <c r="U527" s="2">
        <v>0</v>
      </c>
      <c r="X527" s="2">
        <f t="shared" si="73"/>
        <v>0.119461941896379</v>
      </c>
      <c r="Y527" s="2">
        <f t="shared" si="74"/>
        <v>0</v>
      </c>
      <c r="Z527" s="2">
        <f>IF(Y527&gt;$W$1,HLOOKUP(Y527,B527:$U$2835,ROW($B$2836)-ROW($A527),FALSE),0)</f>
        <v>0</v>
      </c>
      <c r="AA527" s="2">
        <f t="shared" si="72"/>
        <v>0</v>
      </c>
      <c r="AB527" s="2">
        <f>VLOOKUP(A527,segment3_SB_quantity!$A$2:$B$2834,2,FALSE)</f>
        <v>18</v>
      </c>
      <c r="AC527" s="4">
        <f t="shared" si="79"/>
        <v>0.12820000000000001</v>
      </c>
      <c r="AD527">
        <f t="shared" si="75"/>
        <v>0</v>
      </c>
      <c r="AE527">
        <f t="shared" si="80"/>
        <v>0.83166700000000005</v>
      </c>
      <c r="AF527" s="2">
        <f t="shared" si="76"/>
        <v>0</v>
      </c>
      <c r="AG527" s="2">
        <f t="shared" si="77"/>
        <v>0</v>
      </c>
      <c r="AH527" s="1">
        <f t="shared" si="78"/>
        <v>0</v>
      </c>
    </row>
    <row r="528" spans="1:34" x14ac:dyDescent="0.55000000000000004">
      <c r="A528">
        <v>18189678</v>
      </c>
      <c r="B528" s="2">
        <v>0</v>
      </c>
      <c r="C528" s="2">
        <v>0</v>
      </c>
      <c r="D528" s="2">
        <v>0</v>
      </c>
      <c r="E528" s="2">
        <v>0</v>
      </c>
      <c r="F528" s="2">
        <v>0</v>
      </c>
      <c r="G528" s="2">
        <v>0</v>
      </c>
      <c r="H528" s="2">
        <v>0</v>
      </c>
      <c r="I528" s="2">
        <v>0</v>
      </c>
      <c r="J528" s="2">
        <v>0</v>
      </c>
      <c r="K528" s="2">
        <v>0</v>
      </c>
      <c r="L528" s="2">
        <v>8.8286762382905795E-2</v>
      </c>
      <c r="M528" s="2">
        <v>0</v>
      </c>
      <c r="N528" s="2">
        <v>0</v>
      </c>
      <c r="O528" s="2">
        <v>0</v>
      </c>
      <c r="P528" s="2">
        <v>0</v>
      </c>
      <c r="Q528" s="2">
        <v>0</v>
      </c>
      <c r="R528" s="2">
        <v>0</v>
      </c>
      <c r="S528" s="2">
        <v>0</v>
      </c>
      <c r="T528" s="2">
        <v>0</v>
      </c>
      <c r="U528" s="2">
        <v>0</v>
      </c>
      <c r="X528" s="2">
        <f t="shared" si="73"/>
        <v>8.8286762382905795E-2</v>
      </c>
      <c r="Y528" s="2">
        <f t="shared" si="74"/>
        <v>0</v>
      </c>
      <c r="Z528" s="2">
        <f>IF(Y528&gt;$W$1,HLOOKUP(Y528,B528:$U$2835,ROW($B$2836)-ROW($A528),FALSE),0)</f>
        <v>0</v>
      </c>
      <c r="AA528" s="2">
        <f t="shared" si="72"/>
        <v>0</v>
      </c>
      <c r="AB528" s="2">
        <f>VLOOKUP(A528,segment3_SB_quantity!$A$2:$B$2834,2,FALSE)</f>
        <v>1</v>
      </c>
      <c r="AC528" s="4">
        <f t="shared" si="79"/>
        <v>0.12820000000000001</v>
      </c>
      <c r="AD528">
        <f t="shared" si="75"/>
        <v>0</v>
      </c>
      <c r="AE528">
        <f t="shared" si="80"/>
        <v>0.83166700000000005</v>
      </c>
      <c r="AF528" s="2">
        <f t="shared" si="76"/>
        <v>0</v>
      </c>
      <c r="AG528" s="2">
        <f t="shared" si="77"/>
        <v>0</v>
      </c>
      <c r="AH528" s="1">
        <f t="shared" si="78"/>
        <v>0</v>
      </c>
    </row>
    <row r="529" spans="1:34" x14ac:dyDescent="0.55000000000000004">
      <c r="A529">
        <v>18229747</v>
      </c>
      <c r="B529" s="2">
        <v>0</v>
      </c>
      <c r="C529" s="2">
        <v>0</v>
      </c>
      <c r="D529" s="2">
        <v>0</v>
      </c>
      <c r="E529" s="2">
        <v>0</v>
      </c>
      <c r="F529" s="2">
        <v>1.3899472121171501E-63</v>
      </c>
      <c r="G529" s="2">
        <v>0</v>
      </c>
      <c r="H529" s="2">
        <v>0</v>
      </c>
      <c r="I529" s="2">
        <v>0</v>
      </c>
      <c r="J529" s="2">
        <v>0</v>
      </c>
      <c r="K529" s="2">
        <v>0</v>
      </c>
      <c r="L529" s="2">
        <v>0</v>
      </c>
      <c r="M529" s="2">
        <v>0</v>
      </c>
      <c r="N529" s="2">
        <v>0</v>
      </c>
      <c r="O529" s="2">
        <v>0</v>
      </c>
      <c r="P529" s="2">
        <v>0</v>
      </c>
      <c r="Q529" s="2">
        <v>0</v>
      </c>
      <c r="R529" s="2">
        <v>0</v>
      </c>
      <c r="S529" s="2">
        <v>0</v>
      </c>
      <c r="T529" s="2">
        <v>0</v>
      </c>
      <c r="U529" s="2">
        <v>0</v>
      </c>
      <c r="X529" s="2">
        <f t="shared" si="73"/>
        <v>1.3899472121171501E-63</v>
      </c>
      <c r="Y529" s="2">
        <f t="shared" si="74"/>
        <v>0</v>
      </c>
      <c r="Z529" s="2">
        <f>IF(Y529&gt;$W$1,HLOOKUP(Y529,B529:$U$2835,ROW($B$2836)-ROW($A529),FALSE),0)</f>
        <v>0</v>
      </c>
      <c r="AA529" s="2">
        <f t="shared" si="72"/>
        <v>0</v>
      </c>
      <c r="AB529" s="2">
        <f>VLOOKUP(A529,segment3_SB_quantity!$A$2:$B$2834,2,FALSE)</f>
        <v>18</v>
      </c>
      <c r="AC529" s="4">
        <f t="shared" si="79"/>
        <v>0.12820000000000001</v>
      </c>
      <c r="AD529">
        <f t="shared" si="75"/>
        <v>0</v>
      </c>
      <c r="AE529">
        <f t="shared" si="80"/>
        <v>0.83166700000000005</v>
      </c>
      <c r="AF529" s="2">
        <f t="shared" si="76"/>
        <v>0</v>
      </c>
      <c r="AG529" s="2">
        <f t="shared" si="77"/>
        <v>0</v>
      </c>
      <c r="AH529" s="1">
        <f t="shared" si="78"/>
        <v>0</v>
      </c>
    </row>
    <row r="530" spans="1:34" x14ac:dyDescent="0.55000000000000004">
      <c r="A530">
        <v>18239884</v>
      </c>
      <c r="B530" s="2">
        <v>0</v>
      </c>
      <c r="C530" s="2">
        <v>0</v>
      </c>
      <c r="D530" s="2">
        <v>0</v>
      </c>
      <c r="E530" s="2">
        <v>0</v>
      </c>
      <c r="F530" s="2">
        <v>0</v>
      </c>
      <c r="G530" s="2">
        <v>0</v>
      </c>
      <c r="H530" s="2">
        <v>0</v>
      </c>
      <c r="I530" s="2">
        <v>0</v>
      </c>
      <c r="J530" s="2">
        <v>0.16654316685472201</v>
      </c>
      <c r="K530" s="2">
        <v>0</v>
      </c>
      <c r="L530" s="2">
        <v>0</v>
      </c>
      <c r="M530" s="2">
        <v>0</v>
      </c>
      <c r="N530" s="2">
        <v>0</v>
      </c>
      <c r="O530" s="2">
        <v>0</v>
      </c>
      <c r="P530" s="2">
        <v>0</v>
      </c>
      <c r="Q530" s="2">
        <v>0</v>
      </c>
      <c r="R530" s="2">
        <v>0</v>
      </c>
      <c r="S530" s="2">
        <v>0</v>
      </c>
      <c r="T530" s="2">
        <v>0</v>
      </c>
      <c r="U530" s="2">
        <v>0</v>
      </c>
      <c r="X530" s="2">
        <f t="shared" si="73"/>
        <v>0.16654316685472201</v>
      </c>
      <c r="Y530" s="2">
        <f t="shared" si="74"/>
        <v>0</v>
      </c>
      <c r="Z530" s="2">
        <f>IF(Y530&gt;$W$1,HLOOKUP(Y530,B530:$U$2835,ROW($B$2836)-ROW($A530),FALSE),0)</f>
        <v>0</v>
      </c>
      <c r="AA530" s="2">
        <f t="shared" si="72"/>
        <v>0</v>
      </c>
      <c r="AB530" s="2">
        <f>VLOOKUP(A530,segment3_SB_quantity!$A$2:$B$2834,2,FALSE)</f>
        <v>67</v>
      </c>
      <c r="AC530" s="4">
        <f t="shared" si="79"/>
        <v>0.12820000000000001</v>
      </c>
      <c r="AD530">
        <f t="shared" si="75"/>
        <v>0</v>
      </c>
      <c r="AE530">
        <f t="shared" si="80"/>
        <v>0.83166700000000005</v>
      </c>
      <c r="AF530" s="2">
        <f t="shared" si="76"/>
        <v>0</v>
      </c>
      <c r="AG530" s="2">
        <f t="shared" si="77"/>
        <v>0</v>
      </c>
      <c r="AH530" s="1">
        <f t="shared" si="78"/>
        <v>0</v>
      </c>
    </row>
    <row r="531" spans="1:34" x14ac:dyDescent="0.55000000000000004">
      <c r="A531">
        <v>18249919</v>
      </c>
      <c r="B531" s="2">
        <v>0</v>
      </c>
      <c r="C531" s="2">
        <v>0</v>
      </c>
      <c r="D531" s="2">
        <v>0</v>
      </c>
      <c r="E531" s="2">
        <v>0</v>
      </c>
      <c r="F531" s="2">
        <v>0</v>
      </c>
      <c r="G531" s="2">
        <v>0</v>
      </c>
      <c r="H531" s="2">
        <v>0</v>
      </c>
      <c r="I531" s="2">
        <v>0</v>
      </c>
      <c r="J531" s="2">
        <v>0</v>
      </c>
      <c r="K531" s="2">
        <v>0.113461103210138</v>
      </c>
      <c r="L531" s="2">
        <v>0</v>
      </c>
      <c r="M531" s="2">
        <v>0</v>
      </c>
      <c r="N531" s="2">
        <v>0</v>
      </c>
      <c r="O531" s="2">
        <v>0</v>
      </c>
      <c r="P531" s="2">
        <v>0</v>
      </c>
      <c r="Q531" s="2">
        <v>0</v>
      </c>
      <c r="R531" s="2">
        <v>0</v>
      </c>
      <c r="S531" s="2">
        <v>0</v>
      </c>
      <c r="T531" s="2">
        <v>0</v>
      </c>
      <c r="U531" s="2">
        <v>0</v>
      </c>
      <c r="X531" s="2">
        <f t="shared" si="73"/>
        <v>0.113461103210138</v>
      </c>
      <c r="Y531" s="2">
        <f t="shared" si="74"/>
        <v>0</v>
      </c>
      <c r="Z531" s="2">
        <f>IF(Y531&gt;$W$1,HLOOKUP(Y531,B531:$U$2835,ROW($B$2836)-ROW($A531),FALSE),0)</f>
        <v>0</v>
      </c>
      <c r="AA531" s="2">
        <f t="shared" si="72"/>
        <v>0</v>
      </c>
      <c r="AB531" s="2">
        <f>VLOOKUP(A531,segment3_SB_quantity!$A$2:$B$2834,2,FALSE)</f>
        <v>2</v>
      </c>
      <c r="AC531" s="4">
        <f t="shared" si="79"/>
        <v>0.12820000000000001</v>
      </c>
      <c r="AD531">
        <f t="shared" si="75"/>
        <v>0</v>
      </c>
      <c r="AE531">
        <f t="shared" si="80"/>
        <v>0.83166700000000005</v>
      </c>
      <c r="AF531" s="2">
        <f t="shared" si="76"/>
        <v>0</v>
      </c>
      <c r="AG531" s="2">
        <f t="shared" si="77"/>
        <v>0</v>
      </c>
      <c r="AH531" s="1">
        <f t="shared" si="78"/>
        <v>0</v>
      </c>
    </row>
    <row r="532" spans="1:34" x14ac:dyDescent="0.55000000000000004">
      <c r="A532">
        <v>18259955</v>
      </c>
      <c r="B532" s="2">
        <v>0</v>
      </c>
      <c r="C532" s="2">
        <v>0</v>
      </c>
      <c r="D532" s="2">
        <v>0</v>
      </c>
      <c r="E532" s="2">
        <v>0</v>
      </c>
      <c r="F532" s="2">
        <v>0</v>
      </c>
      <c r="G532" s="2">
        <v>0</v>
      </c>
      <c r="H532" s="2">
        <v>0</v>
      </c>
      <c r="I532" s="2">
        <v>0</v>
      </c>
      <c r="J532" s="2">
        <v>5.4276968048815599E-2</v>
      </c>
      <c r="K532" s="2">
        <v>0</v>
      </c>
      <c r="L532" s="2">
        <v>0</v>
      </c>
      <c r="M532" s="2">
        <v>0</v>
      </c>
      <c r="N532" s="2">
        <v>0</v>
      </c>
      <c r="O532" s="2">
        <v>0</v>
      </c>
      <c r="P532" s="2">
        <v>0</v>
      </c>
      <c r="Q532" s="2">
        <v>0</v>
      </c>
      <c r="R532" s="2">
        <v>0</v>
      </c>
      <c r="S532" s="2">
        <v>0</v>
      </c>
      <c r="T532" s="2">
        <v>0</v>
      </c>
      <c r="U532" s="2">
        <v>0</v>
      </c>
      <c r="X532" s="2">
        <f t="shared" si="73"/>
        <v>5.4276968048815599E-2</v>
      </c>
      <c r="Y532" s="2">
        <f t="shared" si="74"/>
        <v>0</v>
      </c>
      <c r="Z532" s="2">
        <f>IF(Y532&gt;$W$1,HLOOKUP(Y532,B532:$U$2835,ROW($B$2836)-ROW($A532),FALSE),0)</f>
        <v>0</v>
      </c>
      <c r="AA532" s="2">
        <f t="shared" si="72"/>
        <v>0</v>
      </c>
      <c r="AB532" s="2">
        <f>VLOOKUP(A532,segment3_SB_quantity!$A$2:$B$2834,2,FALSE)</f>
        <v>59</v>
      </c>
      <c r="AC532" s="4">
        <f t="shared" si="79"/>
        <v>0.12820000000000001</v>
      </c>
      <c r="AD532">
        <f t="shared" si="75"/>
        <v>0</v>
      </c>
      <c r="AE532">
        <f t="shared" si="80"/>
        <v>0.83166700000000005</v>
      </c>
      <c r="AF532" s="2">
        <f t="shared" si="76"/>
        <v>0</v>
      </c>
      <c r="AG532" s="2">
        <f t="shared" si="77"/>
        <v>0</v>
      </c>
      <c r="AH532" s="1">
        <f t="shared" si="78"/>
        <v>0</v>
      </c>
    </row>
    <row r="533" spans="1:34" x14ac:dyDescent="0.55000000000000004">
      <c r="A533">
        <v>18259979</v>
      </c>
      <c r="B533" s="2">
        <v>0</v>
      </c>
      <c r="C533" s="2">
        <v>0</v>
      </c>
      <c r="D533" s="2">
        <v>3.4977066516831197E-2</v>
      </c>
      <c r="E533" s="2">
        <v>0</v>
      </c>
      <c r="F533" s="2">
        <v>0</v>
      </c>
      <c r="G533" s="2">
        <v>0</v>
      </c>
      <c r="H533" s="2">
        <v>0</v>
      </c>
      <c r="I533" s="2">
        <v>0</v>
      </c>
      <c r="J533" s="2">
        <v>0</v>
      </c>
      <c r="K533" s="2">
        <v>0</v>
      </c>
      <c r="L533" s="2">
        <v>0</v>
      </c>
      <c r="M533" s="2">
        <v>0</v>
      </c>
      <c r="N533" s="2">
        <v>0</v>
      </c>
      <c r="O533" s="2">
        <v>0</v>
      </c>
      <c r="P533" s="2">
        <v>0</v>
      </c>
      <c r="Q533" s="2">
        <v>0</v>
      </c>
      <c r="R533" s="2">
        <v>0</v>
      </c>
      <c r="S533" s="2">
        <v>0</v>
      </c>
      <c r="T533" s="2">
        <v>0</v>
      </c>
      <c r="U533" s="2">
        <v>0</v>
      </c>
      <c r="X533" s="2">
        <f t="shared" si="73"/>
        <v>3.4977066516831197E-2</v>
      </c>
      <c r="Y533" s="2">
        <f t="shared" si="74"/>
        <v>0</v>
      </c>
      <c r="Z533" s="2">
        <f>IF(Y533&gt;$W$1,HLOOKUP(Y533,B533:$U$2835,ROW($B$2836)-ROW($A533),FALSE),0)</f>
        <v>0</v>
      </c>
      <c r="AA533" s="2">
        <f t="shared" si="72"/>
        <v>0</v>
      </c>
      <c r="AB533" s="2">
        <f>VLOOKUP(A533,segment3_SB_quantity!$A$2:$B$2834,2,FALSE)</f>
        <v>30</v>
      </c>
      <c r="AC533" s="4">
        <f t="shared" si="79"/>
        <v>0.12820000000000001</v>
      </c>
      <c r="AD533">
        <f t="shared" si="75"/>
        <v>0</v>
      </c>
      <c r="AE533">
        <f t="shared" si="80"/>
        <v>0.83166700000000005</v>
      </c>
      <c r="AF533" s="2">
        <f t="shared" si="76"/>
        <v>0</v>
      </c>
      <c r="AG533" s="2">
        <f t="shared" si="77"/>
        <v>0</v>
      </c>
      <c r="AH533" s="1">
        <f t="shared" si="78"/>
        <v>0</v>
      </c>
    </row>
    <row r="534" spans="1:34" x14ac:dyDescent="0.55000000000000004">
      <c r="A534">
        <v>18279779</v>
      </c>
      <c r="B534" s="2">
        <v>0</v>
      </c>
      <c r="C534" s="2">
        <v>0</v>
      </c>
      <c r="D534" s="2">
        <v>0</v>
      </c>
      <c r="E534" s="2">
        <v>0</v>
      </c>
      <c r="F534" s="2">
        <v>0</v>
      </c>
      <c r="G534" s="2">
        <v>0</v>
      </c>
      <c r="H534" s="2">
        <v>0</v>
      </c>
      <c r="I534" s="2">
        <v>0</v>
      </c>
      <c r="J534" s="2">
        <v>6.5369122975429503E-2</v>
      </c>
      <c r="K534" s="2">
        <v>0</v>
      </c>
      <c r="L534" s="2">
        <v>0</v>
      </c>
      <c r="M534" s="2">
        <v>0</v>
      </c>
      <c r="N534" s="2">
        <v>0</v>
      </c>
      <c r="O534" s="2">
        <v>0</v>
      </c>
      <c r="P534" s="2">
        <v>0</v>
      </c>
      <c r="Q534" s="2">
        <v>0</v>
      </c>
      <c r="R534" s="2">
        <v>0</v>
      </c>
      <c r="S534" s="2">
        <v>0</v>
      </c>
      <c r="T534" s="2">
        <v>0</v>
      </c>
      <c r="U534" s="2">
        <v>0</v>
      </c>
      <c r="X534" s="2">
        <f t="shared" si="73"/>
        <v>6.5369122975429503E-2</v>
      </c>
      <c r="Y534" s="2">
        <f t="shared" si="74"/>
        <v>0</v>
      </c>
      <c r="Z534" s="2">
        <f>IF(Y534&gt;$W$1,HLOOKUP(Y534,B534:$U$2835,ROW($B$2836)-ROW($A534),FALSE),0)</f>
        <v>0</v>
      </c>
      <c r="AA534" s="2">
        <f t="shared" si="72"/>
        <v>0</v>
      </c>
      <c r="AB534" s="2">
        <f>VLOOKUP(A534,segment3_SB_quantity!$A$2:$B$2834,2,FALSE)</f>
        <v>5</v>
      </c>
      <c r="AC534" s="4">
        <f t="shared" si="79"/>
        <v>0.12820000000000001</v>
      </c>
      <c r="AD534">
        <f t="shared" si="75"/>
        <v>0</v>
      </c>
      <c r="AE534">
        <f t="shared" si="80"/>
        <v>0.83166700000000005</v>
      </c>
      <c r="AF534" s="2">
        <f t="shared" si="76"/>
        <v>0</v>
      </c>
      <c r="AG534" s="2">
        <f t="shared" si="77"/>
        <v>0</v>
      </c>
      <c r="AH534" s="1">
        <f t="shared" si="78"/>
        <v>0</v>
      </c>
    </row>
    <row r="535" spans="1:34" x14ac:dyDescent="0.55000000000000004">
      <c r="A535">
        <v>18359609</v>
      </c>
      <c r="B535" s="2">
        <v>0</v>
      </c>
      <c r="C535" s="2">
        <v>0</v>
      </c>
      <c r="D535" s="2">
        <v>0</v>
      </c>
      <c r="E535" s="2">
        <v>0</v>
      </c>
      <c r="F535" s="2">
        <v>0</v>
      </c>
      <c r="G535" s="2">
        <v>0</v>
      </c>
      <c r="H535" s="2">
        <v>0</v>
      </c>
      <c r="I535" s="2">
        <v>0</v>
      </c>
      <c r="J535" s="2">
        <v>0</v>
      </c>
      <c r="K535" s="2">
        <v>0</v>
      </c>
      <c r="L535" s="2">
        <v>0</v>
      </c>
      <c r="M535" s="2">
        <v>0</v>
      </c>
      <c r="N535" s="2">
        <v>0</v>
      </c>
      <c r="O535" s="2">
        <v>0</v>
      </c>
      <c r="P535" s="2">
        <v>0</v>
      </c>
      <c r="Q535" s="2">
        <v>0</v>
      </c>
      <c r="R535" s="2">
        <v>0</v>
      </c>
      <c r="S535" s="2">
        <v>0</v>
      </c>
      <c r="T535" s="2">
        <v>0</v>
      </c>
      <c r="U535" s="2">
        <v>0</v>
      </c>
      <c r="X535" s="2">
        <f t="shared" si="73"/>
        <v>0</v>
      </c>
      <c r="Y535" s="2">
        <f t="shared" si="74"/>
        <v>0</v>
      </c>
      <c r="Z535" s="2">
        <f>IF(Y535&gt;$W$1,HLOOKUP(Y535,B535:$U$2835,ROW($B$2836)-ROW($A535),FALSE),0)</f>
        <v>0</v>
      </c>
      <c r="AA535" s="2">
        <f t="shared" si="72"/>
        <v>0</v>
      </c>
      <c r="AB535" s="2">
        <f>VLOOKUP(A535,segment3_SB_quantity!$A$2:$B$2834,2,FALSE)</f>
        <v>6</v>
      </c>
      <c r="AC535" s="4">
        <f t="shared" si="79"/>
        <v>0.12820000000000001</v>
      </c>
      <c r="AD535">
        <f t="shared" si="75"/>
        <v>0</v>
      </c>
      <c r="AE535">
        <f t="shared" si="80"/>
        <v>0.83166700000000005</v>
      </c>
      <c r="AF535" s="2">
        <f t="shared" si="76"/>
        <v>0</v>
      </c>
      <c r="AG535" s="2">
        <f t="shared" si="77"/>
        <v>0</v>
      </c>
      <c r="AH535" s="1">
        <f t="shared" si="78"/>
        <v>0</v>
      </c>
    </row>
    <row r="536" spans="1:34" x14ac:dyDescent="0.55000000000000004">
      <c r="A536">
        <v>18409719</v>
      </c>
      <c r="B536" s="2">
        <v>0</v>
      </c>
      <c r="C536" s="2">
        <v>0</v>
      </c>
      <c r="D536" s="2">
        <v>0</v>
      </c>
      <c r="E536" s="2">
        <v>0</v>
      </c>
      <c r="F536" s="2">
        <v>0</v>
      </c>
      <c r="G536" s="2">
        <v>0</v>
      </c>
      <c r="H536" s="2">
        <v>0</v>
      </c>
      <c r="I536" s="2">
        <v>0</v>
      </c>
      <c r="J536" s="2">
        <v>0</v>
      </c>
      <c r="K536" s="2">
        <v>0</v>
      </c>
      <c r="L536" s="2">
        <v>0</v>
      </c>
      <c r="M536" s="2">
        <v>0</v>
      </c>
      <c r="N536" s="2">
        <v>0</v>
      </c>
      <c r="O536" s="2">
        <v>0</v>
      </c>
      <c r="P536" s="2">
        <v>0</v>
      </c>
      <c r="Q536" s="2">
        <v>0</v>
      </c>
      <c r="R536" s="2">
        <v>0</v>
      </c>
      <c r="S536" s="2">
        <v>0</v>
      </c>
      <c r="T536" s="2">
        <v>0</v>
      </c>
      <c r="U536" s="2">
        <v>0</v>
      </c>
      <c r="X536" s="2">
        <f t="shared" si="73"/>
        <v>0</v>
      </c>
      <c r="Y536" s="2">
        <f t="shared" si="74"/>
        <v>0</v>
      </c>
      <c r="Z536" s="2">
        <f>IF(Y536&gt;$W$1,HLOOKUP(Y536,B536:$U$2835,ROW($B$2836)-ROW($A536),FALSE),0)</f>
        <v>0</v>
      </c>
      <c r="AA536" s="2">
        <f t="shared" si="72"/>
        <v>0</v>
      </c>
      <c r="AB536" s="2">
        <f>VLOOKUP(A536,segment3_SB_quantity!$A$2:$B$2834,2,FALSE)</f>
        <v>4</v>
      </c>
      <c r="AC536" s="4">
        <f t="shared" si="79"/>
        <v>0.12820000000000001</v>
      </c>
      <c r="AD536">
        <f t="shared" si="75"/>
        <v>0</v>
      </c>
      <c r="AE536">
        <f t="shared" si="80"/>
        <v>0.83166700000000005</v>
      </c>
      <c r="AF536" s="2">
        <f t="shared" si="76"/>
        <v>0</v>
      </c>
      <c r="AG536" s="2">
        <f t="shared" si="77"/>
        <v>0</v>
      </c>
      <c r="AH536" s="1">
        <f t="shared" si="78"/>
        <v>0</v>
      </c>
    </row>
    <row r="537" spans="1:34" x14ac:dyDescent="0.55000000000000004">
      <c r="A537">
        <v>18479930</v>
      </c>
      <c r="B537" s="2">
        <v>0</v>
      </c>
      <c r="C537" s="2">
        <v>0</v>
      </c>
      <c r="D537" s="2">
        <v>0</v>
      </c>
      <c r="E537" s="2">
        <v>0</v>
      </c>
      <c r="F537" s="2">
        <v>0</v>
      </c>
      <c r="G537" s="2">
        <v>0</v>
      </c>
      <c r="H537" s="2">
        <v>0</v>
      </c>
      <c r="I537" s="2">
        <v>5.7759416313029097E-2</v>
      </c>
      <c r="J537" s="2">
        <v>0</v>
      </c>
      <c r="K537" s="2">
        <v>0</v>
      </c>
      <c r="L537" s="2">
        <v>0</v>
      </c>
      <c r="M537" s="2">
        <v>0</v>
      </c>
      <c r="N537" s="2">
        <v>0</v>
      </c>
      <c r="O537" s="2">
        <v>0</v>
      </c>
      <c r="P537" s="2">
        <v>0</v>
      </c>
      <c r="Q537" s="2">
        <v>0</v>
      </c>
      <c r="R537" s="2">
        <v>0</v>
      </c>
      <c r="S537" s="2">
        <v>0</v>
      </c>
      <c r="T537" s="2">
        <v>0</v>
      </c>
      <c r="U537" s="2">
        <v>0</v>
      </c>
      <c r="X537" s="2">
        <f t="shared" si="73"/>
        <v>5.7759416313029097E-2</v>
      </c>
      <c r="Y537" s="2">
        <f t="shared" si="74"/>
        <v>0</v>
      </c>
      <c r="Z537" s="2">
        <f>IF(Y537&gt;$W$1,HLOOKUP(Y537,B537:$U$2835,ROW($B$2836)-ROW($A537),FALSE),0)</f>
        <v>0</v>
      </c>
      <c r="AA537" s="2">
        <f t="shared" si="72"/>
        <v>0</v>
      </c>
      <c r="AB537" s="2">
        <f>VLOOKUP(A537,segment3_SB_quantity!$A$2:$B$2834,2,FALSE)</f>
        <v>41</v>
      </c>
      <c r="AC537" s="4">
        <f t="shared" si="79"/>
        <v>0.12820000000000001</v>
      </c>
      <c r="AD537">
        <f t="shared" si="75"/>
        <v>0</v>
      </c>
      <c r="AE537">
        <f t="shared" si="80"/>
        <v>0.83166700000000005</v>
      </c>
      <c r="AF537" s="2">
        <f t="shared" si="76"/>
        <v>0</v>
      </c>
      <c r="AG537" s="2">
        <f t="shared" si="77"/>
        <v>0</v>
      </c>
      <c r="AH537" s="1">
        <f t="shared" si="78"/>
        <v>0</v>
      </c>
    </row>
    <row r="538" spans="1:34" x14ac:dyDescent="0.55000000000000004">
      <c r="A538">
        <v>18539540</v>
      </c>
      <c r="B538" s="2">
        <v>0</v>
      </c>
      <c r="C538" s="2">
        <v>0</v>
      </c>
      <c r="D538" s="2">
        <v>0</v>
      </c>
      <c r="E538" s="2">
        <v>0</v>
      </c>
      <c r="F538" s="2">
        <v>0</v>
      </c>
      <c r="G538" s="2">
        <v>5.3230315201990099E-2</v>
      </c>
      <c r="H538" s="2">
        <v>0</v>
      </c>
      <c r="I538" s="2">
        <v>0</v>
      </c>
      <c r="J538" s="2">
        <v>0</v>
      </c>
      <c r="K538" s="2">
        <v>0</v>
      </c>
      <c r="L538" s="2">
        <v>0</v>
      </c>
      <c r="M538" s="2">
        <v>0</v>
      </c>
      <c r="N538" s="2">
        <v>0</v>
      </c>
      <c r="O538" s="2">
        <v>0</v>
      </c>
      <c r="P538" s="2">
        <v>0</v>
      </c>
      <c r="Q538" s="2">
        <v>0</v>
      </c>
      <c r="R538" s="2">
        <v>0</v>
      </c>
      <c r="S538" s="2">
        <v>0</v>
      </c>
      <c r="T538" s="2">
        <v>0</v>
      </c>
      <c r="U538" s="2">
        <v>0</v>
      </c>
      <c r="X538" s="2">
        <f t="shared" si="73"/>
        <v>5.3230315201990099E-2</v>
      </c>
      <c r="Y538" s="2">
        <f t="shared" si="74"/>
        <v>0</v>
      </c>
      <c r="Z538" s="2">
        <f>IF(Y538&gt;$W$1,HLOOKUP(Y538,B538:$U$2835,ROW($B$2836)-ROW($A538),FALSE),0)</f>
        <v>0</v>
      </c>
      <c r="AA538" s="2">
        <f t="shared" si="72"/>
        <v>0</v>
      </c>
      <c r="AB538" s="2">
        <f>VLOOKUP(A538,segment3_SB_quantity!$A$2:$B$2834,2,FALSE)</f>
        <v>31</v>
      </c>
      <c r="AC538" s="4">
        <f t="shared" si="79"/>
        <v>0.12820000000000001</v>
      </c>
      <c r="AD538">
        <f t="shared" si="75"/>
        <v>0</v>
      </c>
      <c r="AE538">
        <f t="shared" si="80"/>
        <v>0.83166700000000005</v>
      </c>
      <c r="AF538" s="2">
        <f t="shared" si="76"/>
        <v>0</v>
      </c>
      <c r="AG538" s="2">
        <f t="shared" si="77"/>
        <v>0</v>
      </c>
      <c r="AH538" s="1">
        <f t="shared" si="78"/>
        <v>0</v>
      </c>
    </row>
    <row r="539" spans="1:34" x14ac:dyDescent="0.55000000000000004">
      <c r="A539">
        <v>18549635</v>
      </c>
      <c r="B539" s="2">
        <v>0</v>
      </c>
      <c r="C539" s="2">
        <v>0</v>
      </c>
      <c r="D539" s="2">
        <v>0</v>
      </c>
      <c r="E539" s="2">
        <v>0</v>
      </c>
      <c r="F539" s="2">
        <v>0</v>
      </c>
      <c r="G539" s="2">
        <v>0</v>
      </c>
      <c r="H539" s="2">
        <v>0</v>
      </c>
      <c r="I539" s="2">
        <v>0</v>
      </c>
      <c r="J539" s="2">
        <v>1.7049111860878399E-2</v>
      </c>
      <c r="K539" s="2">
        <v>0</v>
      </c>
      <c r="L539" s="2">
        <v>0</v>
      </c>
      <c r="M539" s="2">
        <v>0</v>
      </c>
      <c r="N539" s="2">
        <v>0</v>
      </c>
      <c r="O539" s="2">
        <v>0</v>
      </c>
      <c r="P539" s="2">
        <v>0</v>
      </c>
      <c r="Q539" s="2">
        <v>0</v>
      </c>
      <c r="R539" s="2">
        <v>0</v>
      </c>
      <c r="S539" s="2">
        <v>0</v>
      </c>
      <c r="T539" s="2">
        <v>0</v>
      </c>
      <c r="U539" s="2">
        <v>0</v>
      </c>
      <c r="X539" s="2">
        <f t="shared" si="73"/>
        <v>1.7049111860878399E-2</v>
      </c>
      <c r="Y539" s="2">
        <f t="shared" si="74"/>
        <v>0</v>
      </c>
      <c r="Z539" s="2">
        <f>IF(Y539&gt;$W$1,HLOOKUP(Y539,B539:$U$2835,ROW($B$2836)-ROW($A539),FALSE),0)</f>
        <v>0</v>
      </c>
      <c r="AA539" s="2">
        <f t="shared" si="72"/>
        <v>0</v>
      </c>
      <c r="AB539" s="2">
        <f>VLOOKUP(A539,segment3_SB_quantity!$A$2:$B$2834,2,FALSE)</f>
        <v>5</v>
      </c>
      <c r="AC539" s="4">
        <f t="shared" si="79"/>
        <v>0.12820000000000001</v>
      </c>
      <c r="AD539">
        <f t="shared" si="75"/>
        <v>0</v>
      </c>
      <c r="AE539">
        <f t="shared" si="80"/>
        <v>0.83166700000000005</v>
      </c>
      <c r="AF539" s="2">
        <f t="shared" si="76"/>
        <v>0</v>
      </c>
      <c r="AG539" s="2">
        <f t="shared" si="77"/>
        <v>0</v>
      </c>
      <c r="AH539" s="1">
        <f t="shared" si="78"/>
        <v>0</v>
      </c>
    </row>
    <row r="540" spans="1:34" x14ac:dyDescent="0.55000000000000004">
      <c r="A540">
        <v>18559684</v>
      </c>
      <c r="B540" s="2">
        <v>0</v>
      </c>
      <c r="C540" s="2">
        <v>0</v>
      </c>
      <c r="D540" s="2">
        <v>0</v>
      </c>
      <c r="E540" s="2">
        <v>0</v>
      </c>
      <c r="F540" s="2">
        <v>0</v>
      </c>
      <c r="G540" s="2">
        <v>0</v>
      </c>
      <c r="H540" s="2">
        <v>0</v>
      </c>
      <c r="I540" s="2">
        <v>0</v>
      </c>
      <c r="J540" s="2">
        <v>0</v>
      </c>
      <c r="K540" s="2">
        <v>0</v>
      </c>
      <c r="L540" s="2">
        <v>1.1428829107703901E-3</v>
      </c>
      <c r="M540" s="2">
        <v>0</v>
      </c>
      <c r="N540" s="2">
        <v>0</v>
      </c>
      <c r="O540" s="2">
        <v>0</v>
      </c>
      <c r="P540" s="2">
        <v>0</v>
      </c>
      <c r="Q540" s="2">
        <v>0</v>
      </c>
      <c r="R540" s="2">
        <v>0</v>
      </c>
      <c r="S540" s="2">
        <v>0</v>
      </c>
      <c r="T540" s="2">
        <v>0</v>
      </c>
      <c r="U540" s="2">
        <v>0</v>
      </c>
      <c r="X540" s="2">
        <f t="shared" si="73"/>
        <v>1.1428829107703901E-3</v>
      </c>
      <c r="Y540" s="2">
        <f t="shared" si="74"/>
        <v>0</v>
      </c>
      <c r="Z540" s="2">
        <f>IF(Y540&gt;$W$1,HLOOKUP(Y540,B540:$U$2835,ROW($B$2836)-ROW($A540),FALSE),0)</f>
        <v>0</v>
      </c>
      <c r="AA540" s="2">
        <f t="shared" si="72"/>
        <v>0</v>
      </c>
      <c r="AB540" s="2">
        <f>VLOOKUP(A540,segment3_SB_quantity!$A$2:$B$2834,2,FALSE)</f>
        <v>1</v>
      </c>
      <c r="AC540" s="4">
        <f t="shared" si="79"/>
        <v>0.12820000000000001</v>
      </c>
      <c r="AD540">
        <f t="shared" si="75"/>
        <v>0</v>
      </c>
      <c r="AE540">
        <f t="shared" si="80"/>
        <v>0.83166700000000005</v>
      </c>
      <c r="AF540" s="2">
        <f t="shared" si="76"/>
        <v>0</v>
      </c>
      <c r="AG540" s="2">
        <f t="shared" si="77"/>
        <v>0</v>
      </c>
      <c r="AH540" s="1">
        <f t="shared" si="78"/>
        <v>0</v>
      </c>
    </row>
    <row r="541" spans="1:34" x14ac:dyDescent="0.55000000000000004">
      <c r="A541">
        <v>18559909</v>
      </c>
      <c r="B541" s="2">
        <v>0</v>
      </c>
      <c r="C541" s="2">
        <v>0</v>
      </c>
      <c r="D541" s="2">
        <v>0</v>
      </c>
      <c r="E541" s="2">
        <v>0</v>
      </c>
      <c r="F541" s="2">
        <v>0</v>
      </c>
      <c r="G541" s="2">
        <v>0</v>
      </c>
      <c r="H541" s="2">
        <v>0</v>
      </c>
      <c r="I541" s="2">
        <v>0</v>
      </c>
      <c r="J541" s="2">
        <v>0</v>
      </c>
      <c r="K541" s="2">
        <v>0.12399457614352501</v>
      </c>
      <c r="L541" s="2">
        <v>0</v>
      </c>
      <c r="M541" s="2">
        <v>0</v>
      </c>
      <c r="N541" s="2">
        <v>0</v>
      </c>
      <c r="O541" s="2">
        <v>0</v>
      </c>
      <c r="P541" s="2">
        <v>0</v>
      </c>
      <c r="Q541" s="2">
        <v>0</v>
      </c>
      <c r="R541" s="2">
        <v>0</v>
      </c>
      <c r="S541" s="2">
        <v>0</v>
      </c>
      <c r="T541" s="2">
        <v>0</v>
      </c>
      <c r="U541" s="2">
        <v>0</v>
      </c>
      <c r="X541" s="2">
        <f t="shared" si="73"/>
        <v>0.12399457614352501</v>
      </c>
      <c r="Y541" s="2">
        <f t="shared" si="74"/>
        <v>0</v>
      </c>
      <c r="Z541" s="2">
        <f>IF(Y541&gt;$W$1,HLOOKUP(Y541,B541:$U$2835,ROW($B$2836)-ROW($A541),FALSE),0)</f>
        <v>0</v>
      </c>
      <c r="AA541" s="2">
        <f t="shared" si="72"/>
        <v>0</v>
      </c>
      <c r="AB541" s="2">
        <f>VLOOKUP(A541,segment3_SB_quantity!$A$2:$B$2834,2,FALSE)</f>
        <v>66</v>
      </c>
      <c r="AC541" s="4">
        <f t="shared" si="79"/>
        <v>0.12820000000000001</v>
      </c>
      <c r="AD541">
        <f t="shared" si="75"/>
        <v>0</v>
      </c>
      <c r="AE541">
        <f t="shared" si="80"/>
        <v>0.83166700000000005</v>
      </c>
      <c r="AF541" s="2">
        <f t="shared" si="76"/>
        <v>0</v>
      </c>
      <c r="AG541" s="2">
        <f t="shared" si="77"/>
        <v>0</v>
      </c>
      <c r="AH541" s="1">
        <f t="shared" si="78"/>
        <v>0</v>
      </c>
    </row>
    <row r="542" spans="1:34" x14ac:dyDescent="0.55000000000000004">
      <c r="A542">
        <v>18569576</v>
      </c>
      <c r="B542" s="2">
        <v>0</v>
      </c>
      <c r="C542" s="2">
        <v>0</v>
      </c>
      <c r="D542" s="2">
        <v>0</v>
      </c>
      <c r="E542" s="2">
        <v>0</v>
      </c>
      <c r="F542" s="2">
        <v>0</v>
      </c>
      <c r="G542" s="2">
        <v>0</v>
      </c>
      <c r="H542" s="2">
        <v>0</v>
      </c>
      <c r="I542" s="2">
        <v>0</v>
      </c>
      <c r="J542" s="2">
        <v>0</v>
      </c>
      <c r="K542" s="2">
        <v>0</v>
      </c>
      <c r="L542" s="2">
        <v>0</v>
      </c>
      <c r="M542" s="2">
        <v>0</v>
      </c>
      <c r="N542" s="2">
        <v>0</v>
      </c>
      <c r="O542" s="2">
        <v>0</v>
      </c>
      <c r="P542" s="2">
        <v>0</v>
      </c>
      <c r="Q542" s="2">
        <v>0</v>
      </c>
      <c r="R542" s="2">
        <v>0</v>
      </c>
      <c r="S542" s="2">
        <v>0</v>
      </c>
      <c r="T542" s="2">
        <v>0</v>
      </c>
      <c r="U542" s="2">
        <v>0</v>
      </c>
      <c r="X542" s="2">
        <f t="shared" si="73"/>
        <v>0</v>
      </c>
      <c r="Y542" s="2">
        <f t="shared" si="74"/>
        <v>0</v>
      </c>
      <c r="Z542" s="2">
        <f>IF(Y542&gt;$W$1,HLOOKUP(Y542,B542:$U$2835,ROW($B$2836)-ROW($A542),FALSE),0)</f>
        <v>0</v>
      </c>
      <c r="AA542" s="2">
        <f t="shared" si="72"/>
        <v>0</v>
      </c>
      <c r="AB542" s="2">
        <f>VLOOKUP(A542,segment3_SB_quantity!$A$2:$B$2834,2,FALSE)</f>
        <v>1</v>
      </c>
      <c r="AC542" s="4">
        <f t="shared" si="79"/>
        <v>0.12820000000000001</v>
      </c>
      <c r="AD542">
        <f t="shared" si="75"/>
        <v>0</v>
      </c>
      <c r="AE542">
        <f t="shared" si="80"/>
        <v>0.83166700000000005</v>
      </c>
      <c r="AF542" s="2">
        <f t="shared" si="76"/>
        <v>0</v>
      </c>
      <c r="AG542" s="2">
        <f t="shared" si="77"/>
        <v>0</v>
      </c>
      <c r="AH542" s="1">
        <f t="shared" si="78"/>
        <v>0</v>
      </c>
    </row>
    <row r="543" spans="1:34" x14ac:dyDescent="0.55000000000000004">
      <c r="A543">
        <v>18609600</v>
      </c>
      <c r="B543" s="2">
        <v>0</v>
      </c>
      <c r="C543" s="2">
        <v>0</v>
      </c>
      <c r="D543" s="2">
        <v>0</v>
      </c>
      <c r="E543" s="2">
        <v>0</v>
      </c>
      <c r="F543" s="2">
        <v>0</v>
      </c>
      <c r="G543" s="2">
        <v>3.5752920511615299E-2</v>
      </c>
      <c r="H543" s="2">
        <v>0</v>
      </c>
      <c r="I543" s="2">
        <v>0</v>
      </c>
      <c r="J543" s="2">
        <v>0</v>
      </c>
      <c r="K543" s="2">
        <v>0</v>
      </c>
      <c r="L543" s="2">
        <v>0</v>
      </c>
      <c r="M543" s="2">
        <v>0</v>
      </c>
      <c r="N543" s="2">
        <v>0</v>
      </c>
      <c r="O543" s="2">
        <v>0</v>
      </c>
      <c r="P543" s="2">
        <v>0</v>
      </c>
      <c r="Q543" s="2">
        <v>0</v>
      </c>
      <c r="R543" s="2">
        <v>0</v>
      </c>
      <c r="S543" s="2">
        <v>0</v>
      </c>
      <c r="T543" s="2">
        <v>0</v>
      </c>
      <c r="U543" s="2">
        <v>0</v>
      </c>
      <c r="X543" s="2">
        <f t="shared" si="73"/>
        <v>3.5752920511615299E-2</v>
      </c>
      <c r="Y543" s="2">
        <f t="shared" si="74"/>
        <v>0</v>
      </c>
      <c r="Z543" s="2">
        <f>IF(Y543&gt;$W$1,HLOOKUP(Y543,B543:$U$2835,ROW($B$2836)-ROW($A543),FALSE),0)</f>
        <v>0</v>
      </c>
      <c r="AA543" s="2">
        <f t="shared" si="72"/>
        <v>0</v>
      </c>
      <c r="AB543" s="2">
        <f>VLOOKUP(A543,segment3_SB_quantity!$A$2:$B$2834,2,FALSE)</f>
        <v>38</v>
      </c>
      <c r="AC543" s="4">
        <f t="shared" si="79"/>
        <v>0.12820000000000001</v>
      </c>
      <c r="AD543">
        <f t="shared" si="75"/>
        <v>0</v>
      </c>
      <c r="AE543">
        <f t="shared" si="80"/>
        <v>0.83166700000000005</v>
      </c>
      <c r="AF543" s="2">
        <f t="shared" si="76"/>
        <v>0</v>
      </c>
      <c r="AG543" s="2">
        <f t="shared" si="77"/>
        <v>0</v>
      </c>
      <c r="AH543" s="1">
        <f t="shared" si="78"/>
        <v>0</v>
      </c>
    </row>
    <row r="544" spans="1:34" x14ac:dyDescent="0.55000000000000004">
      <c r="A544">
        <v>18639608</v>
      </c>
      <c r="B544" s="2">
        <v>0</v>
      </c>
      <c r="C544" s="2">
        <v>0</v>
      </c>
      <c r="D544" s="2">
        <v>0</v>
      </c>
      <c r="E544" s="2">
        <v>0</v>
      </c>
      <c r="F544" s="2">
        <v>0</v>
      </c>
      <c r="G544" s="2">
        <v>0</v>
      </c>
      <c r="H544" s="2">
        <v>0.21882069154154901</v>
      </c>
      <c r="I544" s="2">
        <v>0</v>
      </c>
      <c r="J544" s="2">
        <v>0</v>
      </c>
      <c r="K544" s="2">
        <v>0</v>
      </c>
      <c r="L544" s="2">
        <v>0</v>
      </c>
      <c r="M544" s="2">
        <v>0</v>
      </c>
      <c r="N544" s="2">
        <v>0</v>
      </c>
      <c r="O544" s="2">
        <v>0</v>
      </c>
      <c r="P544" s="2">
        <v>0</v>
      </c>
      <c r="Q544" s="2">
        <v>0</v>
      </c>
      <c r="R544" s="2">
        <v>0</v>
      </c>
      <c r="S544" s="2">
        <v>0</v>
      </c>
      <c r="T544" s="2">
        <v>0</v>
      </c>
      <c r="U544" s="2">
        <v>0</v>
      </c>
      <c r="X544" s="2">
        <f t="shared" si="73"/>
        <v>0.21882069154154901</v>
      </c>
      <c r="Y544" s="2">
        <f t="shared" si="74"/>
        <v>0</v>
      </c>
      <c r="Z544" s="2">
        <f>IF(Y544&gt;$W$1,HLOOKUP(Y544,B544:$U$2835,ROW($B$2836)-ROW($A544),FALSE),0)</f>
        <v>0</v>
      </c>
      <c r="AA544" s="2">
        <f t="shared" si="72"/>
        <v>0</v>
      </c>
      <c r="AB544" s="2">
        <f>VLOOKUP(A544,segment3_SB_quantity!$A$2:$B$2834,2,FALSE)</f>
        <v>8</v>
      </c>
      <c r="AC544" s="4">
        <f t="shared" si="79"/>
        <v>0.12820000000000001</v>
      </c>
      <c r="AD544">
        <f t="shared" si="75"/>
        <v>0</v>
      </c>
      <c r="AE544">
        <f t="shared" si="80"/>
        <v>0.83166700000000005</v>
      </c>
      <c r="AF544" s="2">
        <f t="shared" si="76"/>
        <v>0</v>
      </c>
      <c r="AG544" s="2">
        <f t="shared" si="77"/>
        <v>0</v>
      </c>
      <c r="AH544" s="1">
        <f t="shared" si="78"/>
        <v>0</v>
      </c>
    </row>
    <row r="545" spans="1:34" x14ac:dyDescent="0.55000000000000004">
      <c r="A545">
        <v>18739849</v>
      </c>
      <c r="B545" s="2">
        <v>0</v>
      </c>
      <c r="C545" s="2">
        <v>0</v>
      </c>
      <c r="D545" s="2">
        <v>0</v>
      </c>
      <c r="E545" s="2">
        <v>0</v>
      </c>
      <c r="F545" s="2">
        <v>0</v>
      </c>
      <c r="G545" s="2">
        <v>0</v>
      </c>
      <c r="H545" s="2">
        <v>0</v>
      </c>
      <c r="I545" s="2">
        <v>0</v>
      </c>
      <c r="J545" s="2">
        <v>0</v>
      </c>
      <c r="K545" s="2">
        <v>0</v>
      </c>
      <c r="L545" s="2">
        <v>1.69877618040693E-3</v>
      </c>
      <c r="M545" s="2">
        <v>0</v>
      </c>
      <c r="N545" s="2">
        <v>0</v>
      </c>
      <c r="O545" s="2">
        <v>0</v>
      </c>
      <c r="P545" s="2">
        <v>0</v>
      </c>
      <c r="Q545" s="2">
        <v>0</v>
      </c>
      <c r="R545" s="2">
        <v>0</v>
      </c>
      <c r="S545" s="2">
        <v>0</v>
      </c>
      <c r="T545" s="2">
        <v>0</v>
      </c>
      <c r="U545" s="2">
        <v>0</v>
      </c>
      <c r="X545" s="2">
        <f t="shared" si="73"/>
        <v>1.69877618040693E-3</v>
      </c>
      <c r="Y545" s="2">
        <f t="shared" si="74"/>
        <v>0</v>
      </c>
      <c r="Z545" s="2">
        <f>IF(Y545&gt;$W$1,HLOOKUP(Y545,B545:$U$2835,ROW($B$2836)-ROW($A545),FALSE),0)</f>
        <v>0</v>
      </c>
      <c r="AA545" s="2">
        <f t="shared" si="72"/>
        <v>0</v>
      </c>
      <c r="AB545" s="2">
        <f>VLOOKUP(A545,segment3_SB_quantity!$A$2:$B$2834,2,FALSE)</f>
        <v>2</v>
      </c>
      <c r="AC545" s="4">
        <f t="shared" si="79"/>
        <v>0.12820000000000001</v>
      </c>
      <c r="AD545">
        <f t="shared" si="75"/>
        <v>0</v>
      </c>
      <c r="AE545">
        <f t="shared" si="80"/>
        <v>0.83166700000000005</v>
      </c>
      <c r="AF545" s="2">
        <f t="shared" si="76"/>
        <v>0</v>
      </c>
      <c r="AG545" s="2">
        <f t="shared" si="77"/>
        <v>0</v>
      </c>
      <c r="AH545" s="1">
        <f t="shared" si="78"/>
        <v>0</v>
      </c>
    </row>
    <row r="546" spans="1:34" x14ac:dyDescent="0.55000000000000004">
      <c r="A546">
        <v>18769972</v>
      </c>
      <c r="B546" s="2">
        <v>0</v>
      </c>
      <c r="C546" s="2">
        <v>0</v>
      </c>
      <c r="D546" s="2">
        <v>0</v>
      </c>
      <c r="E546" s="2">
        <v>0</v>
      </c>
      <c r="F546" s="2">
        <v>0</v>
      </c>
      <c r="G546" s="2">
        <v>0</v>
      </c>
      <c r="H546" s="2">
        <v>0</v>
      </c>
      <c r="I546" s="2">
        <v>0</v>
      </c>
      <c r="J546" s="2">
        <v>0</v>
      </c>
      <c r="K546" s="2">
        <v>1.4711088009935199E-2</v>
      </c>
      <c r="L546" s="2">
        <v>0</v>
      </c>
      <c r="M546" s="2">
        <v>0</v>
      </c>
      <c r="N546" s="2">
        <v>0</v>
      </c>
      <c r="O546" s="2">
        <v>0</v>
      </c>
      <c r="P546" s="2">
        <v>0</v>
      </c>
      <c r="Q546" s="2">
        <v>0</v>
      </c>
      <c r="R546" s="2">
        <v>0</v>
      </c>
      <c r="S546" s="2">
        <v>0</v>
      </c>
      <c r="T546" s="2">
        <v>0</v>
      </c>
      <c r="U546" s="2">
        <v>0</v>
      </c>
      <c r="X546" s="2">
        <f t="shared" si="73"/>
        <v>1.4711088009935199E-2</v>
      </c>
      <c r="Y546" s="2">
        <f t="shared" si="74"/>
        <v>0</v>
      </c>
      <c r="Z546" s="2">
        <f>IF(Y546&gt;$W$1,HLOOKUP(Y546,B546:$U$2835,ROW($B$2836)-ROW($A546),FALSE),0)</f>
        <v>0</v>
      </c>
      <c r="AA546" s="2">
        <f t="shared" si="72"/>
        <v>0</v>
      </c>
      <c r="AB546" s="2">
        <f>VLOOKUP(A546,segment3_SB_quantity!$A$2:$B$2834,2,FALSE)</f>
        <v>5</v>
      </c>
      <c r="AC546" s="4">
        <f t="shared" si="79"/>
        <v>0.12820000000000001</v>
      </c>
      <c r="AD546">
        <f t="shared" si="75"/>
        <v>0</v>
      </c>
      <c r="AE546">
        <f t="shared" si="80"/>
        <v>0.83166700000000005</v>
      </c>
      <c r="AF546" s="2">
        <f t="shared" si="76"/>
        <v>0</v>
      </c>
      <c r="AG546" s="2">
        <f t="shared" si="77"/>
        <v>0</v>
      </c>
      <c r="AH546" s="1">
        <f t="shared" si="78"/>
        <v>0</v>
      </c>
    </row>
    <row r="547" spans="1:34" x14ac:dyDescent="0.55000000000000004">
      <c r="A547">
        <v>18769996</v>
      </c>
      <c r="B547" s="2">
        <v>0</v>
      </c>
      <c r="C547" s="2">
        <v>0</v>
      </c>
      <c r="D547" s="2">
        <v>0</v>
      </c>
      <c r="E547" s="2">
        <v>0</v>
      </c>
      <c r="F547" s="2">
        <v>0</v>
      </c>
      <c r="G547" s="2">
        <v>0</v>
      </c>
      <c r="H547" s="2">
        <v>1.74197528991278E-2</v>
      </c>
      <c r="I547" s="2">
        <v>0</v>
      </c>
      <c r="J547" s="2">
        <v>0</v>
      </c>
      <c r="K547" s="2">
        <v>0</v>
      </c>
      <c r="L547" s="2">
        <v>0</v>
      </c>
      <c r="M547" s="2">
        <v>0</v>
      </c>
      <c r="N547" s="2">
        <v>0</v>
      </c>
      <c r="O547" s="2">
        <v>0</v>
      </c>
      <c r="P547" s="2">
        <v>0</v>
      </c>
      <c r="Q547" s="2">
        <v>0</v>
      </c>
      <c r="R547" s="2">
        <v>0</v>
      </c>
      <c r="S547" s="2">
        <v>0</v>
      </c>
      <c r="T547" s="2">
        <v>0</v>
      </c>
      <c r="U547" s="2">
        <v>0</v>
      </c>
      <c r="X547" s="2">
        <f t="shared" si="73"/>
        <v>1.74197528991278E-2</v>
      </c>
      <c r="Y547" s="2">
        <f t="shared" si="74"/>
        <v>0</v>
      </c>
      <c r="Z547" s="2">
        <f>IF(Y547&gt;$W$1,HLOOKUP(Y547,B547:$U$2835,ROW($B$2836)-ROW($A547),FALSE),0)</f>
        <v>0</v>
      </c>
      <c r="AA547" s="2">
        <f t="shared" si="72"/>
        <v>0</v>
      </c>
      <c r="AB547" s="2">
        <f>VLOOKUP(A547,segment3_SB_quantity!$A$2:$B$2834,2,FALSE)</f>
        <v>10</v>
      </c>
      <c r="AC547" s="4">
        <f t="shared" si="79"/>
        <v>0.12820000000000001</v>
      </c>
      <c r="AD547">
        <f t="shared" si="75"/>
        <v>0</v>
      </c>
      <c r="AE547">
        <f t="shared" si="80"/>
        <v>0.83166700000000005</v>
      </c>
      <c r="AF547" s="2">
        <f t="shared" si="76"/>
        <v>0</v>
      </c>
      <c r="AG547" s="2">
        <f t="shared" si="77"/>
        <v>0</v>
      </c>
      <c r="AH547" s="1">
        <f t="shared" si="78"/>
        <v>0</v>
      </c>
    </row>
    <row r="548" spans="1:34" x14ac:dyDescent="0.55000000000000004">
      <c r="A548">
        <v>18789824</v>
      </c>
      <c r="B548" s="2">
        <v>0</v>
      </c>
      <c r="C548" s="2">
        <v>0</v>
      </c>
      <c r="D548" s="2">
        <v>0</v>
      </c>
      <c r="E548" s="2">
        <v>0</v>
      </c>
      <c r="F548" s="2">
        <v>0</v>
      </c>
      <c r="G548" s="2">
        <v>0</v>
      </c>
      <c r="H548" s="2">
        <v>0</v>
      </c>
      <c r="I548" s="2">
        <v>0</v>
      </c>
      <c r="J548" s="2">
        <v>0</v>
      </c>
      <c r="K548" s="2">
        <v>0</v>
      </c>
      <c r="L548" s="2">
        <v>0</v>
      </c>
      <c r="M548" s="2">
        <v>0</v>
      </c>
      <c r="N548" s="2">
        <v>0</v>
      </c>
      <c r="O548" s="2">
        <v>0</v>
      </c>
      <c r="P548" s="2">
        <v>0</v>
      </c>
      <c r="Q548" s="2">
        <v>0</v>
      </c>
      <c r="R548" s="2">
        <v>0</v>
      </c>
      <c r="S548" s="2">
        <v>0</v>
      </c>
      <c r="T548" s="2">
        <v>0</v>
      </c>
      <c r="U548" s="2">
        <v>0</v>
      </c>
      <c r="X548" s="2">
        <f t="shared" si="73"/>
        <v>0</v>
      </c>
      <c r="Y548" s="2">
        <f t="shared" si="74"/>
        <v>0</v>
      </c>
      <c r="Z548" s="2">
        <f>IF(Y548&gt;$W$1,HLOOKUP(Y548,B548:$U$2835,ROW($B$2836)-ROW($A548),FALSE),0)</f>
        <v>0</v>
      </c>
      <c r="AA548" s="2">
        <f t="shared" si="72"/>
        <v>0</v>
      </c>
      <c r="AB548" s="2">
        <f>VLOOKUP(A548,segment3_SB_quantity!$A$2:$B$2834,2,FALSE)</f>
        <v>22</v>
      </c>
      <c r="AC548" s="4">
        <f t="shared" si="79"/>
        <v>0.12820000000000001</v>
      </c>
      <c r="AD548">
        <f t="shared" si="75"/>
        <v>0</v>
      </c>
      <c r="AE548">
        <f t="shared" si="80"/>
        <v>0.83166700000000005</v>
      </c>
      <c r="AF548" s="2">
        <f t="shared" si="76"/>
        <v>0</v>
      </c>
      <c r="AG548" s="2">
        <f t="shared" si="77"/>
        <v>0</v>
      </c>
      <c r="AH548" s="1">
        <f t="shared" si="78"/>
        <v>0</v>
      </c>
    </row>
    <row r="549" spans="1:34" x14ac:dyDescent="0.55000000000000004">
      <c r="A549">
        <v>18819892</v>
      </c>
      <c r="B549" s="2">
        <v>0</v>
      </c>
      <c r="C549" s="2">
        <v>0</v>
      </c>
      <c r="D549" s="2">
        <v>0</v>
      </c>
      <c r="E549" s="2">
        <v>0</v>
      </c>
      <c r="F549" s="2">
        <v>0</v>
      </c>
      <c r="G549" s="2">
        <v>0</v>
      </c>
      <c r="H549" s="2">
        <v>0</v>
      </c>
      <c r="I549" s="2">
        <v>0</v>
      </c>
      <c r="J549" s="2">
        <v>0.12305086459488999</v>
      </c>
      <c r="K549" s="2">
        <v>0</v>
      </c>
      <c r="L549" s="2">
        <v>0</v>
      </c>
      <c r="M549" s="2">
        <v>0</v>
      </c>
      <c r="N549" s="2">
        <v>0</v>
      </c>
      <c r="O549" s="2">
        <v>0</v>
      </c>
      <c r="P549" s="2">
        <v>0</v>
      </c>
      <c r="Q549" s="2">
        <v>0</v>
      </c>
      <c r="R549" s="2">
        <v>0</v>
      </c>
      <c r="S549" s="2">
        <v>0</v>
      </c>
      <c r="T549" s="2">
        <v>0</v>
      </c>
      <c r="U549" s="2">
        <v>0</v>
      </c>
      <c r="X549" s="2">
        <f t="shared" si="73"/>
        <v>0.12305086459488999</v>
      </c>
      <c r="Y549" s="2">
        <f t="shared" si="74"/>
        <v>0</v>
      </c>
      <c r="Z549" s="2">
        <f>IF(Y549&gt;$W$1,HLOOKUP(Y549,B549:$U$2835,ROW($B$2836)-ROW($A549),FALSE),0)</f>
        <v>0</v>
      </c>
      <c r="AA549" s="2">
        <f t="shared" si="72"/>
        <v>0</v>
      </c>
      <c r="AB549" s="2">
        <f>VLOOKUP(A549,segment3_SB_quantity!$A$2:$B$2834,2,FALSE)</f>
        <v>39</v>
      </c>
      <c r="AC549" s="4">
        <f t="shared" si="79"/>
        <v>0.12820000000000001</v>
      </c>
      <c r="AD549">
        <f t="shared" si="75"/>
        <v>0</v>
      </c>
      <c r="AE549">
        <f t="shared" si="80"/>
        <v>0.83166700000000005</v>
      </c>
      <c r="AF549" s="2">
        <f t="shared" si="76"/>
        <v>0</v>
      </c>
      <c r="AG549" s="2">
        <f t="shared" si="77"/>
        <v>0</v>
      </c>
      <c r="AH549" s="1">
        <f t="shared" si="78"/>
        <v>0</v>
      </c>
    </row>
    <row r="550" spans="1:34" x14ac:dyDescent="0.55000000000000004">
      <c r="A550">
        <v>18859913</v>
      </c>
      <c r="B550" s="2">
        <v>0</v>
      </c>
      <c r="C550" s="2">
        <v>0</v>
      </c>
      <c r="D550" s="2">
        <v>0</v>
      </c>
      <c r="E550" s="2">
        <v>0</v>
      </c>
      <c r="F550" s="2">
        <v>0</v>
      </c>
      <c r="G550" s="2">
        <v>0</v>
      </c>
      <c r="H550" s="2">
        <v>0</v>
      </c>
      <c r="I550" s="2">
        <v>0</v>
      </c>
      <c r="J550" s="2">
        <v>0</v>
      </c>
      <c r="K550" s="2">
        <v>0</v>
      </c>
      <c r="L550" s="2">
        <v>1.2240430087633999E-5</v>
      </c>
      <c r="M550" s="2">
        <v>0</v>
      </c>
      <c r="N550" s="2">
        <v>0</v>
      </c>
      <c r="O550" s="2">
        <v>0</v>
      </c>
      <c r="P550" s="2">
        <v>0</v>
      </c>
      <c r="Q550" s="2">
        <v>0</v>
      </c>
      <c r="R550" s="2">
        <v>0</v>
      </c>
      <c r="S550" s="2">
        <v>0</v>
      </c>
      <c r="T550" s="2">
        <v>0</v>
      </c>
      <c r="U550" s="2">
        <v>0</v>
      </c>
      <c r="X550" s="2">
        <f t="shared" si="73"/>
        <v>1.2240430087633999E-5</v>
      </c>
      <c r="Y550" s="2">
        <f t="shared" si="74"/>
        <v>0</v>
      </c>
      <c r="Z550" s="2">
        <f>IF(Y550&gt;$W$1,HLOOKUP(Y550,B550:$U$2835,ROW($B$2836)-ROW($A550),FALSE),0)</f>
        <v>0</v>
      </c>
      <c r="AA550" s="2">
        <f t="shared" si="72"/>
        <v>0</v>
      </c>
      <c r="AB550" s="2">
        <f>VLOOKUP(A550,segment3_SB_quantity!$A$2:$B$2834,2,FALSE)</f>
        <v>1</v>
      </c>
      <c r="AC550" s="4">
        <f t="shared" si="79"/>
        <v>0.12820000000000001</v>
      </c>
      <c r="AD550">
        <f t="shared" si="75"/>
        <v>0</v>
      </c>
      <c r="AE550">
        <f t="shared" si="80"/>
        <v>0.83166700000000005</v>
      </c>
      <c r="AF550" s="2">
        <f t="shared" si="76"/>
        <v>0</v>
      </c>
      <c r="AG550" s="2">
        <f t="shared" si="77"/>
        <v>0</v>
      </c>
      <c r="AH550" s="1">
        <f t="shared" si="78"/>
        <v>0</v>
      </c>
    </row>
    <row r="551" spans="1:34" x14ac:dyDescent="0.55000000000000004">
      <c r="A551">
        <v>18900000</v>
      </c>
      <c r="B551" s="2">
        <v>0</v>
      </c>
      <c r="C551" s="2">
        <v>0</v>
      </c>
      <c r="D551" s="2">
        <v>0</v>
      </c>
      <c r="E551" s="2">
        <v>0</v>
      </c>
      <c r="F551" s="2">
        <v>0</v>
      </c>
      <c r="G551" s="2">
        <v>0</v>
      </c>
      <c r="H551" s="2">
        <v>0</v>
      </c>
      <c r="I551" s="2">
        <v>0</v>
      </c>
      <c r="J551" s="2">
        <v>0</v>
      </c>
      <c r="K551" s="2">
        <v>0</v>
      </c>
      <c r="L551" s="2">
        <v>0</v>
      </c>
      <c r="M551" s="2">
        <v>0</v>
      </c>
      <c r="N551" s="2">
        <v>0</v>
      </c>
      <c r="O551" s="2">
        <v>0</v>
      </c>
      <c r="P551" s="2">
        <v>0</v>
      </c>
      <c r="Q551" s="2">
        <v>0</v>
      </c>
      <c r="R551" s="2">
        <v>0</v>
      </c>
      <c r="S551" s="2">
        <v>0</v>
      </c>
      <c r="T551" s="2">
        <v>0</v>
      </c>
      <c r="U551" s="2">
        <v>0</v>
      </c>
      <c r="X551" s="2">
        <f t="shared" si="73"/>
        <v>0</v>
      </c>
      <c r="Y551" s="2">
        <f t="shared" si="74"/>
        <v>0</v>
      </c>
      <c r="Z551" s="2">
        <f>IF(Y551&gt;$W$1,HLOOKUP(Y551,B551:$U$2835,ROW($B$2836)-ROW($A551),FALSE),0)</f>
        <v>0</v>
      </c>
      <c r="AA551" s="2">
        <f t="shared" si="72"/>
        <v>0</v>
      </c>
      <c r="AB551" s="2">
        <f>VLOOKUP(A551,segment3_SB_quantity!$A$2:$B$2834,2,FALSE)</f>
        <v>4</v>
      </c>
      <c r="AC551" s="4">
        <f t="shared" si="79"/>
        <v>0.12820000000000001</v>
      </c>
      <c r="AD551">
        <f t="shared" si="75"/>
        <v>0</v>
      </c>
      <c r="AE551">
        <f t="shared" si="80"/>
        <v>0.83166700000000005</v>
      </c>
      <c r="AF551" s="2">
        <f t="shared" si="76"/>
        <v>0</v>
      </c>
      <c r="AG551" s="2">
        <f t="shared" si="77"/>
        <v>0</v>
      </c>
      <c r="AH551" s="1">
        <f t="shared" si="78"/>
        <v>0</v>
      </c>
    </row>
    <row r="552" spans="1:34" x14ac:dyDescent="0.55000000000000004">
      <c r="A552">
        <v>18909750</v>
      </c>
      <c r="B552" s="2">
        <v>0</v>
      </c>
      <c r="C552" s="2">
        <v>0</v>
      </c>
      <c r="D552" s="2">
        <v>0</v>
      </c>
      <c r="E552" s="2">
        <v>0</v>
      </c>
      <c r="F552" s="2">
        <v>0</v>
      </c>
      <c r="G552" s="2">
        <v>0</v>
      </c>
      <c r="H552" s="2">
        <v>0</v>
      </c>
      <c r="I552" s="2">
        <v>0</v>
      </c>
      <c r="J552" s="2">
        <v>0</v>
      </c>
      <c r="K552" s="2">
        <v>0.151119088802565</v>
      </c>
      <c r="L552" s="2">
        <v>0</v>
      </c>
      <c r="M552" s="2">
        <v>0</v>
      </c>
      <c r="N552" s="2">
        <v>0</v>
      </c>
      <c r="O552" s="2">
        <v>0</v>
      </c>
      <c r="P552" s="2">
        <v>0</v>
      </c>
      <c r="Q552" s="2">
        <v>0</v>
      </c>
      <c r="R552" s="2">
        <v>0</v>
      </c>
      <c r="S552" s="2">
        <v>0</v>
      </c>
      <c r="T552" s="2">
        <v>0</v>
      </c>
      <c r="U552" s="2">
        <v>0</v>
      </c>
      <c r="X552" s="2">
        <f t="shared" si="73"/>
        <v>0.151119088802565</v>
      </c>
      <c r="Y552" s="2">
        <f t="shared" si="74"/>
        <v>0</v>
      </c>
      <c r="Z552" s="2">
        <f>IF(Y552&gt;$W$1,HLOOKUP(Y552,B552:$U$2835,ROW($B$2836)-ROW($A552),FALSE),0)</f>
        <v>0</v>
      </c>
      <c r="AA552" s="2">
        <f t="shared" si="72"/>
        <v>0</v>
      </c>
      <c r="AB552" s="2">
        <f>VLOOKUP(A552,segment3_SB_quantity!$A$2:$B$2834,2,FALSE)</f>
        <v>6</v>
      </c>
      <c r="AC552" s="4">
        <f t="shared" si="79"/>
        <v>0.12820000000000001</v>
      </c>
      <c r="AD552">
        <f t="shared" si="75"/>
        <v>0</v>
      </c>
      <c r="AE552">
        <f t="shared" si="80"/>
        <v>0.83166700000000005</v>
      </c>
      <c r="AF552" s="2">
        <f t="shared" si="76"/>
        <v>0</v>
      </c>
      <c r="AG552" s="2">
        <f t="shared" si="77"/>
        <v>0</v>
      </c>
      <c r="AH552" s="1">
        <f t="shared" si="78"/>
        <v>0</v>
      </c>
    </row>
    <row r="553" spans="1:34" x14ac:dyDescent="0.55000000000000004">
      <c r="A553">
        <v>18959809</v>
      </c>
      <c r="B553" s="2">
        <v>0</v>
      </c>
      <c r="C553" s="2">
        <v>0</v>
      </c>
      <c r="D553" s="2">
        <v>0</v>
      </c>
      <c r="E553" s="2">
        <v>7.71106788997524E-2</v>
      </c>
      <c r="F553" s="2">
        <v>0</v>
      </c>
      <c r="G553" s="2">
        <v>0</v>
      </c>
      <c r="H553" s="2">
        <v>0</v>
      </c>
      <c r="I553" s="2">
        <v>0</v>
      </c>
      <c r="J553" s="2">
        <v>0</v>
      </c>
      <c r="K553" s="2">
        <v>0</v>
      </c>
      <c r="L553" s="2">
        <v>0</v>
      </c>
      <c r="M553" s="2">
        <v>0</v>
      </c>
      <c r="N553" s="2">
        <v>0</v>
      </c>
      <c r="O553" s="2">
        <v>0</v>
      </c>
      <c r="P553" s="2">
        <v>0</v>
      </c>
      <c r="Q553" s="2">
        <v>0</v>
      </c>
      <c r="R553" s="2">
        <v>0</v>
      </c>
      <c r="S553" s="2">
        <v>0</v>
      </c>
      <c r="T553" s="2">
        <v>0</v>
      </c>
      <c r="U553" s="2">
        <v>0</v>
      </c>
      <c r="X553" s="2">
        <f t="shared" si="73"/>
        <v>7.71106788997524E-2</v>
      </c>
      <c r="Y553" s="2">
        <f t="shared" si="74"/>
        <v>0</v>
      </c>
      <c r="Z553" s="2">
        <f>IF(Y553&gt;$W$1,HLOOKUP(Y553,B553:$U$2835,ROW($B$2836)-ROW($A553),FALSE),0)</f>
        <v>0</v>
      </c>
      <c r="AA553" s="2">
        <f t="shared" si="72"/>
        <v>0</v>
      </c>
      <c r="AB553" s="2">
        <f>VLOOKUP(A553,segment3_SB_quantity!$A$2:$B$2834,2,FALSE)</f>
        <v>35</v>
      </c>
      <c r="AC553" s="4">
        <f t="shared" si="79"/>
        <v>0.12820000000000001</v>
      </c>
      <c r="AD553">
        <f t="shared" si="75"/>
        <v>0</v>
      </c>
      <c r="AE553">
        <f t="shared" si="80"/>
        <v>0.83166700000000005</v>
      </c>
      <c r="AF553" s="2">
        <f t="shared" si="76"/>
        <v>0</v>
      </c>
      <c r="AG553" s="2">
        <f t="shared" si="77"/>
        <v>0</v>
      </c>
      <c r="AH553" s="1">
        <f t="shared" si="78"/>
        <v>0</v>
      </c>
    </row>
    <row r="554" spans="1:34" x14ac:dyDescent="0.55000000000000004">
      <c r="A554">
        <v>18979976</v>
      </c>
      <c r="B554" s="2">
        <v>0</v>
      </c>
      <c r="C554" s="2">
        <v>0</v>
      </c>
      <c r="D554" s="2">
        <v>0</v>
      </c>
      <c r="E554" s="2">
        <v>0</v>
      </c>
      <c r="F554" s="2">
        <v>0</v>
      </c>
      <c r="G554" s="2">
        <v>0</v>
      </c>
      <c r="H554" s="2">
        <v>0</v>
      </c>
      <c r="I554" s="2">
        <v>0</v>
      </c>
      <c r="J554" s="2">
        <v>0</v>
      </c>
      <c r="K554" s="2">
        <v>0</v>
      </c>
      <c r="L554" s="2">
        <v>0</v>
      </c>
      <c r="M554" s="2">
        <v>0</v>
      </c>
      <c r="N554" s="2">
        <v>0</v>
      </c>
      <c r="O554" s="2">
        <v>0</v>
      </c>
      <c r="P554" s="2">
        <v>0</v>
      </c>
      <c r="Q554" s="2">
        <v>0</v>
      </c>
      <c r="R554" s="2">
        <v>0</v>
      </c>
      <c r="S554" s="2">
        <v>0</v>
      </c>
      <c r="T554" s="2">
        <v>0</v>
      </c>
      <c r="U554" s="2">
        <v>0</v>
      </c>
      <c r="X554" s="2">
        <f t="shared" si="73"/>
        <v>0</v>
      </c>
      <c r="Y554" s="2">
        <f t="shared" si="74"/>
        <v>0</v>
      </c>
      <c r="Z554" s="2">
        <f>IF(Y554&gt;$W$1,HLOOKUP(Y554,B554:$U$2835,ROW($B$2836)-ROW($A554),FALSE),0)</f>
        <v>0</v>
      </c>
      <c r="AA554" s="2">
        <f t="shared" si="72"/>
        <v>0</v>
      </c>
      <c r="AB554" s="2">
        <f>VLOOKUP(A554,segment3_SB_quantity!$A$2:$B$2834,2,FALSE)</f>
        <v>45</v>
      </c>
      <c r="AC554" s="4">
        <f t="shared" si="79"/>
        <v>0.12820000000000001</v>
      </c>
      <c r="AD554">
        <f t="shared" si="75"/>
        <v>0</v>
      </c>
      <c r="AE554">
        <f t="shared" si="80"/>
        <v>0.83166700000000005</v>
      </c>
      <c r="AF554" s="2">
        <f t="shared" si="76"/>
        <v>0</v>
      </c>
      <c r="AG554" s="2">
        <f t="shared" si="77"/>
        <v>0</v>
      </c>
      <c r="AH554" s="1">
        <f t="shared" si="78"/>
        <v>0</v>
      </c>
    </row>
    <row r="555" spans="1:34" x14ac:dyDescent="0.55000000000000004">
      <c r="A555">
        <v>19009510</v>
      </c>
      <c r="B555" s="2">
        <v>0</v>
      </c>
      <c r="C555" s="2">
        <v>0</v>
      </c>
      <c r="D555" s="2">
        <v>0</v>
      </c>
      <c r="E555" s="2">
        <v>0</v>
      </c>
      <c r="F555" s="2">
        <v>0.12349161811558</v>
      </c>
      <c r="G555" s="2">
        <v>0</v>
      </c>
      <c r="H555" s="2">
        <v>0</v>
      </c>
      <c r="I555" s="2">
        <v>0</v>
      </c>
      <c r="J555" s="2">
        <v>0</v>
      </c>
      <c r="K555" s="2">
        <v>0</v>
      </c>
      <c r="L555" s="2">
        <v>0</v>
      </c>
      <c r="M555" s="2">
        <v>0</v>
      </c>
      <c r="N555" s="2">
        <v>0</v>
      </c>
      <c r="O555" s="2">
        <v>0</v>
      </c>
      <c r="P555" s="2">
        <v>0</v>
      </c>
      <c r="Q555" s="2">
        <v>0</v>
      </c>
      <c r="R555" s="2">
        <v>0</v>
      </c>
      <c r="S555" s="2">
        <v>0</v>
      </c>
      <c r="T555" s="2">
        <v>0</v>
      </c>
      <c r="U555" s="2">
        <v>0</v>
      </c>
      <c r="X555" s="2">
        <f t="shared" si="73"/>
        <v>0.12349161811558</v>
      </c>
      <c r="Y555" s="2">
        <f t="shared" si="74"/>
        <v>0</v>
      </c>
      <c r="Z555" s="2">
        <f>IF(Y555&gt;$W$1,HLOOKUP(Y555,B555:$U$2835,ROW($B$2836)-ROW($A555),FALSE),0)</f>
        <v>0</v>
      </c>
      <c r="AA555" s="2">
        <f t="shared" si="72"/>
        <v>0</v>
      </c>
      <c r="AB555" s="2">
        <f>VLOOKUP(A555,segment3_SB_quantity!$A$2:$B$2834,2,FALSE)</f>
        <v>29</v>
      </c>
      <c r="AC555" s="4">
        <f t="shared" si="79"/>
        <v>0.12820000000000001</v>
      </c>
      <c r="AD555">
        <f t="shared" si="75"/>
        <v>0</v>
      </c>
      <c r="AE555">
        <f t="shared" si="80"/>
        <v>0.83166700000000005</v>
      </c>
      <c r="AF555" s="2">
        <f t="shared" si="76"/>
        <v>0</v>
      </c>
      <c r="AG555" s="2">
        <f t="shared" si="77"/>
        <v>0</v>
      </c>
      <c r="AH555" s="1">
        <f t="shared" si="78"/>
        <v>0</v>
      </c>
    </row>
    <row r="556" spans="1:34" x14ac:dyDescent="0.55000000000000004">
      <c r="A556">
        <v>19019605</v>
      </c>
      <c r="B556" s="2">
        <v>0</v>
      </c>
      <c r="C556" s="2">
        <v>0</v>
      </c>
      <c r="D556" s="2">
        <v>0</v>
      </c>
      <c r="E556" s="2">
        <v>0</v>
      </c>
      <c r="F556" s="2">
        <v>0</v>
      </c>
      <c r="G556" s="2">
        <v>0</v>
      </c>
      <c r="H556" s="2">
        <v>0</v>
      </c>
      <c r="I556" s="2">
        <v>9.3979232141539706E-2</v>
      </c>
      <c r="J556" s="2">
        <v>0</v>
      </c>
      <c r="K556" s="2">
        <v>0</v>
      </c>
      <c r="L556" s="2">
        <v>0</v>
      </c>
      <c r="M556" s="2">
        <v>0</v>
      </c>
      <c r="N556" s="2">
        <v>0</v>
      </c>
      <c r="O556" s="2">
        <v>0</v>
      </c>
      <c r="P556" s="2">
        <v>0</v>
      </c>
      <c r="Q556" s="2">
        <v>0</v>
      </c>
      <c r="R556" s="2">
        <v>0</v>
      </c>
      <c r="S556" s="2">
        <v>0</v>
      </c>
      <c r="T556" s="2">
        <v>0</v>
      </c>
      <c r="U556" s="2">
        <v>0</v>
      </c>
      <c r="X556" s="2">
        <f t="shared" si="73"/>
        <v>9.3979232141539706E-2</v>
      </c>
      <c r="Y556" s="2">
        <f t="shared" si="74"/>
        <v>0</v>
      </c>
      <c r="Z556" s="2">
        <f>IF(Y556&gt;$W$1,HLOOKUP(Y556,B556:$U$2835,ROW($B$2836)-ROW($A556),FALSE),0)</f>
        <v>0</v>
      </c>
      <c r="AA556" s="2">
        <f t="shared" si="72"/>
        <v>0</v>
      </c>
      <c r="AB556" s="2">
        <f>VLOOKUP(A556,segment3_SB_quantity!$A$2:$B$2834,2,FALSE)</f>
        <v>7</v>
      </c>
      <c r="AC556" s="4">
        <f t="shared" si="79"/>
        <v>0.12820000000000001</v>
      </c>
      <c r="AD556">
        <f t="shared" si="75"/>
        <v>0</v>
      </c>
      <c r="AE556">
        <f t="shared" si="80"/>
        <v>0.83166700000000005</v>
      </c>
      <c r="AF556" s="2">
        <f t="shared" si="76"/>
        <v>0</v>
      </c>
      <c r="AG556" s="2">
        <f t="shared" si="77"/>
        <v>0</v>
      </c>
      <c r="AH556" s="1">
        <f t="shared" si="78"/>
        <v>0</v>
      </c>
    </row>
    <row r="557" spans="1:34" x14ac:dyDescent="0.55000000000000004">
      <c r="A557">
        <v>19069859</v>
      </c>
      <c r="B557" s="2">
        <v>0</v>
      </c>
      <c r="C557" s="2">
        <v>0</v>
      </c>
      <c r="D557" s="2">
        <v>0</v>
      </c>
      <c r="E557" s="2">
        <v>0</v>
      </c>
      <c r="F557" s="2">
        <v>0</v>
      </c>
      <c r="G557" s="2">
        <v>2.6755890424575501E-2</v>
      </c>
      <c r="H557" s="2">
        <v>0</v>
      </c>
      <c r="I557" s="2">
        <v>0</v>
      </c>
      <c r="J557" s="2">
        <v>0</v>
      </c>
      <c r="K557" s="2">
        <v>0</v>
      </c>
      <c r="L557" s="2">
        <v>0</v>
      </c>
      <c r="M557" s="2">
        <v>0</v>
      </c>
      <c r="N557" s="2">
        <v>0</v>
      </c>
      <c r="O557" s="2">
        <v>0</v>
      </c>
      <c r="P557" s="2">
        <v>0</v>
      </c>
      <c r="Q557" s="2">
        <v>0</v>
      </c>
      <c r="R557" s="2">
        <v>0</v>
      </c>
      <c r="S557" s="2">
        <v>0</v>
      </c>
      <c r="T557" s="2">
        <v>0</v>
      </c>
      <c r="U557" s="2">
        <v>0</v>
      </c>
      <c r="X557" s="2">
        <f t="shared" si="73"/>
        <v>2.6755890424575501E-2</v>
      </c>
      <c r="Y557" s="2">
        <f t="shared" si="74"/>
        <v>0</v>
      </c>
      <c r="Z557" s="2">
        <f>IF(Y557&gt;$W$1,HLOOKUP(Y557,B557:$U$2835,ROW($B$2836)-ROW($A557),FALSE),0)</f>
        <v>0</v>
      </c>
      <c r="AA557" s="2">
        <f t="shared" si="72"/>
        <v>0</v>
      </c>
      <c r="AB557" s="2">
        <f>VLOOKUP(A557,segment3_SB_quantity!$A$2:$B$2834,2,FALSE)</f>
        <v>9</v>
      </c>
      <c r="AC557" s="4">
        <f t="shared" si="79"/>
        <v>0.12820000000000001</v>
      </c>
      <c r="AD557">
        <f t="shared" si="75"/>
        <v>0</v>
      </c>
      <c r="AE557">
        <f t="shared" si="80"/>
        <v>0.83166700000000005</v>
      </c>
      <c r="AF557" s="2">
        <f t="shared" si="76"/>
        <v>0</v>
      </c>
      <c r="AG557" s="2">
        <f t="shared" si="77"/>
        <v>0</v>
      </c>
      <c r="AH557" s="1">
        <f t="shared" si="78"/>
        <v>0</v>
      </c>
    </row>
    <row r="558" spans="1:34" x14ac:dyDescent="0.55000000000000004">
      <c r="A558">
        <v>19089593</v>
      </c>
      <c r="B558" s="2">
        <v>0</v>
      </c>
      <c r="C558" s="2">
        <v>0</v>
      </c>
      <c r="D558" s="2">
        <v>0</v>
      </c>
      <c r="E558" s="2">
        <v>0.109392833143363</v>
      </c>
      <c r="F558" s="2">
        <v>0</v>
      </c>
      <c r="G558" s="2">
        <v>0</v>
      </c>
      <c r="H558" s="2">
        <v>0</v>
      </c>
      <c r="I558" s="2">
        <v>0</v>
      </c>
      <c r="J558" s="2">
        <v>0</v>
      </c>
      <c r="K558" s="2">
        <v>0</v>
      </c>
      <c r="L558" s="2">
        <v>0</v>
      </c>
      <c r="M558" s="2">
        <v>0</v>
      </c>
      <c r="N558" s="2">
        <v>0</v>
      </c>
      <c r="O558" s="2">
        <v>0</v>
      </c>
      <c r="P558" s="2">
        <v>0</v>
      </c>
      <c r="Q558" s="2">
        <v>0</v>
      </c>
      <c r="R558" s="2">
        <v>0</v>
      </c>
      <c r="S558" s="2">
        <v>0</v>
      </c>
      <c r="T558" s="2">
        <v>0</v>
      </c>
      <c r="U558" s="2">
        <v>0</v>
      </c>
      <c r="X558" s="2">
        <f t="shared" si="73"/>
        <v>0.109392833143363</v>
      </c>
      <c r="Y558" s="2">
        <f t="shared" si="74"/>
        <v>0</v>
      </c>
      <c r="Z558" s="2">
        <f>IF(Y558&gt;$W$1,HLOOKUP(Y558,B558:$U$2835,ROW($B$2836)-ROW($A558),FALSE),0)</f>
        <v>0</v>
      </c>
      <c r="AA558" s="2">
        <f t="shared" si="72"/>
        <v>0</v>
      </c>
      <c r="AB558" s="2">
        <f>VLOOKUP(A558,segment3_SB_quantity!$A$2:$B$2834,2,FALSE)</f>
        <v>4</v>
      </c>
      <c r="AC558" s="4">
        <f t="shared" si="79"/>
        <v>0.12820000000000001</v>
      </c>
      <c r="AD558">
        <f t="shared" si="75"/>
        <v>0</v>
      </c>
      <c r="AE558">
        <f t="shared" si="80"/>
        <v>0.83166700000000005</v>
      </c>
      <c r="AF558" s="2">
        <f t="shared" si="76"/>
        <v>0</v>
      </c>
      <c r="AG558" s="2">
        <f t="shared" si="77"/>
        <v>0</v>
      </c>
      <c r="AH558" s="1">
        <f t="shared" si="78"/>
        <v>0</v>
      </c>
    </row>
    <row r="559" spans="1:34" x14ac:dyDescent="0.55000000000000004">
      <c r="A559">
        <v>19089802</v>
      </c>
      <c r="B559" s="2">
        <v>0</v>
      </c>
      <c r="C559" s="2">
        <v>0</v>
      </c>
      <c r="D559" s="2">
        <v>0</v>
      </c>
      <c r="E559" s="2">
        <v>0</v>
      </c>
      <c r="F559" s="2">
        <v>0</v>
      </c>
      <c r="G559" s="2">
        <v>0</v>
      </c>
      <c r="H559" s="2">
        <v>0</v>
      </c>
      <c r="I559" s="2">
        <v>0</v>
      </c>
      <c r="J559" s="2">
        <v>6.7657253061050804E-2</v>
      </c>
      <c r="K559" s="2">
        <v>0</v>
      </c>
      <c r="L559" s="2">
        <v>0</v>
      </c>
      <c r="M559" s="2">
        <v>0</v>
      </c>
      <c r="N559" s="2">
        <v>0</v>
      </c>
      <c r="O559" s="2">
        <v>0</v>
      </c>
      <c r="P559" s="2">
        <v>0</v>
      </c>
      <c r="Q559" s="2">
        <v>0</v>
      </c>
      <c r="R559" s="2">
        <v>0</v>
      </c>
      <c r="S559" s="2">
        <v>0</v>
      </c>
      <c r="T559" s="2">
        <v>0</v>
      </c>
      <c r="U559" s="2">
        <v>0</v>
      </c>
      <c r="X559" s="2">
        <f t="shared" si="73"/>
        <v>6.7657253061050804E-2</v>
      </c>
      <c r="Y559" s="2">
        <f t="shared" si="74"/>
        <v>0</v>
      </c>
      <c r="Z559" s="2">
        <f>IF(Y559&gt;$W$1,HLOOKUP(Y559,B559:$U$2835,ROW($B$2836)-ROW($A559),FALSE),0)</f>
        <v>0</v>
      </c>
      <c r="AA559" s="2">
        <f t="shared" si="72"/>
        <v>0</v>
      </c>
      <c r="AB559" s="2">
        <f>VLOOKUP(A559,segment3_SB_quantity!$A$2:$B$2834,2,FALSE)</f>
        <v>7</v>
      </c>
      <c r="AC559" s="4">
        <f t="shared" si="79"/>
        <v>0.12820000000000001</v>
      </c>
      <c r="AD559">
        <f t="shared" si="75"/>
        <v>0</v>
      </c>
      <c r="AE559">
        <f t="shared" si="80"/>
        <v>0.83166700000000005</v>
      </c>
      <c r="AF559" s="2">
        <f t="shared" si="76"/>
        <v>0</v>
      </c>
      <c r="AG559" s="2">
        <f t="shared" si="77"/>
        <v>0</v>
      </c>
      <c r="AH559" s="1">
        <f t="shared" si="78"/>
        <v>0</v>
      </c>
    </row>
    <row r="560" spans="1:34" x14ac:dyDescent="0.55000000000000004">
      <c r="A560">
        <v>19229946</v>
      </c>
      <c r="B560" s="2">
        <v>0</v>
      </c>
      <c r="C560" s="2">
        <v>0</v>
      </c>
      <c r="D560" s="2">
        <v>0</v>
      </c>
      <c r="E560" s="2">
        <v>0</v>
      </c>
      <c r="F560" s="2">
        <v>0</v>
      </c>
      <c r="G560" s="2">
        <v>0</v>
      </c>
      <c r="H560" s="2">
        <v>0</v>
      </c>
      <c r="I560" s="2">
        <v>0</v>
      </c>
      <c r="J560" s="2">
        <v>0</v>
      </c>
      <c r="K560" s="2">
        <v>0</v>
      </c>
      <c r="L560" s="2">
        <v>0</v>
      </c>
      <c r="M560" s="2">
        <v>0</v>
      </c>
      <c r="N560" s="2">
        <v>0</v>
      </c>
      <c r="O560" s="2">
        <v>0</v>
      </c>
      <c r="P560" s="2">
        <v>0</v>
      </c>
      <c r="Q560" s="2">
        <v>0</v>
      </c>
      <c r="R560" s="2">
        <v>0</v>
      </c>
      <c r="S560" s="2">
        <v>0</v>
      </c>
      <c r="T560" s="2">
        <v>0</v>
      </c>
      <c r="U560" s="2">
        <v>0</v>
      </c>
      <c r="X560" s="2">
        <f t="shared" si="73"/>
        <v>0</v>
      </c>
      <c r="Y560" s="2">
        <f t="shared" si="74"/>
        <v>0</v>
      </c>
      <c r="Z560" s="2">
        <f>IF(Y560&gt;$W$1,HLOOKUP(Y560,B560:$U$2835,ROW($B$2836)-ROW($A560),FALSE),0)</f>
        <v>0</v>
      </c>
      <c r="AA560" s="2">
        <f t="shared" si="72"/>
        <v>0</v>
      </c>
      <c r="AB560" s="2">
        <f>VLOOKUP(A560,segment3_SB_quantity!$A$2:$B$2834,2,FALSE)</f>
        <v>7</v>
      </c>
      <c r="AC560" s="4">
        <f t="shared" si="79"/>
        <v>0.12820000000000001</v>
      </c>
      <c r="AD560">
        <f t="shared" si="75"/>
        <v>0</v>
      </c>
      <c r="AE560">
        <f t="shared" si="80"/>
        <v>0.83166700000000005</v>
      </c>
      <c r="AF560" s="2">
        <f t="shared" si="76"/>
        <v>0</v>
      </c>
      <c r="AG560" s="2">
        <f t="shared" si="77"/>
        <v>0</v>
      </c>
      <c r="AH560" s="1">
        <f t="shared" si="78"/>
        <v>0</v>
      </c>
    </row>
    <row r="561" spans="1:34" x14ac:dyDescent="0.55000000000000004">
      <c r="A561">
        <v>19269935</v>
      </c>
      <c r="B561" s="2">
        <v>0</v>
      </c>
      <c r="C561" s="2">
        <v>0</v>
      </c>
      <c r="D561" s="2">
        <v>0</v>
      </c>
      <c r="E561" s="2">
        <v>0</v>
      </c>
      <c r="F561" s="2">
        <v>0</v>
      </c>
      <c r="G561" s="2">
        <v>0</v>
      </c>
      <c r="H561" s="2">
        <v>0</v>
      </c>
      <c r="I561" s="2">
        <v>3.9613868801010498E-2</v>
      </c>
      <c r="J561" s="2">
        <v>0</v>
      </c>
      <c r="K561" s="2">
        <v>0</v>
      </c>
      <c r="L561" s="2">
        <v>0</v>
      </c>
      <c r="M561" s="2">
        <v>0</v>
      </c>
      <c r="N561" s="2">
        <v>0</v>
      </c>
      <c r="O561" s="2">
        <v>0</v>
      </c>
      <c r="P561" s="2">
        <v>0</v>
      </c>
      <c r="Q561" s="2">
        <v>0</v>
      </c>
      <c r="R561" s="2">
        <v>0</v>
      </c>
      <c r="S561" s="2">
        <v>0</v>
      </c>
      <c r="T561" s="2">
        <v>0</v>
      </c>
      <c r="U561" s="2">
        <v>0</v>
      </c>
      <c r="X561" s="2">
        <f t="shared" si="73"/>
        <v>3.9613868801010498E-2</v>
      </c>
      <c r="Y561" s="2">
        <f t="shared" si="74"/>
        <v>0</v>
      </c>
      <c r="Z561" s="2">
        <f>IF(Y561&gt;$W$1,HLOOKUP(Y561,B561:$U$2835,ROW($B$2836)-ROW($A561),FALSE),0)</f>
        <v>0</v>
      </c>
      <c r="AA561" s="2">
        <f t="shared" si="72"/>
        <v>0</v>
      </c>
      <c r="AB561" s="2">
        <f>VLOOKUP(A561,segment3_SB_quantity!$A$2:$B$2834,2,FALSE)</f>
        <v>129</v>
      </c>
      <c r="AC561" s="4">
        <f t="shared" si="79"/>
        <v>0.12820000000000001</v>
      </c>
      <c r="AD561">
        <f t="shared" si="75"/>
        <v>0</v>
      </c>
      <c r="AE561">
        <f t="shared" si="80"/>
        <v>0.83166700000000005</v>
      </c>
      <c r="AF561" s="2">
        <f t="shared" si="76"/>
        <v>0</v>
      </c>
      <c r="AG561" s="2">
        <f t="shared" si="77"/>
        <v>0</v>
      </c>
      <c r="AH561" s="1">
        <f t="shared" si="78"/>
        <v>0</v>
      </c>
    </row>
    <row r="562" spans="1:34" x14ac:dyDescent="0.55000000000000004">
      <c r="A562">
        <v>19269974</v>
      </c>
      <c r="B562" s="2">
        <v>0</v>
      </c>
      <c r="C562" s="2">
        <v>0</v>
      </c>
      <c r="D562" s="2">
        <v>0</v>
      </c>
      <c r="E562" s="2">
        <v>0</v>
      </c>
      <c r="F562" s="2">
        <v>0</v>
      </c>
      <c r="G562" s="2">
        <v>0</v>
      </c>
      <c r="H562" s="2">
        <v>0</v>
      </c>
      <c r="I562" s="2">
        <v>0</v>
      </c>
      <c r="J562" s="2">
        <v>0</v>
      </c>
      <c r="K562" s="2">
        <v>0</v>
      </c>
      <c r="L562" s="2">
        <v>6.5495795822817907E-2</v>
      </c>
      <c r="M562" s="2">
        <v>0</v>
      </c>
      <c r="N562" s="2">
        <v>0</v>
      </c>
      <c r="O562" s="2">
        <v>0</v>
      </c>
      <c r="P562" s="2">
        <v>0</v>
      </c>
      <c r="Q562" s="2">
        <v>0</v>
      </c>
      <c r="R562" s="2">
        <v>0</v>
      </c>
      <c r="S562" s="2">
        <v>0</v>
      </c>
      <c r="T562" s="2">
        <v>0</v>
      </c>
      <c r="U562" s="2">
        <v>0</v>
      </c>
      <c r="X562" s="2">
        <f t="shared" si="73"/>
        <v>6.5495795822817907E-2</v>
      </c>
      <c r="Y562" s="2">
        <f t="shared" si="74"/>
        <v>0</v>
      </c>
      <c r="Z562" s="2">
        <f>IF(Y562&gt;$W$1,HLOOKUP(Y562,B562:$U$2835,ROW($B$2836)-ROW($A562),FALSE),0)</f>
        <v>0</v>
      </c>
      <c r="AA562" s="2">
        <f t="shared" si="72"/>
        <v>0</v>
      </c>
      <c r="AB562" s="2">
        <f>VLOOKUP(A562,segment3_SB_quantity!$A$2:$B$2834,2,FALSE)</f>
        <v>26</v>
      </c>
      <c r="AC562" s="4">
        <f t="shared" si="79"/>
        <v>0.12820000000000001</v>
      </c>
      <c r="AD562">
        <f t="shared" si="75"/>
        <v>0</v>
      </c>
      <c r="AE562">
        <f t="shared" si="80"/>
        <v>0.83166700000000005</v>
      </c>
      <c r="AF562" s="2">
        <f t="shared" si="76"/>
        <v>0</v>
      </c>
      <c r="AG562" s="2">
        <f t="shared" si="77"/>
        <v>0</v>
      </c>
      <c r="AH562" s="1">
        <f t="shared" si="78"/>
        <v>0</v>
      </c>
    </row>
    <row r="563" spans="1:34" x14ac:dyDescent="0.55000000000000004">
      <c r="A563">
        <v>19389828</v>
      </c>
      <c r="B563" s="2">
        <v>0</v>
      </c>
      <c r="C563" s="2">
        <v>0</v>
      </c>
      <c r="D563" s="2">
        <v>0</v>
      </c>
      <c r="E563" s="2">
        <v>0</v>
      </c>
      <c r="F563" s="2">
        <v>0</v>
      </c>
      <c r="G563" s="2">
        <v>0</v>
      </c>
      <c r="H563" s="2">
        <v>1.1972952954268E-2</v>
      </c>
      <c r="I563" s="2">
        <v>0</v>
      </c>
      <c r="J563" s="2">
        <v>0</v>
      </c>
      <c r="K563" s="2">
        <v>0</v>
      </c>
      <c r="L563" s="2">
        <v>0</v>
      </c>
      <c r="M563" s="2">
        <v>0</v>
      </c>
      <c r="N563" s="2">
        <v>0</v>
      </c>
      <c r="O563" s="2">
        <v>0</v>
      </c>
      <c r="P563" s="2">
        <v>0</v>
      </c>
      <c r="Q563" s="2">
        <v>0</v>
      </c>
      <c r="R563" s="2">
        <v>0</v>
      </c>
      <c r="S563" s="2">
        <v>0</v>
      </c>
      <c r="T563" s="2">
        <v>0</v>
      </c>
      <c r="U563" s="2">
        <v>0</v>
      </c>
      <c r="X563" s="2">
        <f t="shared" si="73"/>
        <v>1.1972952954268E-2</v>
      </c>
      <c r="Y563" s="2">
        <f t="shared" si="74"/>
        <v>0</v>
      </c>
      <c r="Z563" s="2">
        <f>IF(Y563&gt;$W$1,HLOOKUP(Y563,B563:$U$2835,ROW($B$2836)-ROW($A563),FALSE),0)</f>
        <v>0</v>
      </c>
      <c r="AA563" s="2">
        <f t="shared" si="72"/>
        <v>0</v>
      </c>
      <c r="AB563" s="2">
        <f>VLOOKUP(A563,segment3_SB_quantity!$A$2:$B$2834,2,FALSE)</f>
        <v>17</v>
      </c>
      <c r="AC563" s="4">
        <f t="shared" si="79"/>
        <v>0.12820000000000001</v>
      </c>
      <c r="AD563">
        <f t="shared" si="75"/>
        <v>0</v>
      </c>
      <c r="AE563">
        <f t="shared" si="80"/>
        <v>0.83166700000000005</v>
      </c>
      <c r="AF563" s="2">
        <f t="shared" si="76"/>
        <v>0</v>
      </c>
      <c r="AG563" s="2">
        <f t="shared" si="77"/>
        <v>0</v>
      </c>
      <c r="AH563" s="1">
        <f t="shared" si="78"/>
        <v>0</v>
      </c>
    </row>
    <row r="564" spans="1:34" x14ac:dyDescent="0.55000000000000004">
      <c r="A564">
        <v>19399831</v>
      </c>
      <c r="B564" s="2">
        <v>0</v>
      </c>
      <c r="C564" s="2">
        <v>0</v>
      </c>
      <c r="D564" s="2">
        <v>0</v>
      </c>
      <c r="E564" s="2">
        <v>0</v>
      </c>
      <c r="F564" s="2">
        <v>0</v>
      </c>
      <c r="G564" s="2">
        <v>0</v>
      </c>
      <c r="H564" s="2">
        <v>0</v>
      </c>
      <c r="I564" s="2">
        <v>7.7168820103938199E-3</v>
      </c>
      <c r="J564" s="2">
        <v>0</v>
      </c>
      <c r="K564" s="2">
        <v>0</v>
      </c>
      <c r="L564" s="2">
        <v>0</v>
      </c>
      <c r="M564" s="2">
        <v>0</v>
      </c>
      <c r="N564" s="2">
        <v>0</v>
      </c>
      <c r="O564" s="2">
        <v>0</v>
      </c>
      <c r="P564" s="2">
        <v>0</v>
      </c>
      <c r="Q564" s="2">
        <v>0</v>
      </c>
      <c r="R564" s="2">
        <v>0</v>
      </c>
      <c r="S564" s="2">
        <v>0</v>
      </c>
      <c r="T564" s="2">
        <v>0</v>
      </c>
      <c r="U564" s="2">
        <v>0</v>
      </c>
      <c r="X564" s="2">
        <f t="shared" si="73"/>
        <v>7.7168820103938199E-3</v>
      </c>
      <c r="Y564" s="2">
        <f t="shared" si="74"/>
        <v>0</v>
      </c>
      <c r="Z564" s="2">
        <f>IF(Y564&gt;$W$1,HLOOKUP(Y564,B564:$U$2835,ROW($B$2836)-ROW($A564),FALSE),0)</f>
        <v>0</v>
      </c>
      <c r="AA564" s="2">
        <f t="shared" si="72"/>
        <v>0</v>
      </c>
      <c r="AB564" s="2">
        <f>VLOOKUP(A564,segment3_SB_quantity!$A$2:$B$2834,2,FALSE)</f>
        <v>441</v>
      </c>
      <c r="AC564" s="4">
        <f t="shared" si="79"/>
        <v>0.12820000000000001</v>
      </c>
      <c r="AD564">
        <f t="shared" si="75"/>
        <v>0</v>
      </c>
      <c r="AE564">
        <f t="shared" si="80"/>
        <v>0.83166700000000005</v>
      </c>
      <c r="AF564" s="2">
        <f t="shared" si="76"/>
        <v>0</v>
      </c>
      <c r="AG564" s="2">
        <f t="shared" si="77"/>
        <v>0</v>
      </c>
      <c r="AH564" s="1">
        <f t="shared" si="78"/>
        <v>0</v>
      </c>
    </row>
    <row r="565" spans="1:34" x14ac:dyDescent="0.55000000000000004">
      <c r="A565">
        <v>19419775</v>
      </c>
      <c r="B565" s="2">
        <v>0</v>
      </c>
      <c r="C565" s="2">
        <v>0</v>
      </c>
      <c r="D565" s="2">
        <v>0</v>
      </c>
      <c r="E565" s="2">
        <v>0</v>
      </c>
      <c r="F565" s="2">
        <v>0</v>
      </c>
      <c r="G565" s="2">
        <v>9.3922921502343798E-2</v>
      </c>
      <c r="H565" s="2">
        <v>0</v>
      </c>
      <c r="I565" s="2">
        <v>0</v>
      </c>
      <c r="J565" s="2">
        <v>0</v>
      </c>
      <c r="K565" s="2">
        <v>0</v>
      </c>
      <c r="L565" s="2">
        <v>0</v>
      </c>
      <c r="M565" s="2">
        <v>0</v>
      </c>
      <c r="N565" s="2">
        <v>0</v>
      </c>
      <c r="O565" s="2">
        <v>0</v>
      </c>
      <c r="P565" s="2">
        <v>0</v>
      </c>
      <c r="Q565" s="2">
        <v>0</v>
      </c>
      <c r="R565" s="2">
        <v>0</v>
      </c>
      <c r="S565" s="2">
        <v>0</v>
      </c>
      <c r="T565" s="2">
        <v>0</v>
      </c>
      <c r="U565" s="2">
        <v>0</v>
      </c>
      <c r="X565" s="2">
        <f t="shared" si="73"/>
        <v>9.3922921502343798E-2</v>
      </c>
      <c r="Y565" s="2">
        <f t="shared" si="74"/>
        <v>0</v>
      </c>
      <c r="Z565" s="2">
        <f>IF(Y565&gt;$W$1,HLOOKUP(Y565,B565:$U$2835,ROW($B$2836)-ROW($A565),FALSE),0)</f>
        <v>0</v>
      </c>
      <c r="AA565" s="2">
        <f t="shared" si="72"/>
        <v>0</v>
      </c>
      <c r="AB565" s="2">
        <f>VLOOKUP(A565,segment3_SB_quantity!$A$2:$B$2834,2,FALSE)</f>
        <v>20</v>
      </c>
      <c r="AC565" s="4">
        <f t="shared" si="79"/>
        <v>0.12820000000000001</v>
      </c>
      <c r="AD565">
        <f t="shared" si="75"/>
        <v>0</v>
      </c>
      <c r="AE565">
        <f t="shared" si="80"/>
        <v>0.83166700000000005</v>
      </c>
      <c r="AF565" s="2">
        <f t="shared" si="76"/>
        <v>0</v>
      </c>
      <c r="AG565" s="2">
        <f t="shared" si="77"/>
        <v>0</v>
      </c>
      <c r="AH565" s="1">
        <f t="shared" si="78"/>
        <v>0</v>
      </c>
    </row>
    <row r="566" spans="1:34" x14ac:dyDescent="0.55000000000000004">
      <c r="A566">
        <v>19559950</v>
      </c>
      <c r="B566" s="2">
        <v>0</v>
      </c>
      <c r="C566" s="2">
        <v>0</v>
      </c>
      <c r="D566" s="2">
        <v>0</v>
      </c>
      <c r="E566" s="2">
        <v>0</v>
      </c>
      <c r="F566" s="2">
        <v>0</v>
      </c>
      <c r="G566" s="2">
        <v>0</v>
      </c>
      <c r="H566" s="2">
        <v>0</v>
      </c>
      <c r="I566" s="2">
        <v>4.2231822577126599E-2</v>
      </c>
      <c r="J566" s="2">
        <v>0</v>
      </c>
      <c r="K566" s="2">
        <v>0</v>
      </c>
      <c r="L566" s="2">
        <v>0</v>
      </c>
      <c r="M566" s="2">
        <v>0</v>
      </c>
      <c r="N566" s="2">
        <v>0</v>
      </c>
      <c r="O566" s="2">
        <v>0</v>
      </c>
      <c r="P566" s="2">
        <v>0</v>
      </c>
      <c r="Q566" s="2">
        <v>0</v>
      </c>
      <c r="R566" s="2">
        <v>0</v>
      </c>
      <c r="S566" s="2">
        <v>0</v>
      </c>
      <c r="T566" s="2">
        <v>0</v>
      </c>
      <c r="U566" s="2">
        <v>0</v>
      </c>
      <c r="X566" s="2">
        <f t="shared" si="73"/>
        <v>4.2231822577126599E-2</v>
      </c>
      <c r="Y566" s="2">
        <f t="shared" si="74"/>
        <v>0</v>
      </c>
      <c r="Z566" s="2">
        <f>IF(Y566&gt;$W$1,HLOOKUP(Y566,B566:$U$2835,ROW($B$2836)-ROW($A566),FALSE),0)</f>
        <v>0</v>
      </c>
      <c r="AA566" s="2">
        <f t="shared" si="72"/>
        <v>0</v>
      </c>
      <c r="AB566" s="2">
        <f>VLOOKUP(A566,segment3_SB_quantity!$A$2:$B$2834,2,FALSE)</f>
        <v>62</v>
      </c>
      <c r="AC566" s="4">
        <f t="shared" si="79"/>
        <v>0.12820000000000001</v>
      </c>
      <c r="AD566">
        <f t="shared" si="75"/>
        <v>0</v>
      </c>
      <c r="AE566">
        <f t="shared" si="80"/>
        <v>0.83166700000000005</v>
      </c>
      <c r="AF566" s="2">
        <f t="shared" si="76"/>
        <v>0</v>
      </c>
      <c r="AG566" s="2">
        <f t="shared" si="77"/>
        <v>0</v>
      </c>
      <c r="AH566" s="1">
        <f t="shared" si="78"/>
        <v>0</v>
      </c>
    </row>
    <row r="567" spans="1:34" x14ac:dyDescent="0.55000000000000004">
      <c r="A567">
        <v>19599909</v>
      </c>
      <c r="B567" s="2">
        <v>0</v>
      </c>
      <c r="C567" s="2">
        <v>0</v>
      </c>
      <c r="D567" s="2">
        <v>0</v>
      </c>
      <c r="E567" s="2">
        <v>0</v>
      </c>
      <c r="F567" s="2">
        <v>0</v>
      </c>
      <c r="G567" s="2">
        <v>0</v>
      </c>
      <c r="H567" s="2">
        <v>0</v>
      </c>
      <c r="I567" s="2">
        <v>0</v>
      </c>
      <c r="J567" s="2">
        <v>5.4843273251972503E-2</v>
      </c>
      <c r="K567" s="2">
        <v>0</v>
      </c>
      <c r="L567" s="2">
        <v>0</v>
      </c>
      <c r="M567" s="2">
        <v>0</v>
      </c>
      <c r="N567" s="2">
        <v>0</v>
      </c>
      <c r="O567" s="2">
        <v>0</v>
      </c>
      <c r="P567" s="2">
        <v>0</v>
      </c>
      <c r="Q567" s="2">
        <v>0</v>
      </c>
      <c r="R567" s="2">
        <v>0</v>
      </c>
      <c r="S567" s="2">
        <v>0</v>
      </c>
      <c r="T567" s="2">
        <v>0</v>
      </c>
      <c r="U567" s="2">
        <v>0</v>
      </c>
      <c r="X567" s="2">
        <f t="shared" si="73"/>
        <v>5.4843273251972503E-2</v>
      </c>
      <c r="Y567" s="2">
        <f t="shared" si="74"/>
        <v>0</v>
      </c>
      <c r="Z567" s="2">
        <f>IF(Y567&gt;$W$1,HLOOKUP(Y567,B567:$U$2835,ROW($B$2836)-ROW($A567),FALSE),0)</f>
        <v>0</v>
      </c>
      <c r="AA567" s="2">
        <f t="shared" si="72"/>
        <v>0</v>
      </c>
      <c r="AB567" s="2">
        <f>VLOOKUP(A567,segment3_SB_quantity!$A$2:$B$2834,2,FALSE)</f>
        <v>16</v>
      </c>
      <c r="AC567" s="4">
        <f t="shared" si="79"/>
        <v>0.12820000000000001</v>
      </c>
      <c r="AD567">
        <f t="shared" si="75"/>
        <v>0</v>
      </c>
      <c r="AE567">
        <f t="shared" si="80"/>
        <v>0.83166700000000005</v>
      </c>
      <c r="AF567" s="2">
        <f t="shared" si="76"/>
        <v>0</v>
      </c>
      <c r="AG567" s="2">
        <f t="shared" si="77"/>
        <v>0</v>
      </c>
      <c r="AH567" s="1">
        <f t="shared" si="78"/>
        <v>0</v>
      </c>
    </row>
    <row r="568" spans="1:34" x14ac:dyDescent="0.55000000000000004">
      <c r="A568">
        <v>19649675</v>
      </c>
      <c r="B568" s="2">
        <v>0</v>
      </c>
      <c r="C568" s="2">
        <v>0</v>
      </c>
      <c r="D568" s="2">
        <v>0</v>
      </c>
      <c r="E568" s="2">
        <v>0</v>
      </c>
      <c r="F568" s="2">
        <v>0</v>
      </c>
      <c r="G568" s="2">
        <v>0</v>
      </c>
      <c r="H568" s="2">
        <v>0</v>
      </c>
      <c r="I568" s="2">
        <v>0</v>
      </c>
      <c r="J568" s="2">
        <v>0</v>
      </c>
      <c r="K568" s="2">
        <v>6.3010786355441203E-2</v>
      </c>
      <c r="L568" s="2">
        <v>0</v>
      </c>
      <c r="M568" s="2">
        <v>0</v>
      </c>
      <c r="N568" s="2">
        <v>0</v>
      </c>
      <c r="O568" s="2">
        <v>0</v>
      </c>
      <c r="P568" s="2">
        <v>0</v>
      </c>
      <c r="Q568" s="2">
        <v>0</v>
      </c>
      <c r="R568" s="2">
        <v>0</v>
      </c>
      <c r="S568" s="2">
        <v>0</v>
      </c>
      <c r="T568" s="2">
        <v>0</v>
      </c>
      <c r="U568" s="2">
        <v>0</v>
      </c>
      <c r="X568" s="2">
        <f t="shared" si="73"/>
        <v>6.3010786355441203E-2</v>
      </c>
      <c r="Y568" s="2">
        <f t="shared" si="74"/>
        <v>0</v>
      </c>
      <c r="Z568" s="2">
        <f>IF(Y568&gt;$W$1,HLOOKUP(Y568,B568:$U$2835,ROW($B$2836)-ROW($A568),FALSE),0)</f>
        <v>0</v>
      </c>
      <c r="AA568" s="2">
        <f t="shared" si="72"/>
        <v>0</v>
      </c>
      <c r="AB568" s="2">
        <f>VLOOKUP(A568,segment3_SB_quantity!$A$2:$B$2834,2,FALSE)</f>
        <v>43</v>
      </c>
      <c r="AC568" s="4">
        <f t="shared" si="79"/>
        <v>0.12820000000000001</v>
      </c>
      <c r="AD568">
        <f t="shared" si="75"/>
        <v>0</v>
      </c>
      <c r="AE568">
        <f t="shared" si="80"/>
        <v>0.83166700000000005</v>
      </c>
      <c r="AF568" s="2">
        <f t="shared" si="76"/>
        <v>0</v>
      </c>
      <c r="AG568" s="2">
        <f t="shared" si="77"/>
        <v>0</v>
      </c>
      <c r="AH568" s="1">
        <f t="shared" si="78"/>
        <v>0</v>
      </c>
    </row>
    <row r="569" spans="1:34" x14ac:dyDescent="0.55000000000000004">
      <c r="A569">
        <v>19689682</v>
      </c>
      <c r="B569" s="2">
        <v>0</v>
      </c>
      <c r="C569" s="2">
        <v>0</v>
      </c>
      <c r="D569" s="2">
        <v>0</v>
      </c>
      <c r="E569" s="2">
        <v>0</v>
      </c>
      <c r="F569" s="2">
        <v>0</v>
      </c>
      <c r="G569" s="2">
        <v>0</v>
      </c>
      <c r="H569" s="2">
        <v>0</v>
      </c>
      <c r="I569" s="2">
        <v>4.27183823523744E-2</v>
      </c>
      <c r="J569" s="2">
        <v>0</v>
      </c>
      <c r="K569" s="2">
        <v>0</v>
      </c>
      <c r="L569" s="2">
        <v>0</v>
      </c>
      <c r="M569" s="2">
        <v>0</v>
      </c>
      <c r="N569" s="2">
        <v>0</v>
      </c>
      <c r="O569" s="2">
        <v>0</v>
      </c>
      <c r="P569" s="2">
        <v>0</v>
      </c>
      <c r="Q569" s="2">
        <v>0</v>
      </c>
      <c r="R569" s="2">
        <v>0</v>
      </c>
      <c r="S569" s="2">
        <v>0</v>
      </c>
      <c r="T569" s="2">
        <v>0</v>
      </c>
      <c r="U569" s="2">
        <v>0</v>
      </c>
      <c r="X569" s="2">
        <f t="shared" si="73"/>
        <v>4.27183823523744E-2</v>
      </c>
      <c r="Y569" s="2">
        <f t="shared" si="74"/>
        <v>0</v>
      </c>
      <c r="Z569" s="2">
        <f>IF(Y569&gt;$W$1,HLOOKUP(Y569,B569:$U$2835,ROW($B$2836)-ROW($A569),FALSE),0)</f>
        <v>0</v>
      </c>
      <c r="AA569" s="2">
        <f t="shared" si="72"/>
        <v>0</v>
      </c>
      <c r="AB569" s="2">
        <f>VLOOKUP(A569,segment3_SB_quantity!$A$2:$B$2834,2,FALSE)</f>
        <v>31</v>
      </c>
      <c r="AC569" s="4">
        <f t="shared" si="79"/>
        <v>0.12820000000000001</v>
      </c>
      <c r="AD569">
        <f t="shared" si="75"/>
        <v>0</v>
      </c>
      <c r="AE569">
        <f t="shared" si="80"/>
        <v>0.83166700000000005</v>
      </c>
      <c r="AF569" s="2">
        <f t="shared" si="76"/>
        <v>0</v>
      </c>
      <c r="AG569" s="2">
        <f t="shared" si="77"/>
        <v>0</v>
      </c>
      <c r="AH569" s="1">
        <f t="shared" si="78"/>
        <v>0</v>
      </c>
    </row>
    <row r="570" spans="1:34" x14ac:dyDescent="0.55000000000000004">
      <c r="A570">
        <v>19729643</v>
      </c>
      <c r="B570" s="2">
        <v>0</v>
      </c>
      <c r="C570" s="2">
        <v>0</v>
      </c>
      <c r="D570" s="2">
        <v>0</v>
      </c>
      <c r="E570" s="2">
        <v>0</v>
      </c>
      <c r="F570" s="2">
        <v>0</v>
      </c>
      <c r="G570" s="2">
        <v>0</v>
      </c>
      <c r="H570" s="2">
        <v>0</v>
      </c>
      <c r="I570" s="2">
        <v>0</v>
      </c>
      <c r="J570" s="2">
        <v>0</v>
      </c>
      <c r="K570" s="2">
        <v>0</v>
      </c>
      <c r="L570" s="2">
        <v>0.19366467042392499</v>
      </c>
      <c r="M570" s="2">
        <v>0</v>
      </c>
      <c r="N570" s="2">
        <v>0</v>
      </c>
      <c r="O570" s="2">
        <v>0</v>
      </c>
      <c r="P570" s="2">
        <v>0</v>
      </c>
      <c r="Q570" s="2">
        <v>0</v>
      </c>
      <c r="R570" s="2">
        <v>0</v>
      </c>
      <c r="S570" s="2">
        <v>0</v>
      </c>
      <c r="T570" s="2">
        <v>0</v>
      </c>
      <c r="U570" s="2">
        <v>0</v>
      </c>
      <c r="X570" s="2">
        <f t="shared" si="73"/>
        <v>0.19366467042392499</v>
      </c>
      <c r="Y570" s="2">
        <f t="shared" si="74"/>
        <v>0</v>
      </c>
      <c r="Z570" s="2">
        <f>IF(Y570&gt;$W$1,HLOOKUP(Y570,B570:$U$2835,ROW($B$2836)-ROW($A570),FALSE),0)</f>
        <v>0</v>
      </c>
      <c r="AA570" s="2">
        <f t="shared" si="72"/>
        <v>0</v>
      </c>
      <c r="AB570" s="2">
        <f>VLOOKUP(A570,segment3_SB_quantity!$A$2:$B$2834,2,FALSE)</f>
        <v>2</v>
      </c>
      <c r="AC570" s="4">
        <f t="shared" si="79"/>
        <v>0.12820000000000001</v>
      </c>
      <c r="AD570">
        <f t="shared" si="75"/>
        <v>0</v>
      </c>
      <c r="AE570">
        <f t="shared" si="80"/>
        <v>0.83166700000000005</v>
      </c>
      <c r="AF570" s="2">
        <f t="shared" si="76"/>
        <v>0</v>
      </c>
      <c r="AG570" s="2">
        <f t="shared" si="77"/>
        <v>0</v>
      </c>
      <c r="AH570" s="1">
        <f t="shared" si="78"/>
        <v>0</v>
      </c>
    </row>
    <row r="571" spans="1:34" x14ac:dyDescent="0.55000000000000004">
      <c r="A571">
        <v>19789898</v>
      </c>
      <c r="B571" s="2">
        <v>0</v>
      </c>
      <c r="C571" s="2">
        <v>0</v>
      </c>
      <c r="D571" s="2">
        <v>0.33744102161545497</v>
      </c>
      <c r="E571" s="2">
        <v>0</v>
      </c>
      <c r="F571" s="2">
        <v>0</v>
      </c>
      <c r="G571" s="2">
        <v>0</v>
      </c>
      <c r="H571" s="2">
        <v>0</v>
      </c>
      <c r="I571" s="2">
        <v>0</v>
      </c>
      <c r="J571" s="2">
        <v>0</v>
      </c>
      <c r="K571" s="2">
        <v>0</v>
      </c>
      <c r="L571" s="2">
        <v>0</v>
      </c>
      <c r="M571" s="2">
        <v>0</v>
      </c>
      <c r="N571" s="2">
        <v>0</v>
      </c>
      <c r="O571" s="2">
        <v>0</v>
      </c>
      <c r="P571" s="2">
        <v>0</v>
      </c>
      <c r="Q571" s="2">
        <v>0</v>
      </c>
      <c r="R571" s="2">
        <v>0</v>
      </c>
      <c r="S571" s="2">
        <v>0</v>
      </c>
      <c r="T571" s="2">
        <v>0</v>
      </c>
      <c r="U571" s="2">
        <v>0</v>
      </c>
      <c r="X571" s="2">
        <f t="shared" si="73"/>
        <v>0.33744102161545497</v>
      </c>
      <c r="Y571" s="2">
        <f t="shared" si="74"/>
        <v>0</v>
      </c>
      <c r="Z571" s="2">
        <f>IF(Y571&gt;$W$1,HLOOKUP(Y571,B571:$U$2835,ROW($B$2836)-ROW($A571),FALSE),0)</f>
        <v>0</v>
      </c>
      <c r="AA571" s="2">
        <f t="shared" si="72"/>
        <v>0</v>
      </c>
      <c r="AB571" s="2">
        <f>VLOOKUP(A571,segment3_SB_quantity!$A$2:$B$2834,2,FALSE)</f>
        <v>8</v>
      </c>
      <c r="AC571" s="4">
        <f t="shared" si="79"/>
        <v>0.12820000000000001</v>
      </c>
      <c r="AD571">
        <f t="shared" si="75"/>
        <v>0</v>
      </c>
      <c r="AE571">
        <f t="shared" si="80"/>
        <v>0.83166700000000005</v>
      </c>
      <c r="AF571" s="2">
        <f t="shared" si="76"/>
        <v>0</v>
      </c>
      <c r="AG571" s="2">
        <f t="shared" si="77"/>
        <v>0</v>
      </c>
      <c r="AH571" s="1">
        <f t="shared" si="78"/>
        <v>0</v>
      </c>
    </row>
    <row r="572" spans="1:34" x14ac:dyDescent="0.55000000000000004">
      <c r="A572">
        <v>19859957</v>
      </c>
      <c r="B572" s="2">
        <v>0</v>
      </c>
      <c r="C572" s="2">
        <v>0</v>
      </c>
      <c r="D572" s="2">
        <v>0</v>
      </c>
      <c r="E572" s="2">
        <v>0</v>
      </c>
      <c r="F572" s="2">
        <v>0</v>
      </c>
      <c r="G572" s="2">
        <v>0</v>
      </c>
      <c r="H572" s="2">
        <v>2.1423269001845199E-2</v>
      </c>
      <c r="I572" s="2">
        <v>0</v>
      </c>
      <c r="J572" s="2">
        <v>0</v>
      </c>
      <c r="K572" s="2">
        <v>0</v>
      </c>
      <c r="L572" s="2">
        <v>0</v>
      </c>
      <c r="M572" s="2">
        <v>0</v>
      </c>
      <c r="N572" s="2">
        <v>0</v>
      </c>
      <c r="O572" s="2">
        <v>0</v>
      </c>
      <c r="P572" s="2">
        <v>0</v>
      </c>
      <c r="Q572" s="2">
        <v>0</v>
      </c>
      <c r="R572" s="2">
        <v>0</v>
      </c>
      <c r="S572" s="2">
        <v>0</v>
      </c>
      <c r="T572" s="2">
        <v>0</v>
      </c>
      <c r="U572" s="2">
        <v>0</v>
      </c>
      <c r="X572" s="2">
        <f t="shared" si="73"/>
        <v>2.1423269001845199E-2</v>
      </c>
      <c r="Y572" s="2">
        <f t="shared" si="74"/>
        <v>0</v>
      </c>
      <c r="Z572" s="2">
        <f>IF(Y572&gt;$W$1,HLOOKUP(Y572,B572:$U$2835,ROW($B$2836)-ROW($A572),FALSE),0)</f>
        <v>0</v>
      </c>
      <c r="AA572" s="2">
        <f t="shared" si="72"/>
        <v>0</v>
      </c>
      <c r="AB572" s="2">
        <f>VLOOKUP(A572,segment3_SB_quantity!$A$2:$B$2834,2,FALSE)</f>
        <v>7</v>
      </c>
      <c r="AC572" s="4">
        <f t="shared" si="79"/>
        <v>0.12820000000000001</v>
      </c>
      <c r="AD572">
        <f t="shared" si="75"/>
        <v>0</v>
      </c>
      <c r="AE572">
        <f t="shared" si="80"/>
        <v>0.83166700000000005</v>
      </c>
      <c r="AF572" s="2">
        <f t="shared" si="76"/>
        <v>0</v>
      </c>
      <c r="AG572" s="2">
        <f t="shared" si="77"/>
        <v>0</v>
      </c>
      <c r="AH572" s="1">
        <f t="shared" si="78"/>
        <v>0</v>
      </c>
    </row>
    <row r="573" spans="1:34" x14ac:dyDescent="0.55000000000000004">
      <c r="A573">
        <v>19879848</v>
      </c>
      <c r="B573" s="2">
        <v>0</v>
      </c>
      <c r="C573" s="2">
        <v>0</v>
      </c>
      <c r="D573" s="2">
        <v>0</v>
      </c>
      <c r="E573" s="2">
        <v>0</v>
      </c>
      <c r="F573" s="2">
        <v>0.55216978570169495</v>
      </c>
      <c r="G573" s="2">
        <v>0</v>
      </c>
      <c r="H573" s="2">
        <v>0</v>
      </c>
      <c r="I573" s="2">
        <v>0</v>
      </c>
      <c r="J573" s="2">
        <v>0</v>
      </c>
      <c r="K573" s="2">
        <v>0</v>
      </c>
      <c r="L573" s="2">
        <v>0</v>
      </c>
      <c r="M573" s="2">
        <v>0</v>
      </c>
      <c r="N573" s="2">
        <v>0</v>
      </c>
      <c r="O573" s="2">
        <v>0</v>
      </c>
      <c r="P573" s="2">
        <v>0</v>
      </c>
      <c r="Q573" s="2">
        <v>0</v>
      </c>
      <c r="R573" s="2">
        <v>0</v>
      </c>
      <c r="S573" s="2">
        <v>0</v>
      </c>
      <c r="T573" s="2">
        <v>0</v>
      </c>
      <c r="U573" s="2">
        <v>0</v>
      </c>
      <c r="X573" s="2">
        <f t="shared" si="73"/>
        <v>0.55216978570169495</v>
      </c>
      <c r="Y573" s="2">
        <f t="shared" si="74"/>
        <v>0.55216978570169495</v>
      </c>
      <c r="Z573" s="2" t="str">
        <f>IF(Y573&gt;$W$1,HLOOKUP(Y573,B573:$U$2835,ROW($B$2836)-ROW($A573),FALSE),0)</f>
        <v>P_OL5</v>
      </c>
      <c r="AA573" s="2">
        <f t="shared" si="72"/>
        <v>0.22499999999999998</v>
      </c>
      <c r="AB573" s="2">
        <f>VLOOKUP(A573,segment3_SB_quantity!$A$2:$B$2834,2,FALSE)</f>
        <v>9</v>
      </c>
      <c r="AC573" s="4">
        <f t="shared" si="79"/>
        <v>0.12820000000000001</v>
      </c>
      <c r="AD573">
        <f t="shared" si="75"/>
        <v>1.1538000000000002</v>
      </c>
      <c r="AE573">
        <f t="shared" si="80"/>
        <v>0.83166700000000005</v>
      </c>
      <c r="AF573" s="2">
        <f t="shared" si="76"/>
        <v>0.95957738460000019</v>
      </c>
      <c r="AG573" s="2">
        <f t="shared" si="77"/>
        <v>0.21590491153500002</v>
      </c>
      <c r="AH573" s="1">
        <f t="shared" si="78"/>
        <v>4.4444444444444446</v>
      </c>
    </row>
    <row r="574" spans="1:34" x14ac:dyDescent="0.55000000000000004">
      <c r="A574">
        <v>19899688</v>
      </c>
      <c r="B574" s="2">
        <v>0</v>
      </c>
      <c r="C574" s="2">
        <v>0</v>
      </c>
      <c r="D574" s="2">
        <v>0</v>
      </c>
      <c r="E574" s="2">
        <v>0</v>
      </c>
      <c r="F574" s="2">
        <v>0</v>
      </c>
      <c r="G574" s="2">
        <v>0</v>
      </c>
      <c r="H574" s="2">
        <v>0</v>
      </c>
      <c r="I574" s="2">
        <v>3.5204204603537501E-2</v>
      </c>
      <c r="J574" s="2">
        <v>0</v>
      </c>
      <c r="K574" s="2">
        <v>0</v>
      </c>
      <c r="L574" s="2">
        <v>0</v>
      </c>
      <c r="M574" s="2">
        <v>0</v>
      </c>
      <c r="N574" s="2">
        <v>0</v>
      </c>
      <c r="O574" s="2">
        <v>0</v>
      </c>
      <c r="P574" s="2">
        <v>0</v>
      </c>
      <c r="Q574" s="2">
        <v>0</v>
      </c>
      <c r="R574" s="2">
        <v>0</v>
      </c>
      <c r="S574" s="2">
        <v>0</v>
      </c>
      <c r="T574" s="2">
        <v>0</v>
      </c>
      <c r="U574" s="2">
        <v>0</v>
      </c>
      <c r="X574" s="2">
        <f t="shared" si="73"/>
        <v>3.5204204603537501E-2</v>
      </c>
      <c r="Y574" s="2">
        <f t="shared" si="74"/>
        <v>0</v>
      </c>
      <c r="Z574" s="2">
        <f>IF(Y574&gt;$W$1,HLOOKUP(Y574,B574:$U$2835,ROW($B$2836)-ROW($A574),FALSE),0)</f>
        <v>0</v>
      </c>
      <c r="AA574" s="2">
        <f t="shared" si="72"/>
        <v>0</v>
      </c>
      <c r="AB574" s="2">
        <f>VLOOKUP(A574,segment3_SB_quantity!$A$2:$B$2834,2,FALSE)</f>
        <v>8</v>
      </c>
      <c r="AC574" s="4">
        <f t="shared" si="79"/>
        <v>0.12820000000000001</v>
      </c>
      <c r="AD574">
        <f t="shared" si="75"/>
        <v>0</v>
      </c>
      <c r="AE574">
        <f t="shared" si="80"/>
        <v>0.83166700000000005</v>
      </c>
      <c r="AF574" s="2">
        <f t="shared" si="76"/>
        <v>0</v>
      </c>
      <c r="AG574" s="2">
        <f t="shared" si="77"/>
        <v>0</v>
      </c>
      <c r="AH574" s="1">
        <f t="shared" si="78"/>
        <v>0</v>
      </c>
    </row>
    <row r="575" spans="1:34" x14ac:dyDescent="0.55000000000000004">
      <c r="A575">
        <v>19919796</v>
      </c>
      <c r="B575" s="2">
        <v>0</v>
      </c>
      <c r="C575" s="2">
        <v>0</v>
      </c>
      <c r="D575" s="2">
        <v>0</v>
      </c>
      <c r="E575" s="2">
        <v>0</v>
      </c>
      <c r="F575" s="2">
        <v>0</v>
      </c>
      <c r="G575" s="2">
        <v>0</v>
      </c>
      <c r="H575" s="2">
        <v>0</v>
      </c>
      <c r="I575" s="2">
        <v>0</v>
      </c>
      <c r="J575" s="2">
        <v>5.1444979827564401E-2</v>
      </c>
      <c r="K575" s="2">
        <v>0</v>
      </c>
      <c r="L575" s="2">
        <v>0</v>
      </c>
      <c r="M575" s="2">
        <v>0</v>
      </c>
      <c r="N575" s="2">
        <v>0</v>
      </c>
      <c r="O575" s="2">
        <v>0</v>
      </c>
      <c r="P575" s="2">
        <v>0</v>
      </c>
      <c r="Q575" s="2">
        <v>0</v>
      </c>
      <c r="R575" s="2">
        <v>0</v>
      </c>
      <c r="S575" s="2">
        <v>0</v>
      </c>
      <c r="T575" s="2">
        <v>0</v>
      </c>
      <c r="U575" s="2">
        <v>0</v>
      </c>
      <c r="X575" s="2">
        <f t="shared" si="73"/>
        <v>5.1444979827564401E-2</v>
      </c>
      <c r="Y575" s="2">
        <f t="shared" si="74"/>
        <v>0</v>
      </c>
      <c r="Z575" s="2">
        <f>IF(Y575&gt;$W$1,HLOOKUP(Y575,B575:$U$2835,ROW($B$2836)-ROW($A575),FALSE),0)</f>
        <v>0</v>
      </c>
      <c r="AA575" s="2">
        <f t="shared" si="72"/>
        <v>0</v>
      </c>
      <c r="AB575" s="2">
        <f>VLOOKUP(A575,segment3_SB_quantity!$A$2:$B$2834,2,FALSE)</f>
        <v>64</v>
      </c>
      <c r="AC575" s="4">
        <f t="shared" si="79"/>
        <v>0.12820000000000001</v>
      </c>
      <c r="AD575">
        <f t="shared" si="75"/>
        <v>0</v>
      </c>
      <c r="AE575">
        <f t="shared" si="80"/>
        <v>0.83166700000000005</v>
      </c>
      <c r="AF575" s="2">
        <f t="shared" si="76"/>
        <v>0</v>
      </c>
      <c r="AG575" s="2">
        <f t="shared" si="77"/>
        <v>0</v>
      </c>
      <c r="AH575" s="1">
        <f t="shared" si="78"/>
        <v>0</v>
      </c>
    </row>
    <row r="576" spans="1:34" x14ac:dyDescent="0.55000000000000004">
      <c r="A576">
        <v>19959673</v>
      </c>
      <c r="B576" s="2">
        <v>0</v>
      </c>
      <c r="C576" s="2">
        <v>0</v>
      </c>
      <c r="D576" s="2">
        <v>0</v>
      </c>
      <c r="E576" s="2">
        <v>0</v>
      </c>
      <c r="F576" s="2">
        <v>0</v>
      </c>
      <c r="G576" s="2">
        <v>0</v>
      </c>
      <c r="H576" s="2">
        <v>0.28370720127556098</v>
      </c>
      <c r="I576" s="2">
        <v>0</v>
      </c>
      <c r="J576" s="2">
        <v>0</v>
      </c>
      <c r="K576" s="2">
        <v>0</v>
      </c>
      <c r="L576" s="2">
        <v>0</v>
      </c>
      <c r="M576" s="2">
        <v>0</v>
      </c>
      <c r="N576" s="2">
        <v>0</v>
      </c>
      <c r="O576" s="2">
        <v>0</v>
      </c>
      <c r="P576" s="2">
        <v>0</v>
      </c>
      <c r="Q576" s="2">
        <v>0</v>
      </c>
      <c r="R576" s="2">
        <v>0</v>
      </c>
      <c r="S576" s="2">
        <v>0</v>
      </c>
      <c r="T576" s="2">
        <v>0</v>
      </c>
      <c r="U576" s="2">
        <v>0</v>
      </c>
      <c r="X576" s="2">
        <f t="shared" si="73"/>
        <v>0.28370720127556098</v>
      </c>
      <c r="Y576" s="2">
        <f t="shared" si="74"/>
        <v>0</v>
      </c>
      <c r="Z576" s="2">
        <f>IF(Y576&gt;$W$1,HLOOKUP(Y576,B576:$U$2835,ROW($B$2836)-ROW($A576),FALSE),0)</f>
        <v>0</v>
      </c>
      <c r="AA576" s="2">
        <f t="shared" si="72"/>
        <v>0</v>
      </c>
      <c r="AB576" s="2">
        <f>VLOOKUP(A576,segment3_SB_quantity!$A$2:$B$2834,2,FALSE)</f>
        <v>80</v>
      </c>
      <c r="AC576" s="4">
        <f t="shared" si="79"/>
        <v>0.12820000000000001</v>
      </c>
      <c r="AD576">
        <f t="shared" si="75"/>
        <v>0</v>
      </c>
      <c r="AE576">
        <f t="shared" si="80"/>
        <v>0.83166700000000005</v>
      </c>
      <c r="AF576" s="2">
        <f t="shared" si="76"/>
        <v>0</v>
      </c>
      <c r="AG576" s="2">
        <f t="shared" si="77"/>
        <v>0</v>
      </c>
      <c r="AH576" s="1">
        <f t="shared" si="78"/>
        <v>0</v>
      </c>
    </row>
    <row r="577" spans="1:34" x14ac:dyDescent="0.55000000000000004">
      <c r="A577">
        <v>19969667</v>
      </c>
      <c r="B577" s="2">
        <v>0</v>
      </c>
      <c r="C577" s="2">
        <v>0</v>
      </c>
      <c r="D577" s="2">
        <v>0</v>
      </c>
      <c r="E577" s="2">
        <v>0</v>
      </c>
      <c r="F577" s="2">
        <v>0</v>
      </c>
      <c r="G577" s="2">
        <v>0</v>
      </c>
      <c r="H577" s="2">
        <v>0</v>
      </c>
      <c r="I577" s="2">
        <v>5.93750415191137E-2</v>
      </c>
      <c r="J577" s="2">
        <v>0</v>
      </c>
      <c r="K577" s="2">
        <v>0</v>
      </c>
      <c r="L577" s="2">
        <v>0</v>
      </c>
      <c r="M577" s="2">
        <v>0</v>
      </c>
      <c r="N577" s="2">
        <v>0</v>
      </c>
      <c r="O577" s="2">
        <v>0</v>
      </c>
      <c r="P577" s="2">
        <v>0</v>
      </c>
      <c r="Q577" s="2">
        <v>0</v>
      </c>
      <c r="R577" s="2">
        <v>0</v>
      </c>
      <c r="S577" s="2">
        <v>0</v>
      </c>
      <c r="T577" s="2">
        <v>0</v>
      </c>
      <c r="U577" s="2">
        <v>0</v>
      </c>
      <c r="X577" s="2">
        <f t="shared" si="73"/>
        <v>5.93750415191137E-2</v>
      </c>
      <c r="Y577" s="2">
        <f t="shared" si="74"/>
        <v>0</v>
      </c>
      <c r="Z577" s="2">
        <f>IF(Y577&gt;$W$1,HLOOKUP(Y577,B577:$U$2835,ROW($B$2836)-ROW($A577),FALSE),0)</f>
        <v>0</v>
      </c>
      <c r="AA577" s="2">
        <f t="shared" si="72"/>
        <v>0</v>
      </c>
      <c r="AB577" s="2">
        <f>VLOOKUP(A577,segment3_SB_quantity!$A$2:$B$2834,2,FALSE)</f>
        <v>8</v>
      </c>
      <c r="AC577" s="4">
        <f t="shared" si="79"/>
        <v>0.12820000000000001</v>
      </c>
      <c r="AD577">
        <f t="shared" si="75"/>
        <v>0</v>
      </c>
      <c r="AE577">
        <f t="shared" si="80"/>
        <v>0.83166700000000005</v>
      </c>
      <c r="AF577" s="2">
        <f t="shared" si="76"/>
        <v>0</v>
      </c>
      <c r="AG577" s="2">
        <f t="shared" si="77"/>
        <v>0</v>
      </c>
      <c r="AH577" s="1">
        <f t="shared" si="78"/>
        <v>0</v>
      </c>
    </row>
    <row r="578" spans="1:34" x14ac:dyDescent="0.55000000000000004">
      <c r="A578">
        <v>19979887</v>
      </c>
      <c r="B578" s="2">
        <v>0</v>
      </c>
      <c r="C578" s="2">
        <v>0</v>
      </c>
      <c r="D578" s="2">
        <v>0</v>
      </c>
      <c r="E578" s="2">
        <v>0</v>
      </c>
      <c r="F578" s="2">
        <v>0</v>
      </c>
      <c r="G578" s="2">
        <v>0</v>
      </c>
      <c r="H578" s="2">
        <v>0</v>
      </c>
      <c r="I578" s="2">
        <v>0</v>
      </c>
      <c r="J578" s="2">
        <v>0</v>
      </c>
      <c r="K578" s="2">
        <v>0</v>
      </c>
      <c r="L578" s="2">
        <v>0.96208965370475297</v>
      </c>
      <c r="M578" s="2">
        <v>0</v>
      </c>
      <c r="N578" s="2">
        <v>0</v>
      </c>
      <c r="O578" s="2">
        <v>0</v>
      </c>
      <c r="P578" s="2">
        <v>0</v>
      </c>
      <c r="Q578" s="2">
        <v>0</v>
      </c>
      <c r="R578" s="2">
        <v>0</v>
      </c>
      <c r="S578" s="2">
        <v>0</v>
      </c>
      <c r="T578" s="2">
        <v>0</v>
      </c>
      <c r="U578" s="2">
        <v>0</v>
      </c>
      <c r="X578" s="2">
        <f t="shared" si="73"/>
        <v>0.96208965370475297</v>
      </c>
      <c r="Y578" s="2">
        <f t="shared" si="74"/>
        <v>0.96208965370475297</v>
      </c>
      <c r="Z578" s="2" t="str">
        <f>IF(Y578&gt;$W$1,HLOOKUP(Y578,B578:$U$2835,ROW($B$2836)-ROW($A578),FALSE),0)</f>
        <v>P_OL11</v>
      </c>
      <c r="AA578" s="2">
        <f t="shared" ref="AA578:AA641" si="81">IF(Z578&gt;0,HLOOKUP(Z578,$B$2835:$U$2836,2,FALSE),0)</f>
        <v>0.52499999999999991</v>
      </c>
      <c r="AB578" s="2">
        <f>VLOOKUP(A578,segment3_SB_quantity!$A$2:$B$2834,2,FALSE)</f>
        <v>1</v>
      </c>
      <c r="AC578" s="4">
        <f t="shared" si="79"/>
        <v>0.12820000000000001</v>
      </c>
      <c r="AD578">
        <f t="shared" si="75"/>
        <v>0.12820000000000001</v>
      </c>
      <c r="AE578">
        <f t="shared" si="80"/>
        <v>0.83166700000000005</v>
      </c>
      <c r="AF578" s="2">
        <f t="shared" si="76"/>
        <v>0.10661970940000001</v>
      </c>
      <c r="AG578" s="2">
        <f t="shared" si="77"/>
        <v>5.5975347435000003E-2</v>
      </c>
      <c r="AH578" s="1">
        <f t="shared" si="78"/>
        <v>1.9047619047619049</v>
      </c>
    </row>
    <row r="579" spans="1:34" x14ac:dyDescent="0.55000000000000004">
      <c r="A579">
        <v>20009976</v>
      </c>
      <c r="B579" s="2">
        <v>0</v>
      </c>
      <c r="C579" s="2">
        <v>0</v>
      </c>
      <c r="D579" s="2">
        <v>0</v>
      </c>
      <c r="E579" s="2">
        <v>8.89640008245208E-2</v>
      </c>
      <c r="F579" s="2">
        <v>0</v>
      </c>
      <c r="G579" s="2">
        <v>0</v>
      </c>
      <c r="H579" s="2">
        <v>0</v>
      </c>
      <c r="I579" s="2">
        <v>0</v>
      </c>
      <c r="J579" s="2">
        <v>0</v>
      </c>
      <c r="K579" s="2">
        <v>0</v>
      </c>
      <c r="L579" s="2">
        <v>0</v>
      </c>
      <c r="M579" s="2">
        <v>0</v>
      </c>
      <c r="N579" s="2">
        <v>0</v>
      </c>
      <c r="O579" s="2">
        <v>0</v>
      </c>
      <c r="P579" s="2">
        <v>0</v>
      </c>
      <c r="Q579" s="2">
        <v>0</v>
      </c>
      <c r="R579" s="2">
        <v>0</v>
      </c>
      <c r="S579" s="2">
        <v>0</v>
      </c>
      <c r="T579" s="2">
        <v>0</v>
      </c>
      <c r="U579" s="2">
        <v>0</v>
      </c>
      <c r="X579" s="2">
        <f t="shared" ref="X579:X642" si="82">MAX(B579:U579)</f>
        <v>8.89640008245208E-2</v>
      </c>
      <c r="Y579" s="2">
        <f t="shared" ref="Y579:Y642" si="83">IF(X579&gt;$W$1,X579,0)</f>
        <v>0</v>
      </c>
      <c r="Z579" s="2">
        <f>IF(Y579&gt;$W$1,HLOOKUP(Y579,B579:$U$2835,ROW($B$2836)-ROW($A579),FALSE),0)</f>
        <v>0</v>
      </c>
      <c r="AA579" s="2">
        <f t="shared" si="81"/>
        <v>0</v>
      </c>
      <c r="AB579" s="2">
        <f>VLOOKUP(A579,segment3_SB_quantity!$A$2:$B$2834,2,FALSE)</f>
        <v>106</v>
      </c>
      <c r="AC579" s="4">
        <f t="shared" si="79"/>
        <v>0.12820000000000001</v>
      </c>
      <c r="AD579">
        <f t="shared" ref="AD579:AD642" si="84">IF(AA579&gt;0,AB579*AC579,0)</f>
        <v>0</v>
      </c>
      <c r="AE579">
        <f t="shared" si="80"/>
        <v>0.83166700000000005</v>
      </c>
      <c r="AF579" s="2">
        <f t="shared" ref="AF579:AF642" si="85">AD579*AE579</f>
        <v>0</v>
      </c>
      <c r="AG579" s="2">
        <f t="shared" ref="AG579:AG642" si="86">AA579*AE579*AD579</f>
        <v>0</v>
      </c>
      <c r="AH579" s="1">
        <f t="shared" ref="AH579:AH642" si="87">IF(AG579&gt;0,AF579/AG579,0)</f>
        <v>0</v>
      </c>
    </row>
    <row r="580" spans="1:34" x14ac:dyDescent="0.55000000000000004">
      <c r="A580">
        <v>20039895</v>
      </c>
      <c r="B580" s="2">
        <v>0</v>
      </c>
      <c r="C580" s="2">
        <v>0</v>
      </c>
      <c r="D580" s="2">
        <v>0</v>
      </c>
      <c r="E580" s="2">
        <v>0</v>
      </c>
      <c r="F580" s="2">
        <v>0</v>
      </c>
      <c r="G580" s="2">
        <v>0</v>
      </c>
      <c r="H580" s="2">
        <v>0</v>
      </c>
      <c r="I580" s="2">
        <v>0</v>
      </c>
      <c r="J580" s="2">
        <v>9.5292332471051996E-2</v>
      </c>
      <c r="K580" s="2">
        <v>0</v>
      </c>
      <c r="L580" s="2">
        <v>0</v>
      </c>
      <c r="M580" s="2">
        <v>0</v>
      </c>
      <c r="N580" s="2">
        <v>0</v>
      </c>
      <c r="O580" s="2">
        <v>0</v>
      </c>
      <c r="P580" s="2">
        <v>0</v>
      </c>
      <c r="Q580" s="2">
        <v>0</v>
      </c>
      <c r="R580" s="2">
        <v>0</v>
      </c>
      <c r="S580" s="2">
        <v>0</v>
      </c>
      <c r="T580" s="2">
        <v>0</v>
      </c>
      <c r="U580" s="2">
        <v>0</v>
      </c>
      <c r="X580" s="2">
        <f t="shared" si="82"/>
        <v>9.5292332471051996E-2</v>
      </c>
      <c r="Y580" s="2">
        <f t="shared" si="83"/>
        <v>0</v>
      </c>
      <c r="Z580" s="2">
        <f>IF(Y580&gt;$W$1,HLOOKUP(Y580,B580:$U$2835,ROW($B$2836)-ROW($A580),FALSE),0)</f>
        <v>0</v>
      </c>
      <c r="AA580" s="2">
        <f t="shared" si="81"/>
        <v>0</v>
      </c>
      <c r="AB580" s="2">
        <f>VLOOKUP(A580,segment3_SB_quantity!$A$2:$B$2834,2,FALSE)</f>
        <v>23</v>
      </c>
      <c r="AC580" s="4">
        <f t="shared" ref="AC580:AC643" si="88">AC579</f>
        <v>0.12820000000000001</v>
      </c>
      <c r="AD580">
        <f t="shared" si="84"/>
        <v>0</v>
      </c>
      <c r="AE580">
        <f t="shared" ref="AE580:AE643" si="89">AE579</f>
        <v>0.83166700000000005</v>
      </c>
      <c r="AF580" s="2">
        <f t="shared" si="85"/>
        <v>0</v>
      </c>
      <c r="AG580" s="2">
        <f t="shared" si="86"/>
        <v>0</v>
      </c>
      <c r="AH580" s="1">
        <f t="shared" si="87"/>
        <v>0</v>
      </c>
    </row>
    <row r="581" spans="1:34" x14ac:dyDescent="0.55000000000000004">
      <c r="A581">
        <v>20129953</v>
      </c>
      <c r="B581" s="2">
        <v>0</v>
      </c>
      <c r="C581" s="2">
        <v>0</v>
      </c>
      <c r="D581" s="2">
        <v>0</v>
      </c>
      <c r="E581" s="2">
        <v>0</v>
      </c>
      <c r="F581" s="2">
        <v>0</v>
      </c>
      <c r="G581" s="2">
        <v>0</v>
      </c>
      <c r="H581" s="2">
        <v>0</v>
      </c>
      <c r="I581" s="2">
        <v>0</v>
      </c>
      <c r="J581" s="2">
        <v>0</v>
      </c>
      <c r="K581" s="2">
        <v>6.1182765887828099E-8</v>
      </c>
      <c r="L581" s="2">
        <v>0</v>
      </c>
      <c r="M581" s="2">
        <v>0</v>
      </c>
      <c r="N581" s="2">
        <v>0</v>
      </c>
      <c r="O581" s="2">
        <v>0</v>
      </c>
      <c r="P581" s="2">
        <v>0</v>
      </c>
      <c r="Q581" s="2">
        <v>0</v>
      </c>
      <c r="R581" s="2">
        <v>0</v>
      </c>
      <c r="S581" s="2">
        <v>0</v>
      </c>
      <c r="T581" s="2">
        <v>0</v>
      </c>
      <c r="U581" s="2">
        <v>0</v>
      </c>
      <c r="X581" s="2">
        <f t="shared" si="82"/>
        <v>6.1182765887828099E-8</v>
      </c>
      <c r="Y581" s="2">
        <f t="shared" si="83"/>
        <v>0</v>
      </c>
      <c r="Z581" s="2">
        <f>IF(Y581&gt;$W$1,HLOOKUP(Y581,B581:$U$2835,ROW($B$2836)-ROW($A581),FALSE),0)</f>
        <v>0</v>
      </c>
      <c r="AA581" s="2">
        <f t="shared" si="81"/>
        <v>0</v>
      </c>
      <c r="AB581" s="2">
        <f>VLOOKUP(A581,segment3_SB_quantity!$A$2:$B$2834,2,FALSE)</f>
        <v>9</v>
      </c>
      <c r="AC581" s="4">
        <f t="shared" si="88"/>
        <v>0.12820000000000001</v>
      </c>
      <c r="AD581">
        <f t="shared" si="84"/>
        <v>0</v>
      </c>
      <c r="AE581">
        <f t="shared" si="89"/>
        <v>0.83166700000000005</v>
      </c>
      <c r="AF581" s="2">
        <f t="shared" si="85"/>
        <v>0</v>
      </c>
      <c r="AG581" s="2">
        <f t="shared" si="86"/>
        <v>0</v>
      </c>
      <c r="AH581" s="1">
        <f t="shared" si="87"/>
        <v>0</v>
      </c>
    </row>
    <row r="582" spans="1:34" x14ac:dyDescent="0.55000000000000004">
      <c r="A582">
        <v>20139926</v>
      </c>
      <c r="B582" s="2">
        <v>0</v>
      </c>
      <c r="C582" s="2">
        <v>0</v>
      </c>
      <c r="D582" s="2">
        <v>0</v>
      </c>
      <c r="E582" s="2">
        <v>0</v>
      </c>
      <c r="F582" s="2">
        <v>0</v>
      </c>
      <c r="G582" s="2">
        <v>0</v>
      </c>
      <c r="H582" s="2">
        <v>3.06676486381064E-2</v>
      </c>
      <c r="I582" s="2">
        <v>0</v>
      </c>
      <c r="J582" s="2">
        <v>0</v>
      </c>
      <c r="K582" s="2">
        <v>0</v>
      </c>
      <c r="L582" s="2">
        <v>0</v>
      </c>
      <c r="M582" s="2">
        <v>0</v>
      </c>
      <c r="N582" s="2">
        <v>0</v>
      </c>
      <c r="O582" s="2">
        <v>0</v>
      </c>
      <c r="P582" s="2">
        <v>0</v>
      </c>
      <c r="Q582" s="2">
        <v>0</v>
      </c>
      <c r="R582" s="2">
        <v>0</v>
      </c>
      <c r="S582" s="2">
        <v>0</v>
      </c>
      <c r="T582" s="2">
        <v>0</v>
      </c>
      <c r="U582" s="2">
        <v>0</v>
      </c>
      <c r="X582" s="2">
        <f t="shared" si="82"/>
        <v>3.06676486381064E-2</v>
      </c>
      <c r="Y582" s="2">
        <f t="shared" si="83"/>
        <v>0</v>
      </c>
      <c r="Z582" s="2">
        <f>IF(Y582&gt;$W$1,HLOOKUP(Y582,B582:$U$2835,ROW($B$2836)-ROW($A582),FALSE),0)</f>
        <v>0</v>
      </c>
      <c r="AA582" s="2">
        <f t="shared" si="81"/>
        <v>0</v>
      </c>
      <c r="AB582" s="2">
        <f>VLOOKUP(A582,segment3_SB_quantity!$A$2:$B$2834,2,FALSE)</f>
        <v>43</v>
      </c>
      <c r="AC582" s="4">
        <f t="shared" si="88"/>
        <v>0.12820000000000001</v>
      </c>
      <c r="AD582">
        <f t="shared" si="84"/>
        <v>0</v>
      </c>
      <c r="AE582">
        <f t="shared" si="89"/>
        <v>0.83166700000000005</v>
      </c>
      <c r="AF582" s="2">
        <f t="shared" si="85"/>
        <v>0</v>
      </c>
      <c r="AG582" s="2">
        <f t="shared" si="86"/>
        <v>0</v>
      </c>
      <c r="AH582" s="1">
        <f t="shared" si="87"/>
        <v>0</v>
      </c>
    </row>
    <row r="583" spans="1:34" x14ac:dyDescent="0.55000000000000004">
      <c r="A583">
        <v>20179636</v>
      </c>
      <c r="B583" s="2">
        <v>0</v>
      </c>
      <c r="C583" s="2">
        <v>0</v>
      </c>
      <c r="D583" s="2">
        <v>0</v>
      </c>
      <c r="E583" s="2">
        <v>0</v>
      </c>
      <c r="F583" s="2">
        <v>0</v>
      </c>
      <c r="G583" s="2">
        <v>0</v>
      </c>
      <c r="H583" s="2">
        <v>0</v>
      </c>
      <c r="I583" s="2">
        <v>0</v>
      </c>
      <c r="J583" s="2">
        <v>0</v>
      </c>
      <c r="K583" s="2">
        <v>0</v>
      </c>
      <c r="L583" s="2">
        <v>0.84374836303088097</v>
      </c>
      <c r="M583" s="2">
        <v>0</v>
      </c>
      <c r="N583" s="2">
        <v>0</v>
      </c>
      <c r="O583" s="2">
        <v>0</v>
      </c>
      <c r="P583" s="2">
        <v>0</v>
      </c>
      <c r="Q583" s="2">
        <v>0</v>
      </c>
      <c r="R583" s="2">
        <v>0</v>
      </c>
      <c r="S583" s="2">
        <v>0</v>
      </c>
      <c r="T583" s="2">
        <v>0</v>
      </c>
      <c r="U583" s="2">
        <v>0</v>
      </c>
      <c r="X583" s="2">
        <f t="shared" si="82"/>
        <v>0.84374836303088097</v>
      </c>
      <c r="Y583" s="2">
        <f t="shared" si="83"/>
        <v>0.84374836303088097</v>
      </c>
      <c r="Z583" s="2" t="str">
        <f>IF(Y583&gt;$W$1,HLOOKUP(Y583,B583:$U$2835,ROW($B$2836)-ROW($A583),FALSE),0)</f>
        <v>P_OL11</v>
      </c>
      <c r="AA583" s="2">
        <f t="shared" si="81"/>
        <v>0.52499999999999991</v>
      </c>
      <c r="AB583" s="2">
        <f>VLOOKUP(A583,segment3_SB_quantity!$A$2:$B$2834,2,FALSE)</f>
        <v>8</v>
      </c>
      <c r="AC583" s="4">
        <f t="shared" si="88"/>
        <v>0.12820000000000001</v>
      </c>
      <c r="AD583">
        <f t="shared" si="84"/>
        <v>1.0256000000000001</v>
      </c>
      <c r="AE583">
        <f t="shared" si="89"/>
        <v>0.83166700000000005</v>
      </c>
      <c r="AF583" s="2">
        <f t="shared" si="85"/>
        <v>0.8529576752000001</v>
      </c>
      <c r="AG583" s="2">
        <f t="shared" si="86"/>
        <v>0.44780277948000002</v>
      </c>
      <c r="AH583" s="1">
        <f t="shared" si="87"/>
        <v>1.9047619047619049</v>
      </c>
    </row>
    <row r="584" spans="1:34" x14ac:dyDescent="0.55000000000000004">
      <c r="A584">
        <v>20219866</v>
      </c>
      <c r="B584" s="2">
        <v>0</v>
      </c>
      <c r="C584" s="2">
        <v>0</v>
      </c>
      <c r="D584" s="2">
        <v>0</v>
      </c>
      <c r="E584" s="2">
        <v>0</v>
      </c>
      <c r="F584" s="2">
        <v>0</v>
      </c>
      <c r="G584" s="2">
        <v>0</v>
      </c>
      <c r="H584" s="2">
        <v>4.1774329966196696E-3</v>
      </c>
      <c r="I584" s="2">
        <v>0</v>
      </c>
      <c r="J584" s="2">
        <v>0</v>
      </c>
      <c r="K584" s="2">
        <v>0</v>
      </c>
      <c r="L584" s="2">
        <v>0</v>
      </c>
      <c r="M584" s="2">
        <v>0</v>
      </c>
      <c r="N584" s="2">
        <v>0</v>
      </c>
      <c r="O584" s="2">
        <v>0</v>
      </c>
      <c r="P584" s="2">
        <v>0</v>
      </c>
      <c r="Q584" s="2">
        <v>0</v>
      </c>
      <c r="R584" s="2">
        <v>0</v>
      </c>
      <c r="S584" s="2">
        <v>0</v>
      </c>
      <c r="T584" s="2">
        <v>0</v>
      </c>
      <c r="U584" s="2">
        <v>0</v>
      </c>
      <c r="X584" s="2">
        <f t="shared" si="82"/>
        <v>4.1774329966196696E-3</v>
      </c>
      <c r="Y584" s="2">
        <f t="shared" si="83"/>
        <v>0</v>
      </c>
      <c r="Z584" s="2">
        <f>IF(Y584&gt;$W$1,HLOOKUP(Y584,B584:$U$2835,ROW($B$2836)-ROW($A584),FALSE),0)</f>
        <v>0</v>
      </c>
      <c r="AA584" s="2">
        <f t="shared" si="81"/>
        <v>0</v>
      </c>
      <c r="AB584" s="2">
        <f>VLOOKUP(A584,segment3_SB_quantity!$A$2:$B$2834,2,FALSE)</f>
        <v>30</v>
      </c>
      <c r="AC584" s="4">
        <f t="shared" si="88"/>
        <v>0.12820000000000001</v>
      </c>
      <c r="AD584">
        <f t="shared" si="84"/>
        <v>0</v>
      </c>
      <c r="AE584">
        <f t="shared" si="89"/>
        <v>0.83166700000000005</v>
      </c>
      <c r="AF584" s="2">
        <f t="shared" si="85"/>
        <v>0</v>
      </c>
      <c r="AG584" s="2">
        <f t="shared" si="86"/>
        <v>0</v>
      </c>
      <c r="AH584" s="1">
        <f t="shared" si="87"/>
        <v>0</v>
      </c>
    </row>
    <row r="585" spans="1:34" x14ac:dyDescent="0.55000000000000004">
      <c r="A585">
        <v>20239721</v>
      </c>
      <c r="B585" s="2">
        <v>0</v>
      </c>
      <c r="C585" s="2">
        <v>0</v>
      </c>
      <c r="D585" s="2">
        <v>0</v>
      </c>
      <c r="E585" s="2">
        <v>0</v>
      </c>
      <c r="F585" s="2">
        <v>0</v>
      </c>
      <c r="G585" s="2">
        <v>0</v>
      </c>
      <c r="H585" s="2">
        <v>0</v>
      </c>
      <c r="I585" s="2">
        <v>0</v>
      </c>
      <c r="J585" s="2">
        <v>0</v>
      </c>
      <c r="K585" s="2">
        <v>0.10365125065058001</v>
      </c>
      <c r="L585" s="2">
        <v>0</v>
      </c>
      <c r="M585" s="2">
        <v>0</v>
      </c>
      <c r="N585" s="2">
        <v>0</v>
      </c>
      <c r="O585" s="2">
        <v>0</v>
      </c>
      <c r="P585" s="2">
        <v>0</v>
      </c>
      <c r="Q585" s="2">
        <v>0</v>
      </c>
      <c r="R585" s="2">
        <v>0</v>
      </c>
      <c r="S585" s="2">
        <v>0</v>
      </c>
      <c r="T585" s="2">
        <v>0</v>
      </c>
      <c r="U585" s="2">
        <v>0</v>
      </c>
      <c r="X585" s="2">
        <f t="shared" si="82"/>
        <v>0.10365125065058001</v>
      </c>
      <c r="Y585" s="2">
        <f t="shared" si="83"/>
        <v>0</v>
      </c>
      <c r="Z585" s="2">
        <f>IF(Y585&gt;$W$1,HLOOKUP(Y585,B585:$U$2835,ROW($B$2836)-ROW($A585),FALSE),0)</f>
        <v>0</v>
      </c>
      <c r="AA585" s="2">
        <f t="shared" si="81"/>
        <v>0</v>
      </c>
      <c r="AB585" s="2">
        <f>VLOOKUP(A585,segment3_SB_quantity!$A$2:$B$2834,2,FALSE)</f>
        <v>89</v>
      </c>
      <c r="AC585" s="4">
        <f t="shared" si="88"/>
        <v>0.12820000000000001</v>
      </c>
      <c r="AD585">
        <f t="shared" si="84"/>
        <v>0</v>
      </c>
      <c r="AE585">
        <f t="shared" si="89"/>
        <v>0.83166700000000005</v>
      </c>
      <c r="AF585" s="2">
        <f t="shared" si="85"/>
        <v>0</v>
      </c>
      <c r="AG585" s="2">
        <f t="shared" si="86"/>
        <v>0</v>
      </c>
      <c r="AH585" s="1">
        <f t="shared" si="87"/>
        <v>0</v>
      </c>
    </row>
    <row r="586" spans="1:34" x14ac:dyDescent="0.55000000000000004">
      <c r="A586">
        <v>20269853</v>
      </c>
      <c r="B586" s="2">
        <v>0</v>
      </c>
      <c r="C586" s="2">
        <v>0</v>
      </c>
      <c r="D586" s="2">
        <v>0</v>
      </c>
      <c r="E586" s="2">
        <v>0</v>
      </c>
      <c r="F586" s="2">
        <v>0</v>
      </c>
      <c r="G586" s="2">
        <v>0</v>
      </c>
      <c r="H586" s="2">
        <v>0</v>
      </c>
      <c r="I586" s="2">
        <v>0</v>
      </c>
      <c r="J586" s="2">
        <v>5.2081893772688202E-2</v>
      </c>
      <c r="K586" s="2">
        <v>0</v>
      </c>
      <c r="L586" s="2">
        <v>0</v>
      </c>
      <c r="M586" s="2">
        <v>0</v>
      </c>
      <c r="N586" s="2">
        <v>0</v>
      </c>
      <c r="O586" s="2">
        <v>0</v>
      </c>
      <c r="P586" s="2">
        <v>0</v>
      </c>
      <c r="Q586" s="2">
        <v>0</v>
      </c>
      <c r="R586" s="2">
        <v>0</v>
      </c>
      <c r="S586" s="2">
        <v>0</v>
      </c>
      <c r="T586" s="2">
        <v>0</v>
      </c>
      <c r="U586" s="2">
        <v>0</v>
      </c>
      <c r="X586" s="2">
        <f t="shared" si="82"/>
        <v>5.2081893772688202E-2</v>
      </c>
      <c r="Y586" s="2">
        <f t="shared" si="83"/>
        <v>0</v>
      </c>
      <c r="Z586" s="2">
        <f>IF(Y586&gt;$W$1,HLOOKUP(Y586,B586:$U$2835,ROW($B$2836)-ROW($A586),FALSE),0)</f>
        <v>0</v>
      </c>
      <c r="AA586" s="2">
        <f t="shared" si="81"/>
        <v>0</v>
      </c>
      <c r="AB586" s="2">
        <f>VLOOKUP(A586,segment3_SB_quantity!$A$2:$B$2834,2,FALSE)</f>
        <v>3</v>
      </c>
      <c r="AC586" s="4">
        <f t="shared" si="88"/>
        <v>0.12820000000000001</v>
      </c>
      <c r="AD586">
        <f t="shared" si="84"/>
        <v>0</v>
      </c>
      <c r="AE586">
        <f t="shared" si="89"/>
        <v>0.83166700000000005</v>
      </c>
      <c r="AF586" s="2">
        <f t="shared" si="85"/>
        <v>0</v>
      </c>
      <c r="AG586" s="2">
        <f t="shared" si="86"/>
        <v>0</v>
      </c>
      <c r="AH586" s="1">
        <f t="shared" si="87"/>
        <v>0</v>
      </c>
    </row>
    <row r="587" spans="1:34" x14ac:dyDescent="0.55000000000000004">
      <c r="A587">
        <v>20339783</v>
      </c>
      <c r="B587" s="2">
        <v>0</v>
      </c>
      <c r="C587" s="2">
        <v>0</v>
      </c>
      <c r="D587" s="2">
        <v>0</v>
      </c>
      <c r="E587" s="2">
        <v>0</v>
      </c>
      <c r="F587" s="2">
        <v>0</v>
      </c>
      <c r="G587" s="2">
        <v>0</v>
      </c>
      <c r="H587" s="2">
        <v>0</v>
      </c>
      <c r="I587" s="2">
        <v>3.2256600546846703E-2</v>
      </c>
      <c r="J587" s="2">
        <v>0</v>
      </c>
      <c r="K587" s="2">
        <v>0</v>
      </c>
      <c r="L587" s="2">
        <v>0</v>
      </c>
      <c r="M587" s="2">
        <v>0</v>
      </c>
      <c r="N587" s="2">
        <v>0</v>
      </c>
      <c r="O587" s="2">
        <v>0</v>
      </c>
      <c r="P587" s="2">
        <v>0</v>
      </c>
      <c r="Q587" s="2">
        <v>0</v>
      </c>
      <c r="R587" s="2">
        <v>0</v>
      </c>
      <c r="S587" s="2">
        <v>0</v>
      </c>
      <c r="T587" s="2">
        <v>0</v>
      </c>
      <c r="U587" s="2">
        <v>0</v>
      </c>
      <c r="X587" s="2">
        <f t="shared" si="82"/>
        <v>3.2256600546846703E-2</v>
      </c>
      <c r="Y587" s="2">
        <f t="shared" si="83"/>
        <v>0</v>
      </c>
      <c r="Z587" s="2">
        <f>IF(Y587&gt;$W$1,HLOOKUP(Y587,B587:$U$2835,ROW($B$2836)-ROW($A587),FALSE),0)</f>
        <v>0</v>
      </c>
      <c r="AA587" s="2">
        <f t="shared" si="81"/>
        <v>0</v>
      </c>
      <c r="AB587" s="2">
        <f>VLOOKUP(A587,segment3_SB_quantity!$A$2:$B$2834,2,FALSE)</f>
        <v>6</v>
      </c>
      <c r="AC587" s="4">
        <f t="shared" si="88"/>
        <v>0.12820000000000001</v>
      </c>
      <c r="AD587">
        <f t="shared" si="84"/>
        <v>0</v>
      </c>
      <c r="AE587">
        <f t="shared" si="89"/>
        <v>0.83166700000000005</v>
      </c>
      <c r="AF587" s="2">
        <f t="shared" si="85"/>
        <v>0</v>
      </c>
      <c r="AG587" s="2">
        <f t="shared" si="86"/>
        <v>0</v>
      </c>
      <c r="AH587" s="1">
        <f t="shared" si="87"/>
        <v>0</v>
      </c>
    </row>
    <row r="588" spans="1:34" x14ac:dyDescent="0.55000000000000004">
      <c r="A588">
        <v>20389893</v>
      </c>
      <c r="B588" s="2">
        <v>0</v>
      </c>
      <c r="C588" s="2">
        <v>0</v>
      </c>
      <c r="D588" s="2">
        <v>0</v>
      </c>
      <c r="E588" s="2">
        <v>0</v>
      </c>
      <c r="F588" s="2">
        <v>0</v>
      </c>
      <c r="G588" s="2">
        <v>0</v>
      </c>
      <c r="H588" s="2">
        <v>0</v>
      </c>
      <c r="I588" s="2">
        <v>0</v>
      </c>
      <c r="J588" s="2">
        <v>7.2297965595774796E-2</v>
      </c>
      <c r="K588" s="2">
        <v>0</v>
      </c>
      <c r="L588" s="2">
        <v>0</v>
      </c>
      <c r="M588" s="2">
        <v>0</v>
      </c>
      <c r="N588" s="2">
        <v>0</v>
      </c>
      <c r="O588" s="2">
        <v>0</v>
      </c>
      <c r="P588" s="2">
        <v>0</v>
      </c>
      <c r="Q588" s="2">
        <v>0</v>
      </c>
      <c r="R588" s="2">
        <v>0</v>
      </c>
      <c r="S588" s="2">
        <v>0</v>
      </c>
      <c r="T588" s="2">
        <v>0</v>
      </c>
      <c r="U588" s="2">
        <v>0</v>
      </c>
      <c r="X588" s="2">
        <f t="shared" si="82"/>
        <v>7.2297965595774796E-2</v>
      </c>
      <c r="Y588" s="2">
        <f t="shared" si="83"/>
        <v>0</v>
      </c>
      <c r="Z588" s="2">
        <f>IF(Y588&gt;$W$1,HLOOKUP(Y588,B588:$U$2835,ROW($B$2836)-ROW($A588),FALSE),0)</f>
        <v>0</v>
      </c>
      <c r="AA588" s="2">
        <f t="shared" si="81"/>
        <v>0</v>
      </c>
      <c r="AB588" s="2">
        <f>VLOOKUP(A588,segment3_SB_quantity!$A$2:$B$2834,2,FALSE)</f>
        <v>163</v>
      </c>
      <c r="AC588" s="4">
        <f t="shared" si="88"/>
        <v>0.12820000000000001</v>
      </c>
      <c r="AD588">
        <f t="shared" si="84"/>
        <v>0</v>
      </c>
      <c r="AE588">
        <f t="shared" si="89"/>
        <v>0.83166700000000005</v>
      </c>
      <c r="AF588" s="2">
        <f t="shared" si="85"/>
        <v>0</v>
      </c>
      <c r="AG588" s="2">
        <f t="shared" si="86"/>
        <v>0</v>
      </c>
      <c r="AH588" s="1">
        <f t="shared" si="87"/>
        <v>0</v>
      </c>
    </row>
    <row r="589" spans="1:34" x14ac:dyDescent="0.55000000000000004">
      <c r="A589">
        <v>20399770</v>
      </c>
      <c r="B589" s="2">
        <v>0</v>
      </c>
      <c r="C589" s="2">
        <v>0</v>
      </c>
      <c r="D589" s="2">
        <v>0</v>
      </c>
      <c r="E589" s="2">
        <v>0</v>
      </c>
      <c r="F589" s="2">
        <v>0</v>
      </c>
      <c r="G589" s="2">
        <v>0</v>
      </c>
      <c r="H589" s="2">
        <v>0</v>
      </c>
      <c r="I589" s="2">
        <v>0</v>
      </c>
      <c r="J589" s="2">
        <v>0</v>
      </c>
      <c r="K589" s="2">
        <v>0.12659760987707899</v>
      </c>
      <c r="L589" s="2">
        <v>0</v>
      </c>
      <c r="M589" s="2">
        <v>0</v>
      </c>
      <c r="N589" s="2">
        <v>0</v>
      </c>
      <c r="O589" s="2">
        <v>0</v>
      </c>
      <c r="P589" s="2">
        <v>0</v>
      </c>
      <c r="Q589" s="2">
        <v>0</v>
      </c>
      <c r="R589" s="2">
        <v>0</v>
      </c>
      <c r="S589" s="2">
        <v>0</v>
      </c>
      <c r="T589" s="2">
        <v>0</v>
      </c>
      <c r="U589" s="2">
        <v>0</v>
      </c>
      <c r="X589" s="2">
        <f t="shared" si="82"/>
        <v>0.12659760987707899</v>
      </c>
      <c r="Y589" s="2">
        <f t="shared" si="83"/>
        <v>0</v>
      </c>
      <c r="Z589" s="2">
        <f>IF(Y589&gt;$W$1,HLOOKUP(Y589,B589:$U$2835,ROW($B$2836)-ROW($A589),FALSE),0)</f>
        <v>0</v>
      </c>
      <c r="AA589" s="2">
        <f t="shared" si="81"/>
        <v>0</v>
      </c>
      <c r="AB589" s="2">
        <f>VLOOKUP(A589,segment3_SB_quantity!$A$2:$B$2834,2,FALSE)</f>
        <v>43</v>
      </c>
      <c r="AC589" s="4">
        <f t="shared" si="88"/>
        <v>0.12820000000000001</v>
      </c>
      <c r="AD589">
        <f t="shared" si="84"/>
        <v>0</v>
      </c>
      <c r="AE589">
        <f t="shared" si="89"/>
        <v>0.83166700000000005</v>
      </c>
      <c r="AF589" s="2">
        <f t="shared" si="85"/>
        <v>0</v>
      </c>
      <c r="AG589" s="2">
        <f t="shared" si="86"/>
        <v>0</v>
      </c>
      <c r="AH589" s="1">
        <f t="shared" si="87"/>
        <v>0</v>
      </c>
    </row>
    <row r="590" spans="1:34" x14ac:dyDescent="0.55000000000000004">
      <c r="A590">
        <v>20419795</v>
      </c>
      <c r="B590" s="2">
        <v>0</v>
      </c>
      <c r="C590" s="2">
        <v>0</v>
      </c>
      <c r="D590" s="2">
        <v>0</v>
      </c>
      <c r="E590" s="2">
        <v>0</v>
      </c>
      <c r="F590" s="2">
        <v>0</v>
      </c>
      <c r="G590" s="2">
        <v>0</v>
      </c>
      <c r="H590" s="2">
        <v>0</v>
      </c>
      <c r="I590" s="2">
        <v>0</v>
      </c>
      <c r="J590" s="2">
        <v>5.3341209710601099E-2</v>
      </c>
      <c r="K590" s="2">
        <v>0</v>
      </c>
      <c r="L590" s="2">
        <v>0</v>
      </c>
      <c r="M590" s="2">
        <v>0</v>
      </c>
      <c r="N590" s="2">
        <v>0</v>
      </c>
      <c r="O590" s="2">
        <v>0</v>
      </c>
      <c r="P590" s="2">
        <v>0</v>
      </c>
      <c r="Q590" s="2">
        <v>0</v>
      </c>
      <c r="R590" s="2">
        <v>0</v>
      </c>
      <c r="S590" s="2">
        <v>0</v>
      </c>
      <c r="T590" s="2">
        <v>0</v>
      </c>
      <c r="U590" s="2">
        <v>0</v>
      </c>
      <c r="X590" s="2">
        <f t="shared" si="82"/>
        <v>5.3341209710601099E-2</v>
      </c>
      <c r="Y590" s="2">
        <f t="shared" si="83"/>
        <v>0</v>
      </c>
      <c r="Z590" s="2">
        <f>IF(Y590&gt;$W$1,HLOOKUP(Y590,B590:$U$2835,ROW($B$2836)-ROW($A590),FALSE),0)</f>
        <v>0</v>
      </c>
      <c r="AA590" s="2">
        <f t="shared" si="81"/>
        <v>0</v>
      </c>
      <c r="AB590" s="2">
        <f>VLOOKUP(A590,segment3_SB_quantity!$A$2:$B$2834,2,FALSE)</f>
        <v>179</v>
      </c>
      <c r="AC590" s="4">
        <f t="shared" si="88"/>
        <v>0.12820000000000001</v>
      </c>
      <c r="AD590">
        <f t="shared" si="84"/>
        <v>0</v>
      </c>
      <c r="AE590">
        <f t="shared" si="89"/>
        <v>0.83166700000000005</v>
      </c>
      <c r="AF590" s="2">
        <f t="shared" si="85"/>
        <v>0</v>
      </c>
      <c r="AG590" s="2">
        <f t="shared" si="86"/>
        <v>0</v>
      </c>
      <c r="AH590" s="1">
        <f t="shared" si="87"/>
        <v>0</v>
      </c>
    </row>
    <row r="591" spans="1:34" x14ac:dyDescent="0.55000000000000004">
      <c r="A591">
        <v>20429899</v>
      </c>
      <c r="B591" s="2">
        <v>0</v>
      </c>
      <c r="C591" s="2">
        <v>0</v>
      </c>
      <c r="D591" s="2">
        <v>0</v>
      </c>
      <c r="E591" s="2">
        <v>0</v>
      </c>
      <c r="F591" s="2">
        <v>0</v>
      </c>
      <c r="G591" s="2">
        <v>0</v>
      </c>
      <c r="H591" s="2">
        <v>0</v>
      </c>
      <c r="I591" s="2">
        <v>0</v>
      </c>
      <c r="J591" s="2">
        <v>0</v>
      </c>
      <c r="K591" s="2">
        <v>0</v>
      </c>
      <c r="L591" s="2">
        <v>0</v>
      </c>
      <c r="M591" s="2">
        <v>0</v>
      </c>
      <c r="N591" s="2">
        <v>0</v>
      </c>
      <c r="O591" s="2">
        <v>0</v>
      </c>
      <c r="P591" s="2">
        <v>0</v>
      </c>
      <c r="Q591" s="2">
        <v>0</v>
      </c>
      <c r="R591" s="2">
        <v>0</v>
      </c>
      <c r="S591" s="2">
        <v>0</v>
      </c>
      <c r="T591" s="2">
        <v>0</v>
      </c>
      <c r="U591" s="2">
        <v>0</v>
      </c>
      <c r="X591" s="2">
        <f t="shared" si="82"/>
        <v>0</v>
      </c>
      <c r="Y591" s="2">
        <f t="shared" si="83"/>
        <v>0</v>
      </c>
      <c r="Z591" s="2">
        <f>IF(Y591&gt;$W$1,HLOOKUP(Y591,B591:$U$2835,ROW($B$2836)-ROW($A591),FALSE),0)</f>
        <v>0</v>
      </c>
      <c r="AA591" s="2">
        <f t="shared" si="81"/>
        <v>0</v>
      </c>
      <c r="AB591" s="2">
        <f>VLOOKUP(A591,segment3_SB_quantity!$A$2:$B$2834,2,FALSE)</f>
        <v>1</v>
      </c>
      <c r="AC591" s="4">
        <f t="shared" si="88"/>
        <v>0.12820000000000001</v>
      </c>
      <c r="AD591">
        <f t="shared" si="84"/>
        <v>0</v>
      </c>
      <c r="AE591">
        <f t="shared" si="89"/>
        <v>0.83166700000000005</v>
      </c>
      <c r="AF591" s="2">
        <f t="shared" si="85"/>
        <v>0</v>
      </c>
      <c r="AG591" s="2">
        <f t="shared" si="86"/>
        <v>0</v>
      </c>
      <c r="AH591" s="1">
        <f t="shared" si="87"/>
        <v>0</v>
      </c>
    </row>
    <row r="592" spans="1:34" x14ac:dyDescent="0.55000000000000004">
      <c r="A592">
        <v>20459636</v>
      </c>
      <c r="B592" s="2">
        <v>0</v>
      </c>
      <c r="C592" s="2">
        <v>0</v>
      </c>
      <c r="D592" s="2">
        <v>0</v>
      </c>
      <c r="E592" s="2">
        <v>0</v>
      </c>
      <c r="F592" s="2">
        <v>0</v>
      </c>
      <c r="G592" s="2">
        <v>0</v>
      </c>
      <c r="H592" s="2">
        <v>0</v>
      </c>
      <c r="I592" s="2">
        <v>0</v>
      </c>
      <c r="J592" s="2">
        <v>0</v>
      </c>
      <c r="K592" s="2">
        <v>0</v>
      </c>
      <c r="L592" s="2">
        <v>0</v>
      </c>
      <c r="M592" s="2">
        <v>0</v>
      </c>
      <c r="N592" s="2">
        <v>0</v>
      </c>
      <c r="O592" s="2">
        <v>0</v>
      </c>
      <c r="P592" s="2">
        <v>0</v>
      </c>
      <c r="Q592" s="2">
        <v>0</v>
      </c>
      <c r="R592" s="2">
        <v>0</v>
      </c>
      <c r="S592" s="2">
        <v>0</v>
      </c>
      <c r="T592" s="2">
        <v>0</v>
      </c>
      <c r="U592" s="2">
        <v>0</v>
      </c>
      <c r="X592" s="2">
        <f t="shared" si="82"/>
        <v>0</v>
      </c>
      <c r="Y592" s="2">
        <f t="shared" si="83"/>
        <v>0</v>
      </c>
      <c r="Z592" s="2">
        <f>IF(Y592&gt;$W$1,HLOOKUP(Y592,B592:$U$2835,ROW($B$2836)-ROW($A592),FALSE),0)</f>
        <v>0</v>
      </c>
      <c r="AA592" s="2">
        <f t="shared" si="81"/>
        <v>0</v>
      </c>
      <c r="AB592" s="2">
        <f>VLOOKUP(A592,segment3_SB_quantity!$A$2:$B$2834,2,FALSE)</f>
        <v>2</v>
      </c>
      <c r="AC592" s="4">
        <f t="shared" si="88"/>
        <v>0.12820000000000001</v>
      </c>
      <c r="AD592">
        <f t="shared" si="84"/>
        <v>0</v>
      </c>
      <c r="AE592">
        <f t="shared" si="89"/>
        <v>0.83166700000000005</v>
      </c>
      <c r="AF592" s="2">
        <f t="shared" si="85"/>
        <v>0</v>
      </c>
      <c r="AG592" s="2">
        <f t="shared" si="86"/>
        <v>0</v>
      </c>
      <c r="AH592" s="1">
        <f t="shared" si="87"/>
        <v>0</v>
      </c>
    </row>
    <row r="593" spans="1:34" x14ac:dyDescent="0.55000000000000004">
      <c r="A593">
        <v>20469759</v>
      </c>
      <c r="B593" s="2">
        <v>0</v>
      </c>
      <c r="C593" s="2">
        <v>0</v>
      </c>
      <c r="D593" s="2">
        <v>0</v>
      </c>
      <c r="E593" s="2">
        <v>0</v>
      </c>
      <c r="F593" s="2">
        <v>0</v>
      </c>
      <c r="G593" s="2">
        <v>0</v>
      </c>
      <c r="H593" s="2">
        <v>0</v>
      </c>
      <c r="I593" s="2">
        <v>0</v>
      </c>
      <c r="J593" s="2">
        <v>0</v>
      </c>
      <c r="K593" s="2">
        <v>9.3675895792270106E-2</v>
      </c>
      <c r="L593" s="2">
        <v>0</v>
      </c>
      <c r="M593" s="2">
        <v>0</v>
      </c>
      <c r="N593" s="2">
        <v>0</v>
      </c>
      <c r="O593" s="2">
        <v>0</v>
      </c>
      <c r="P593" s="2">
        <v>0</v>
      </c>
      <c r="Q593" s="2">
        <v>0</v>
      </c>
      <c r="R593" s="2">
        <v>0</v>
      </c>
      <c r="S593" s="2">
        <v>0</v>
      </c>
      <c r="T593" s="2">
        <v>0</v>
      </c>
      <c r="U593" s="2">
        <v>0</v>
      </c>
      <c r="X593" s="2">
        <f t="shared" si="82"/>
        <v>9.3675895792270106E-2</v>
      </c>
      <c r="Y593" s="2">
        <f t="shared" si="83"/>
        <v>0</v>
      </c>
      <c r="Z593" s="2">
        <f>IF(Y593&gt;$W$1,HLOOKUP(Y593,B593:$U$2835,ROW($B$2836)-ROW($A593),FALSE),0)</f>
        <v>0</v>
      </c>
      <c r="AA593" s="2">
        <f t="shared" si="81"/>
        <v>0</v>
      </c>
      <c r="AB593" s="2">
        <f>VLOOKUP(A593,segment3_SB_quantity!$A$2:$B$2834,2,FALSE)</f>
        <v>25</v>
      </c>
      <c r="AC593" s="4">
        <f t="shared" si="88"/>
        <v>0.12820000000000001</v>
      </c>
      <c r="AD593">
        <f t="shared" si="84"/>
        <v>0</v>
      </c>
      <c r="AE593">
        <f t="shared" si="89"/>
        <v>0.83166700000000005</v>
      </c>
      <c r="AF593" s="2">
        <f t="shared" si="85"/>
        <v>0</v>
      </c>
      <c r="AG593" s="2">
        <f t="shared" si="86"/>
        <v>0</v>
      </c>
      <c r="AH593" s="1">
        <f t="shared" si="87"/>
        <v>0</v>
      </c>
    </row>
    <row r="594" spans="1:34" x14ac:dyDescent="0.55000000000000004">
      <c r="A594">
        <v>20509797</v>
      </c>
      <c r="B594" s="2">
        <v>0</v>
      </c>
      <c r="C594" s="2">
        <v>0</v>
      </c>
      <c r="D594" s="2">
        <v>0</v>
      </c>
      <c r="E594" s="2">
        <v>0</v>
      </c>
      <c r="F594" s="2">
        <v>0</v>
      </c>
      <c r="G594" s="2">
        <v>0</v>
      </c>
      <c r="H594" s="2">
        <v>0</v>
      </c>
      <c r="I594" s="2">
        <v>0</v>
      </c>
      <c r="J594" s="2">
        <v>8.4840379313193895E-2</v>
      </c>
      <c r="K594" s="2">
        <v>0</v>
      </c>
      <c r="L594" s="2">
        <v>0</v>
      </c>
      <c r="M594" s="2">
        <v>0</v>
      </c>
      <c r="N594" s="2">
        <v>0</v>
      </c>
      <c r="O594" s="2">
        <v>0</v>
      </c>
      <c r="P594" s="2">
        <v>0</v>
      </c>
      <c r="Q594" s="2">
        <v>0</v>
      </c>
      <c r="R594" s="2">
        <v>0</v>
      </c>
      <c r="S594" s="2">
        <v>0</v>
      </c>
      <c r="T594" s="2">
        <v>0</v>
      </c>
      <c r="U594" s="2">
        <v>0</v>
      </c>
      <c r="X594" s="2">
        <f t="shared" si="82"/>
        <v>8.4840379313193895E-2</v>
      </c>
      <c r="Y594" s="2">
        <f t="shared" si="83"/>
        <v>0</v>
      </c>
      <c r="Z594" s="2">
        <f>IF(Y594&gt;$W$1,HLOOKUP(Y594,B594:$U$2835,ROW($B$2836)-ROW($A594),FALSE),0)</f>
        <v>0</v>
      </c>
      <c r="AA594" s="2">
        <f t="shared" si="81"/>
        <v>0</v>
      </c>
      <c r="AB594" s="2">
        <f>VLOOKUP(A594,segment3_SB_quantity!$A$2:$B$2834,2,FALSE)</f>
        <v>13</v>
      </c>
      <c r="AC594" s="4">
        <f t="shared" si="88"/>
        <v>0.12820000000000001</v>
      </c>
      <c r="AD594">
        <f t="shared" si="84"/>
        <v>0</v>
      </c>
      <c r="AE594">
        <f t="shared" si="89"/>
        <v>0.83166700000000005</v>
      </c>
      <c r="AF594" s="2">
        <f t="shared" si="85"/>
        <v>0</v>
      </c>
      <c r="AG594" s="2">
        <f t="shared" si="86"/>
        <v>0</v>
      </c>
      <c r="AH594" s="1">
        <f t="shared" si="87"/>
        <v>0</v>
      </c>
    </row>
    <row r="595" spans="1:34" x14ac:dyDescent="0.55000000000000004">
      <c r="A595">
        <v>20549815</v>
      </c>
      <c r="B595" s="2">
        <v>0</v>
      </c>
      <c r="C595" s="2">
        <v>2.6637833594835202E-2</v>
      </c>
      <c r="D595" s="2">
        <v>0</v>
      </c>
      <c r="E595" s="2">
        <v>0</v>
      </c>
      <c r="F595" s="2">
        <v>0</v>
      </c>
      <c r="G595" s="2">
        <v>0</v>
      </c>
      <c r="H595" s="2">
        <v>0</v>
      </c>
      <c r="I595" s="2">
        <v>0</v>
      </c>
      <c r="J595" s="2">
        <v>0</v>
      </c>
      <c r="K595" s="2">
        <v>0</v>
      </c>
      <c r="L595" s="2">
        <v>0</v>
      </c>
      <c r="M595" s="2">
        <v>0</v>
      </c>
      <c r="N595" s="2">
        <v>0</v>
      </c>
      <c r="O595" s="2">
        <v>0</v>
      </c>
      <c r="P595" s="2">
        <v>0</v>
      </c>
      <c r="Q595" s="2">
        <v>0</v>
      </c>
      <c r="R595" s="2">
        <v>0</v>
      </c>
      <c r="S595" s="2">
        <v>0</v>
      </c>
      <c r="T595" s="2">
        <v>0</v>
      </c>
      <c r="U595" s="2">
        <v>0</v>
      </c>
      <c r="X595" s="2">
        <f t="shared" si="82"/>
        <v>2.6637833594835202E-2</v>
      </c>
      <c r="Y595" s="2">
        <f t="shared" si="83"/>
        <v>0</v>
      </c>
      <c r="Z595" s="2">
        <f>IF(Y595&gt;$W$1,HLOOKUP(Y595,B595:$U$2835,ROW($B$2836)-ROW($A595),FALSE),0)</f>
        <v>0</v>
      </c>
      <c r="AA595" s="2">
        <f t="shared" si="81"/>
        <v>0</v>
      </c>
      <c r="AB595" s="2">
        <f>VLOOKUP(A595,segment3_SB_quantity!$A$2:$B$2834,2,FALSE)</f>
        <v>26</v>
      </c>
      <c r="AC595" s="4">
        <f t="shared" si="88"/>
        <v>0.12820000000000001</v>
      </c>
      <c r="AD595">
        <f t="shared" si="84"/>
        <v>0</v>
      </c>
      <c r="AE595">
        <f t="shared" si="89"/>
        <v>0.83166700000000005</v>
      </c>
      <c r="AF595" s="2">
        <f t="shared" si="85"/>
        <v>0</v>
      </c>
      <c r="AG595" s="2">
        <f t="shared" si="86"/>
        <v>0</v>
      </c>
      <c r="AH595" s="1">
        <f t="shared" si="87"/>
        <v>0</v>
      </c>
    </row>
    <row r="596" spans="1:34" x14ac:dyDescent="0.55000000000000004">
      <c r="A596">
        <v>20559593</v>
      </c>
      <c r="B596" s="2">
        <v>0</v>
      </c>
      <c r="C596" s="2">
        <v>0</v>
      </c>
      <c r="D596" s="2">
        <v>0</v>
      </c>
      <c r="E596" s="2">
        <v>0</v>
      </c>
      <c r="F596" s="2">
        <v>0</v>
      </c>
      <c r="G596" s="2">
        <v>0.13196802201409699</v>
      </c>
      <c r="H596" s="2">
        <v>0</v>
      </c>
      <c r="I596" s="2">
        <v>0</v>
      </c>
      <c r="J596" s="2">
        <v>0</v>
      </c>
      <c r="K596" s="2">
        <v>0</v>
      </c>
      <c r="L596" s="2">
        <v>0</v>
      </c>
      <c r="M596" s="2">
        <v>0</v>
      </c>
      <c r="N596" s="2">
        <v>0</v>
      </c>
      <c r="O596" s="2">
        <v>0</v>
      </c>
      <c r="P596" s="2">
        <v>0</v>
      </c>
      <c r="Q596" s="2">
        <v>0</v>
      </c>
      <c r="R596" s="2">
        <v>0</v>
      </c>
      <c r="S596" s="2">
        <v>0</v>
      </c>
      <c r="T596" s="2">
        <v>0</v>
      </c>
      <c r="U596" s="2">
        <v>0</v>
      </c>
      <c r="X596" s="2">
        <f t="shared" si="82"/>
        <v>0.13196802201409699</v>
      </c>
      <c r="Y596" s="2">
        <f t="shared" si="83"/>
        <v>0</v>
      </c>
      <c r="Z596" s="2">
        <f>IF(Y596&gt;$W$1,HLOOKUP(Y596,B596:$U$2835,ROW($B$2836)-ROW($A596),FALSE),0)</f>
        <v>0</v>
      </c>
      <c r="AA596" s="2">
        <f t="shared" si="81"/>
        <v>0</v>
      </c>
      <c r="AB596" s="2">
        <f>VLOOKUP(A596,segment3_SB_quantity!$A$2:$B$2834,2,FALSE)</f>
        <v>40</v>
      </c>
      <c r="AC596" s="4">
        <f t="shared" si="88"/>
        <v>0.12820000000000001</v>
      </c>
      <c r="AD596">
        <f t="shared" si="84"/>
        <v>0</v>
      </c>
      <c r="AE596">
        <f t="shared" si="89"/>
        <v>0.83166700000000005</v>
      </c>
      <c r="AF596" s="2">
        <f t="shared" si="85"/>
        <v>0</v>
      </c>
      <c r="AG596" s="2">
        <f t="shared" si="86"/>
        <v>0</v>
      </c>
      <c r="AH596" s="1">
        <f t="shared" si="87"/>
        <v>0</v>
      </c>
    </row>
    <row r="597" spans="1:34" x14ac:dyDescent="0.55000000000000004">
      <c r="A597">
        <v>20559997</v>
      </c>
      <c r="B597" s="2">
        <v>0</v>
      </c>
      <c r="C597" s="2">
        <v>0</v>
      </c>
      <c r="D597" s="2">
        <v>0</v>
      </c>
      <c r="E597" s="2">
        <v>0</v>
      </c>
      <c r="F597" s="2">
        <v>0.46347176552133801</v>
      </c>
      <c r="G597" s="2">
        <v>0</v>
      </c>
      <c r="H597" s="2">
        <v>0</v>
      </c>
      <c r="I597" s="2">
        <v>0</v>
      </c>
      <c r="J597" s="2">
        <v>0</v>
      </c>
      <c r="K597" s="2">
        <v>0</v>
      </c>
      <c r="L597" s="2">
        <v>0</v>
      </c>
      <c r="M597" s="2">
        <v>0</v>
      </c>
      <c r="N597" s="2">
        <v>0</v>
      </c>
      <c r="O597" s="2">
        <v>0</v>
      </c>
      <c r="P597" s="2">
        <v>0</v>
      </c>
      <c r="Q597" s="2">
        <v>0</v>
      </c>
      <c r="R597" s="2">
        <v>0</v>
      </c>
      <c r="S597" s="2">
        <v>0</v>
      </c>
      <c r="T597" s="2">
        <v>0</v>
      </c>
      <c r="U597" s="2">
        <v>0</v>
      </c>
      <c r="X597" s="2">
        <f t="shared" si="82"/>
        <v>0.46347176552133801</v>
      </c>
      <c r="Y597" s="2">
        <f t="shared" si="83"/>
        <v>0</v>
      </c>
      <c r="Z597" s="2">
        <f>IF(Y597&gt;$W$1,HLOOKUP(Y597,B597:$U$2835,ROW($B$2836)-ROW($A597),FALSE),0)</f>
        <v>0</v>
      </c>
      <c r="AA597" s="2">
        <f t="shared" si="81"/>
        <v>0</v>
      </c>
      <c r="AB597" s="2">
        <f>VLOOKUP(A597,segment3_SB_quantity!$A$2:$B$2834,2,FALSE)</f>
        <v>24</v>
      </c>
      <c r="AC597" s="4">
        <f t="shared" si="88"/>
        <v>0.12820000000000001</v>
      </c>
      <c r="AD597">
        <f t="shared" si="84"/>
        <v>0</v>
      </c>
      <c r="AE597">
        <f t="shared" si="89"/>
        <v>0.83166700000000005</v>
      </c>
      <c r="AF597" s="2">
        <f t="shared" si="85"/>
        <v>0</v>
      </c>
      <c r="AG597" s="2">
        <f t="shared" si="86"/>
        <v>0</v>
      </c>
      <c r="AH597" s="1">
        <f t="shared" si="87"/>
        <v>0</v>
      </c>
    </row>
    <row r="598" spans="1:34" x14ac:dyDescent="0.55000000000000004">
      <c r="A598">
        <v>20579853</v>
      </c>
      <c r="B598" s="2">
        <v>0</v>
      </c>
      <c r="C598" s="2">
        <v>0</v>
      </c>
      <c r="D598" s="2">
        <v>0</v>
      </c>
      <c r="E598" s="2">
        <v>0</v>
      </c>
      <c r="F598" s="2">
        <v>0</v>
      </c>
      <c r="G598" s="2">
        <v>0</v>
      </c>
      <c r="H598" s="2">
        <v>0</v>
      </c>
      <c r="I598" s="2">
        <v>0</v>
      </c>
      <c r="J598" s="2">
        <v>5.81398944174258E-2</v>
      </c>
      <c r="K598" s="2">
        <v>0</v>
      </c>
      <c r="L598" s="2">
        <v>0</v>
      </c>
      <c r="M598" s="2">
        <v>0</v>
      </c>
      <c r="N598" s="2">
        <v>0</v>
      </c>
      <c r="O598" s="2">
        <v>0</v>
      </c>
      <c r="P598" s="2">
        <v>0</v>
      </c>
      <c r="Q598" s="2">
        <v>0</v>
      </c>
      <c r="R598" s="2">
        <v>0</v>
      </c>
      <c r="S598" s="2">
        <v>0</v>
      </c>
      <c r="T598" s="2">
        <v>0</v>
      </c>
      <c r="U598" s="2">
        <v>0</v>
      </c>
      <c r="X598" s="2">
        <f t="shared" si="82"/>
        <v>5.81398944174258E-2</v>
      </c>
      <c r="Y598" s="2">
        <f t="shared" si="83"/>
        <v>0</v>
      </c>
      <c r="Z598" s="2">
        <f>IF(Y598&gt;$W$1,HLOOKUP(Y598,B598:$U$2835,ROW($B$2836)-ROW($A598),FALSE),0)</f>
        <v>0</v>
      </c>
      <c r="AA598" s="2">
        <f t="shared" si="81"/>
        <v>0</v>
      </c>
      <c r="AB598" s="2">
        <f>VLOOKUP(A598,segment3_SB_quantity!$A$2:$B$2834,2,FALSE)</f>
        <v>346</v>
      </c>
      <c r="AC598" s="4">
        <f t="shared" si="88"/>
        <v>0.12820000000000001</v>
      </c>
      <c r="AD598">
        <f t="shared" si="84"/>
        <v>0</v>
      </c>
      <c r="AE598">
        <f t="shared" si="89"/>
        <v>0.83166700000000005</v>
      </c>
      <c r="AF598" s="2">
        <f t="shared" si="85"/>
        <v>0</v>
      </c>
      <c r="AG598" s="2">
        <f t="shared" si="86"/>
        <v>0</v>
      </c>
      <c r="AH598" s="1">
        <f t="shared" si="87"/>
        <v>0</v>
      </c>
    </row>
    <row r="599" spans="1:34" x14ac:dyDescent="0.55000000000000004">
      <c r="A599">
        <v>20689598</v>
      </c>
      <c r="B599" s="2">
        <v>0</v>
      </c>
      <c r="C599" s="2">
        <v>0</v>
      </c>
      <c r="D599" s="2">
        <v>0</v>
      </c>
      <c r="E599" s="2">
        <v>0</v>
      </c>
      <c r="F599" s="2">
        <v>0</v>
      </c>
      <c r="G599" s="2">
        <v>0</v>
      </c>
      <c r="H599" s="2">
        <v>0</v>
      </c>
      <c r="I599" s="2">
        <v>9.3278256780168406E-2</v>
      </c>
      <c r="J599" s="2">
        <v>0</v>
      </c>
      <c r="K599" s="2">
        <v>0</v>
      </c>
      <c r="L599" s="2">
        <v>0</v>
      </c>
      <c r="M599" s="2">
        <v>0</v>
      </c>
      <c r="N599" s="2">
        <v>0</v>
      </c>
      <c r="O599" s="2">
        <v>0</v>
      </c>
      <c r="P599" s="2">
        <v>0</v>
      </c>
      <c r="Q599" s="2">
        <v>0</v>
      </c>
      <c r="R599" s="2">
        <v>0</v>
      </c>
      <c r="S599" s="2">
        <v>0</v>
      </c>
      <c r="T599" s="2">
        <v>0</v>
      </c>
      <c r="U599" s="2">
        <v>0</v>
      </c>
      <c r="X599" s="2">
        <f t="shared" si="82"/>
        <v>9.3278256780168406E-2</v>
      </c>
      <c r="Y599" s="2">
        <f t="shared" si="83"/>
        <v>0</v>
      </c>
      <c r="Z599" s="2">
        <f>IF(Y599&gt;$W$1,HLOOKUP(Y599,B599:$U$2835,ROW($B$2836)-ROW($A599),FALSE),0)</f>
        <v>0</v>
      </c>
      <c r="AA599" s="2">
        <f t="shared" si="81"/>
        <v>0</v>
      </c>
      <c r="AB599" s="2">
        <f>VLOOKUP(A599,segment3_SB_quantity!$A$2:$B$2834,2,FALSE)</f>
        <v>36</v>
      </c>
      <c r="AC599" s="4">
        <f t="shared" si="88"/>
        <v>0.12820000000000001</v>
      </c>
      <c r="AD599">
        <f t="shared" si="84"/>
        <v>0</v>
      </c>
      <c r="AE599">
        <f t="shared" si="89"/>
        <v>0.83166700000000005</v>
      </c>
      <c r="AF599" s="2">
        <f t="shared" si="85"/>
        <v>0</v>
      </c>
      <c r="AG599" s="2">
        <f t="shared" si="86"/>
        <v>0</v>
      </c>
      <c r="AH599" s="1">
        <f t="shared" si="87"/>
        <v>0</v>
      </c>
    </row>
    <row r="600" spans="1:34" x14ac:dyDescent="0.55000000000000004">
      <c r="A600">
        <v>20729697</v>
      </c>
      <c r="B600" s="2">
        <v>0</v>
      </c>
      <c r="C600" s="2">
        <v>0</v>
      </c>
      <c r="D600" s="2">
        <v>0</v>
      </c>
      <c r="E600" s="2">
        <v>0</v>
      </c>
      <c r="F600" s="2">
        <v>0</v>
      </c>
      <c r="G600" s="2">
        <v>0</v>
      </c>
      <c r="H600" s="2">
        <v>0</v>
      </c>
      <c r="I600" s="2">
        <v>4.6051379968028001E-2</v>
      </c>
      <c r="J600" s="2">
        <v>0</v>
      </c>
      <c r="K600" s="2">
        <v>0</v>
      </c>
      <c r="L600" s="2">
        <v>0</v>
      </c>
      <c r="M600" s="2">
        <v>0</v>
      </c>
      <c r="N600" s="2">
        <v>0</v>
      </c>
      <c r="O600" s="2">
        <v>0</v>
      </c>
      <c r="P600" s="2">
        <v>0</v>
      </c>
      <c r="Q600" s="2">
        <v>0</v>
      </c>
      <c r="R600" s="2">
        <v>0</v>
      </c>
      <c r="S600" s="2">
        <v>0</v>
      </c>
      <c r="T600" s="2">
        <v>0</v>
      </c>
      <c r="U600" s="2">
        <v>0</v>
      </c>
      <c r="X600" s="2">
        <f t="shared" si="82"/>
        <v>4.6051379968028001E-2</v>
      </c>
      <c r="Y600" s="2">
        <f t="shared" si="83"/>
        <v>0</v>
      </c>
      <c r="Z600" s="2">
        <f>IF(Y600&gt;$W$1,HLOOKUP(Y600,B600:$U$2835,ROW($B$2836)-ROW($A600),FALSE),0)</f>
        <v>0</v>
      </c>
      <c r="AA600" s="2">
        <f t="shared" si="81"/>
        <v>0</v>
      </c>
      <c r="AB600" s="2">
        <f>VLOOKUP(A600,segment3_SB_quantity!$A$2:$B$2834,2,FALSE)</f>
        <v>128</v>
      </c>
      <c r="AC600" s="4">
        <f t="shared" si="88"/>
        <v>0.12820000000000001</v>
      </c>
      <c r="AD600">
        <f t="shared" si="84"/>
        <v>0</v>
      </c>
      <c r="AE600">
        <f t="shared" si="89"/>
        <v>0.83166700000000005</v>
      </c>
      <c r="AF600" s="2">
        <f t="shared" si="85"/>
        <v>0</v>
      </c>
      <c r="AG600" s="2">
        <f t="shared" si="86"/>
        <v>0</v>
      </c>
      <c r="AH600" s="1">
        <f t="shared" si="87"/>
        <v>0</v>
      </c>
    </row>
    <row r="601" spans="1:34" x14ac:dyDescent="0.55000000000000004">
      <c r="A601">
        <v>20759906</v>
      </c>
      <c r="B601" s="2">
        <v>0</v>
      </c>
      <c r="C601" s="2">
        <v>0</v>
      </c>
      <c r="D601" s="2">
        <v>0</v>
      </c>
      <c r="E601" s="2">
        <v>0</v>
      </c>
      <c r="F601" s="2">
        <v>0</v>
      </c>
      <c r="G601" s="2">
        <v>0</v>
      </c>
      <c r="H601" s="2">
        <v>0</v>
      </c>
      <c r="I601" s="2">
        <v>0</v>
      </c>
      <c r="J601" s="2">
        <v>5.6675212127345401E-2</v>
      </c>
      <c r="K601" s="2">
        <v>0</v>
      </c>
      <c r="L601" s="2">
        <v>0</v>
      </c>
      <c r="M601" s="2">
        <v>0</v>
      </c>
      <c r="N601" s="2">
        <v>0</v>
      </c>
      <c r="O601" s="2">
        <v>0</v>
      </c>
      <c r="P601" s="2">
        <v>0</v>
      </c>
      <c r="Q601" s="2">
        <v>0</v>
      </c>
      <c r="R601" s="2">
        <v>0</v>
      </c>
      <c r="S601" s="2">
        <v>0</v>
      </c>
      <c r="T601" s="2">
        <v>0</v>
      </c>
      <c r="U601" s="2">
        <v>0</v>
      </c>
      <c r="X601" s="2">
        <f t="shared" si="82"/>
        <v>5.6675212127345401E-2</v>
      </c>
      <c r="Y601" s="2">
        <f t="shared" si="83"/>
        <v>0</v>
      </c>
      <c r="Z601" s="2">
        <f>IF(Y601&gt;$W$1,HLOOKUP(Y601,B601:$U$2835,ROW($B$2836)-ROW($A601),FALSE),0)</f>
        <v>0</v>
      </c>
      <c r="AA601" s="2">
        <f t="shared" si="81"/>
        <v>0</v>
      </c>
      <c r="AB601" s="2">
        <f>VLOOKUP(A601,segment3_SB_quantity!$A$2:$B$2834,2,FALSE)</f>
        <v>274</v>
      </c>
      <c r="AC601" s="4">
        <f t="shared" si="88"/>
        <v>0.12820000000000001</v>
      </c>
      <c r="AD601">
        <f t="shared" si="84"/>
        <v>0</v>
      </c>
      <c r="AE601">
        <f t="shared" si="89"/>
        <v>0.83166700000000005</v>
      </c>
      <c r="AF601" s="2">
        <f t="shared" si="85"/>
        <v>0</v>
      </c>
      <c r="AG601" s="2">
        <f t="shared" si="86"/>
        <v>0</v>
      </c>
      <c r="AH601" s="1">
        <f t="shared" si="87"/>
        <v>0</v>
      </c>
    </row>
    <row r="602" spans="1:34" x14ac:dyDescent="0.55000000000000004">
      <c r="A602">
        <v>20779661</v>
      </c>
      <c r="B602" s="2">
        <v>0</v>
      </c>
      <c r="C602" s="2">
        <v>0</v>
      </c>
      <c r="D602" s="2">
        <v>0</v>
      </c>
      <c r="E602" s="2">
        <v>0</v>
      </c>
      <c r="F602" s="2">
        <v>0</v>
      </c>
      <c r="G602" s="2">
        <v>3.6349849006469002E-8</v>
      </c>
      <c r="H602" s="2">
        <v>0</v>
      </c>
      <c r="I602" s="2">
        <v>0</v>
      </c>
      <c r="J602" s="2">
        <v>0</v>
      </c>
      <c r="K602" s="2">
        <v>0</v>
      </c>
      <c r="L602" s="2">
        <v>0</v>
      </c>
      <c r="M602" s="2">
        <v>0</v>
      </c>
      <c r="N602" s="2">
        <v>0</v>
      </c>
      <c r="O602" s="2">
        <v>0</v>
      </c>
      <c r="P602" s="2">
        <v>0</v>
      </c>
      <c r="Q602" s="2">
        <v>0</v>
      </c>
      <c r="R602" s="2">
        <v>0</v>
      </c>
      <c r="S602" s="2">
        <v>0</v>
      </c>
      <c r="T602" s="2">
        <v>0</v>
      </c>
      <c r="U602" s="2">
        <v>0</v>
      </c>
      <c r="X602" s="2">
        <f t="shared" si="82"/>
        <v>3.6349849006469002E-8</v>
      </c>
      <c r="Y602" s="2">
        <f t="shared" si="83"/>
        <v>0</v>
      </c>
      <c r="Z602" s="2">
        <f>IF(Y602&gt;$W$1,HLOOKUP(Y602,B602:$U$2835,ROW($B$2836)-ROW($A602),FALSE),0)</f>
        <v>0</v>
      </c>
      <c r="AA602" s="2">
        <f t="shared" si="81"/>
        <v>0</v>
      </c>
      <c r="AB602" s="2">
        <f>VLOOKUP(A602,segment3_SB_quantity!$A$2:$B$2834,2,FALSE)</f>
        <v>14</v>
      </c>
      <c r="AC602" s="4">
        <f t="shared" si="88"/>
        <v>0.12820000000000001</v>
      </c>
      <c r="AD602">
        <f t="shared" si="84"/>
        <v>0</v>
      </c>
      <c r="AE602">
        <f t="shared" si="89"/>
        <v>0.83166700000000005</v>
      </c>
      <c r="AF602" s="2">
        <f t="shared" si="85"/>
        <v>0</v>
      </c>
      <c r="AG602" s="2">
        <f t="shared" si="86"/>
        <v>0</v>
      </c>
      <c r="AH602" s="1">
        <f t="shared" si="87"/>
        <v>0</v>
      </c>
    </row>
    <row r="603" spans="1:34" x14ac:dyDescent="0.55000000000000004">
      <c r="A603">
        <v>20799879</v>
      </c>
      <c r="B603" s="2">
        <v>0</v>
      </c>
      <c r="C603" s="2">
        <v>0</v>
      </c>
      <c r="D603" s="2">
        <v>0</v>
      </c>
      <c r="E603" s="2">
        <v>0</v>
      </c>
      <c r="F603" s="2">
        <v>0</v>
      </c>
      <c r="G603" s="2">
        <v>0</v>
      </c>
      <c r="H603" s="2">
        <v>0</v>
      </c>
      <c r="I603" s="2">
        <v>0</v>
      </c>
      <c r="J603" s="2">
        <v>0</v>
      </c>
      <c r="K603" s="2">
        <v>0</v>
      </c>
      <c r="L603" s="2">
        <v>0.18033015319961601</v>
      </c>
      <c r="M603" s="2">
        <v>0</v>
      </c>
      <c r="N603" s="2">
        <v>0</v>
      </c>
      <c r="O603" s="2">
        <v>0</v>
      </c>
      <c r="P603" s="2">
        <v>0</v>
      </c>
      <c r="Q603" s="2">
        <v>0</v>
      </c>
      <c r="R603" s="2">
        <v>0</v>
      </c>
      <c r="S603" s="2">
        <v>0</v>
      </c>
      <c r="T603" s="2">
        <v>0</v>
      </c>
      <c r="U603" s="2">
        <v>0</v>
      </c>
      <c r="X603" s="2">
        <f t="shared" si="82"/>
        <v>0.18033015319961601</v>
      </c>
      <c r="Y603" s="2">
        <f t="shared" si="83"/>
        <v>0</v>
      </c>
      <c r="Z603" s="2">
        <f>IF(Y603&gt;$W$1,HLOOKUP(Y603,B603:$U$2835,ROW($B$2836)-ROW($A603),FALSE),0)</f>
        <v>0</v>
      </c>
      <c r="AA603" s="2">
        <f t="shared" si="81"/>
        <v>0</v>
      </c>
      <c r="AB603" s="2">
        <f>VLOOKUP(A603,segment3_SB_quantity!$A$2:$B$2834,2,FALSE)</f>
        <v>6</v>
      </c>
      <c r="AC603" s="4">
        <f t="shared" si="88"/>
        <v>0.12820000000000001</v>
      </c>
      <c r="AD603">
        <f t="shared" si="84"/>
        <v>0</v>
      </c>
      <c r="AE603">
        <f t="shared" si="89"/>
        <v>0.83166700000000005</v>
      </c>
      <c r="AF603" s="2">
        <f t="shared" si="85"/>
        <v>0</v>
      </c>
      <c r="AG603" s="2">
        <f t="shared" si="86"/>
        <v>0</v>
      </c>
      <c r="AH603" s="1">
        <f t="shared" si="87"/>
        <v>0</v>
      </c>
    </row>
    <row r="604" spans="1:34" x14ac:dyDescent="0.55000000000000004">
      <c r="A604">
        <v>20829856</v>
      </c>
      <c r="B604" s="2">
        <v>0</v>
      </c>
      <c r="C604" s="2">
        <v>0</v>
      </c>
      <c r="D604" s="2">
        <v>0</v>
      </c>
      <c r="E604" s="2">
        <v>0</v>
      </c>
      <c r="F604" s="2">
        <v>0</v>
      </c>
      <c r="G604" s="2">
        <v>3.0388755308795101E-2</v>
      </c>
      <c r="H604" s="2">
        <v>0</v>
      </c>
      <c r="I604" s="2">
        <v>0</v>
      </c>
      <c r="J604" s="2">
        <v>0</v>
      </c>
      <c r="K604" s="2">
        <v>0</v>
      </c>
      <c r="L604" s="2">
        <v>0</v>
      </c>
      <c r="M604" s="2">
        <v>0</v>
      </c>
      <c r="N604" s="2">
        <v>0</v>
      </c>
      <c r="O604" s="2">
        <v>0</v>
      </c>
      <c r="P604" s="2">
        <v>0</v>
      </c>
      <c r="Q604" s="2">
        <v>0</v>
      </c>
      <c r="R604" s="2">
        <v>0</v>
      </c>
      <c r="S604" s="2">
        <v>0</v>
      </c>
      <c r="T604" s="2">
        <v>0</v>
      </c>
      <c r="U604" s="2">
        <v>0</v>
      </c>
      <c r="X604" s="2">
        <f t="shared" si="82"/>
        <v>3.0388755308795101E-2</v>
      </c>
      <c r="Y604" s="2">
        <f t="shared" si="83"/>
        <v>0</v>
      </c>
      <c r="Z604" s="2">
        <f>IF(Y604&gt;$W$1,HLOOKUP(Y604,B604:$U$2835,ROW($B$2836)-ROW($A604),FALSE),0)</f>
        <v>0</v>
      </c>
      <c r="AA604" s="2">
        <f t="shared" si="81"/>
        <v>0</v>
      </c>
      <c r="AB604" s="2">
        <f>VLOOKUP(A604,segment3_SB_quantity!$A$2:$B$2834,2,FALSE)</f>
        <v>19</v>
      </c>
      <c r="AC604" s="4">
        <f t="shared" si="88"/>
        <v>0.12820000000000001</v>
      </c>
      <c r="AD604">
        <f t="shared" si="84"/>
        <v>0</v>
      </c>
      <c r="AE604">
        <f t="shared" si="89"/>
        <v>0.83166700000000005</v>
      </c>
      <c r="AF604" s="2">
        <f t="shared" si="85"/>
        <v>0</v>
      </c>
      <c r="AG604" s="2">
        <f t="shared" si="86"/>
        <v>0</v>
      </c>
      <c r="AH604" s="1">
        <f t="shared" si="87"/>
        <v>0</v>
      </c>
    </row>
    <row r="605" spans="1:34" x14ac:dyDescent="0.55000000000000004">
      <c r="A605">
        <v>20859731</v>
      </c>
      <c r="B605" s="2">
        <v>0</v>
      </c>
      <c r="C605" s="2">
        <v>0</v>
      </c>
      <c r="D605" s="2">
        <v>0</v>
      </c>
      <c r="E605" s="2">
        <v>0</v>
      </c>
      <c r="F605" s="2">
        <v>0</v>
      </c>
      <c r="G605" s="2">
        <v>0</v>
      </c>
      <c r="H605" s="2">
        <v>0</v>
      </c>
      <c r="I605" s="2">
        <v>9.1300468724798703E-2</v>
      </c>
      <c r="J605" s="2">
        <v>0</v>
      </c>
      <c r="K605" s="2">
        <v>0</v>
      </c>
      <c r="L605" s="2">
        <v>0</v>
      </c>
      <c r="M605" s="2">
        <v>0</v>
      </c>
      <c r="N605" s="2">
        <v>0</v>
      </c>
      <c r="O605" s="2">
        <v>0</v>
      </c>
      <c r="P605" s="2">
        <v>0</v>
      </c>
      <c r="Q605" s="2">
        <v>0</v>
      </c>
      <c r="R605" s="2">
        <v>0</v>
      </c>
      <c r="S605" s="2">
        <v>0</v>
      </c>
      <c r="T605" s="2">
        <v>0</v>
      </c>
      <c r="U605" s="2">
        <v>0</v>
      </c>
      <c r="X605" s="2">
        <f t="shared" si="82"/>
        <v>9.1300468724798703E-2</v>
      </c>
      <c r="Y605" s="2">
        <f t="shared" si="83"/>
        <v>0</v>
      </c>
      <c r="Z605" s="2">
        <f>IF(Y605&gt;$W$1,HLOOKUP(Y605,B605:$U$2835,ROW($B$2836)-ROW($A605),FALSE),0)</f>
        <v>0</v>
      </c>
      <c r="AA605" s="2">
        <f t="shared" si="81"/>
        <v>0</v>
      </c>
      <c r="AB605" s="2">
        <f>VLOOKUP(A605,segment3_SB_quantity!$A$2:$B$2834,2,FALSE)</f>
        <v>349</v>
      </c>
      <c r="AC605" s="4">
        <f t="shared" si="88"/>
        <v>0.12820000000000001</v>
      </c>
      <c r="AD605">
        <f t="shared" si="84"/>
        <v>0</v>
      </c>
      <c r="AE605">
        <f t="shared" si="89"/>
        <v>0.83166700000000005</v>
      </c>
      <c r="AF605" s="2">
        <f t="shared" si="85"/>
        <v>0</v>
      </c>
      <c r="AG605" s="2">
        <f t="shared" si="86"/>
        <v>0</v>
      </c>
      <c r="AH605" s="1">
        <f t="shared" si="87"/>
        <v>0</v>
      </c>
    </row>
    <row r="606" spans="1:34" x14ac:dyDescent="0.55000000000000004">
      <c r="A606">
        <v>20869967</v>
      </c>
      <c r="B606" s="2">
        <v>0</v>
      </c>
      <c r="C606" s="2">
        <v>0</v>
      </c>
      <c r="D606" s="2">
        <v>0</v>
      </c>
      <c r="E606" s="2">
        <v>0</v>
      </c>
      <c r="F606" s="2">
        <v>0.63251228352459599</v>
      </c>
      <c r="G606" s="2">
        <v>0</v>
      </c>
      <c r="H606" s="2">
        <v>0</v>
      </c>
      <c r="I606" s="2">
        <v>0</v>
      </c>
      <c r="J606" s="2">
        <v>0</v>
      </c>
      <c r="K606" s="2">
        <v>0</v>
      </c>
      <c r="L606" s="2">
        <v>0</v>
      </c>
      <c r="M606" s="2">
        <v>0</v>
      </c>
      <c r="N606" s="2">
        <v>0</v>
      </c>
      <c r="O606" s="2">
        <v>0</v>
      </c>
      <c r="P606" s="2">
        <v>0</v>
      </c>
      <c r="Q606" s="2">
        <v>0</v>
      </c>
      <c r="R606" s="2">
        <v>0</v>
      </c>
      <c r="S606" s="2">
        <v>0</v>
      </c>
      <c r="T606" s="2">
        <v>0</v>
      </c>
      <c r="U606" s="2">
        <v>0</v>
      </c>
      <c r="X606" s="2">
        <f t="shared" si="82"/>
        <v>0.63251228352459599</v>
      </c>
      <c r="Y606" s="2">
        <f t="shared" si="83"/>
        <v>0.63251228352459599</v>
      </c>
      <c r="Z606" s="2" t="str">
        <f>IF(Y606&gt;$W$1,HLOOKUP(Y606,B606:$U$2835,ROW($B$2836)-ROW($A606),FALSE),0)</f>
        <v>P_OL5</v>
      </c>
      <c r="AA606" s="2">
        <f t="shared" si="81"/>
        <v>0.22499999999999998</v>
      </c>
      <c r="AB606" s="2">
        <f>VLOOKUP(A606,segment3_SB_quantity!$A$2:$B$2834,2,FALSE)</f>
        <v>42</v>
      </c>
      <c r="AC606" s="4">
        <f t="shared" si="88"/>
        <v>0.12820000000000001</v>
      </c>
      <c r="AD606">
        <f t="shared" si="84"/>
        <v>5.3844000000000003</v>
      </c>
      <c r="AE606">
        <f t="shared" si="89"/>
        <v>0.83166700000000005</v>
      </c>
      <c r="AF606" s="2">
        <f t="shared" si="85"/>
        <v>4.4780277948000009</v>
      </c>
      <c r="AG606" s="2">
        <f t="shared" si="86"/>
        <v>1.00755625383</v>
      </c>
      <c r="AH606" s="1">
        <f t="shared" si="87"/>
        <v>4.4444444444444455</v>
      </c>
    </row>
    <row r="607" spans="1:34" x14ac:dyDescent="0.55000000000000004">
      <c r="A607">
        <v>20919680</v>
      </c>
      <c r="B607" s="2">
        <v>0</v>
      </c>
      <c r="C607" s="2">
        <v>0</v>
      </c>
      <c r="D607" s="2">
        <v>0</v>
      </c>
      <c r="E607" s="2">
        <v>0</v>
      </c>
      <c r="F607" s="2">
        <v>0</v>
      </c>
      <c r="G607" s="2">
        <v>0</v>
      </c>
      <c r="H607" s="2">
        <v>0</v>
      </c>
      <c r="I607" s="2">
        <v>3.8136064252823898E-2</v>
      </c>
      <c r="J607" s="2">
        <v>0</v>
      </c>
      <c r="K607" s="2">
        <v>0</v>
      </c>
      <c r="L607" s="2">
        <v>0</v>
      </c>
      <c r="M607" s="2">
        <v>0</v>
      </c>
      <c r="N607" s="2">
        <v>0</v>
      </c>
      <c r="O607" s="2">
        <v>0</v>
      </c>
      <c r="P607" s="2">
        <v>0</v>
      </c>
      <c r="Q607" s="2">
        <v>0</v>
      </c>
      <c r="R607" s="2">
        <v>0</v>
      </c>
      <c r="S607" s="2">
        <v>0</v>
      </c>
      <c r="T607" s="2">
        <v>0</v>
      </c>
      <c r="U607" s="2">
        <v>0</v>
      </c>
      <c r="X607" s="2">
        <f t="shared" si="82"/>
        <v>3.8136064252823898E-2</v>
      </c>
      <c r="Y607" s="2">
        <f t="shared" si="83"/>
        <v>0</v>
      </c>
      <c r="Z607" s="2">
        <f>IF(Y607&gt;$W$1,HLOOKUP(Y607,B607:$U$2835,ROW($B$2836)-ROW($A607),FALSE),0)</f>
        <v>0</v>
      </c>
      <c r="AA607" s="2">
        <f t="shared" si="81"/>
        <v>0</v>
      </c>
      <c r="AB607" s="2">
        <f>VLOOKUP(A607,segment3_SB_quantity!$A$2:$B$2834,2,FALSE)</f>
        <v>107</v>
      </c>
      <c r="AC607" s="4">
        <f t="shared" si="88"/>
        <v>0.12820000000000001</v>
      </c>
      <c r="AD607">
        <f t="shared" si="84"/>
        <v>0</v>
      </c>
      <c r="AE607">
        <f t="shared" si="89"/>
        <v>0.83166700000000005</v>
      </c>
      <c r="AF607" s="2">
        <f t="shared" si="85"/>
        <v>0</v>
      </c>
      <c r="AG607" s="2">
        <f t="shared" si="86"/>
        <v>0</v>
      </c>
      <c r="AH607" s="1">
        <f t="shared" si="87"/>
        <v>0</v>
      </c>
    </row>
    <row r="608" spans="1:34" x14ac:dyDescent="0.55000000000000004">
      <c r="A608">
        <v>20919822</v>
      </c>
      <c r="B608" s="2">
        <v>0</v>
      </c>
      <c r="C608" s="2">
        <v>0</v>
      </c>
      <c r="D608" s="2">
        <v>0</v>
      </c>
      <c r="E608" s="2">
        <v>3.4999980231236898E-2</v>
      </c>
      <c r="F608" s="2">
        <v>0</v>
      </c>
      <c r="G608" s="2">
        <v>0</v>
      </c>
      <c r="H608" s="2">
        <v>0</v>
      </c>
      <c r="I608" s="2">
        <v>0</v>
      </c>
      <c r="J608" s="2">
        <v>0</v>
      </c>
      <c r="K608" s="2">
        <v>0</v>
      </c>
      <c r="L608" s="2">
        <v>0</v>
      </c>
      <c r="M608" s="2">
        <v>0</v>
      </c>
      <c r="N608" s="2">
        <v>0</v>
      </c>
      <c r="O608" s="2">
        <v>0</v>
      </c>
      <c r="P608" s="2">
        <v>0</v>
      </c>
      <c r="Q608" s="2">
        <v>0</v>
      </c>
      <c r="R608" s="2">
        <v>0</v>
      </c>
      <c r="S608" s="2">
        <v>0</v>
      </c>
      <c r="T608" s="2">
        <v>0</v>
      </c>
      <c r="U608" s="2">
        <v>0</v>
      </c>
      <c r="X608" s="2">
        <f t="shared" si="82"/>
        <v>3.4999980231236898E-2</v>
      </c>
      <c r="Y608" s="2">
        <f t="shared" si="83"/>
        <v>0</v>
      </c>
      <c r="Z608" s="2">
        <f>IF(Y608&gt;$W$1,HLOOKUP(Y608,B608:$U$2835,ROW($B$2836)-ROW($A608),FALSE),0)</f>
        <v>0</v>
      </c>
      <c r="AA608" s="2">
        <f t="shared" si="81"/>
        <v>0</v>
      </c>
      <c r="AB608" s="2">
        <f>VLOOKUP(A608,segment3_SB_quantity!$A$2:$B$2834,2,FALSE)</f>
        <v>57</v>
      </c>
      <c r="AC608" s="4">
        <f t="shared" si="88"/>
        <v>0.12820000000000001</v>
      </c>
      <c r="AD608">
        <f t="shared" si="84"/>
        <v>0</v>
      </c>
      <c r="AE608">
        <f t="shared" si="89"/>
        <v>0.83166700000000005</v>
      </c>
      <c r="AF608" s="2">
        <f t="shared" si="85"/>
        <v>0</v>
      </c>
      <c r="AG608" s="2">
        <f t="shared" si="86"/>
        <v>0</v>
      </c>
      <c r="AH608" s="1">
        <f t="shared" si="87"/>
        <v>0</v>
      </c>
    </row>
    <row r="609" spans="1:34" x14ac:dyDescent="0.55000000000000004">
      <c r="A609">
        <v>20929853</v>
      </c>
      <c r="B609" s="2">
        <v>0</v>
      </c>
      <c r="C609" s="2">
        <v>0</v>
      </c>
      <c r="D609" s="2">
        <v>0</v>
      </c>
      <c r="E609" s="2">
        <v>0</v>
      </c>
      <c r="F609" s="2">
        <v>0</v>
      </c>
      <c r="G609" s="2">
        <v>0</v>
      </c>
      <c r="H609" s="2">
        <v>0</v>
      </c>
      <c r="I609" s="2">
        <v>0</v>
      </c>
      <c r="J609" s="2">
        <v>0</v>
      </c>
      <c r="K609" s="2">
        <v>0</v>
      </c>
      <c r="L609" s="2">
        <v>0</v>
      </c>
      <c r="M609" s="2">
        <v>0</v>
      </c>
      <c r="N609" s="2">
        <v>0</v>
      </c>
      <c r="O609" s="2">
        <v>0</v>
      </c>
      <c r="P609" s="2">
        <v>0</v>
      </c>
      <c r="Q609" s="2">
        <v>0</v>
      </c>
      <c r="R609" s="2">
        <v>0</v>
      </c>
      <c r="S609" s="2">
        <v>0</v>
      </c>
      <c r="T609" s="2">
        <v>0</v>
      </c>
      <c r="U609" s="2">
        <v>0</v>
      </c>
      <c r="X609" s="2">
        <f t="shared" si="82"/>
        <v>0</v>
      </c>
      <c r="Y609" s="2">
        <f t="shared" si="83"/>
        <v>0</v>
      </c>
      <c r="Z609" s="2">
        <f>IF(Y609&gt;$W$1,HLOOKUP(Y609,B609:$U$2835,ROW($B$2836)-ROW($A609),FALSE),0)</f>
        <v>0</v>
      </c>
      <c r="AA609" s="2">
        <f t="shared" si="81"/>
        <v>0</v>
      </c>
      <c r="AB609" s="2">
        <f>VLOOKUP(A609,segment3_SB_quantity!$A$2:$B$2834,2,FALSE)</f>
        <v>12</v>
      </c>
      <c r="AC609" s="4">
        <f t="shared" si="88"/>
        <v>0.12820000000000001</v>
      </c>
      <c r="AD609">
        <f t="shared" si="84"/>
        <v>0</v>
      </c>
      <c r="AE609">
        <f t="shared" si="89"/>
        <v>0.83166700000000005</v>
      </c>
      <c r="AF609" s="2">
        <f t="shared" si="85"/>
        <v>0</v>
      </c>
      <c r="AG609" s="2">
        <f t="shared" si="86"/>
        <v>0</v>
      </c>
      <c r="AH609" s="1">
        <f t="shared" si="87"/>
        <v>0</v>
      </c>
    </row>
    <row r="610" spans="1:34" x14ac:dyDescent="0.55000000000000004">
      <c r="A610">
        <v>20939796</v>
      </c>
      <c r="B610" s="2">
        <v>0</v>
      </c>
      <c r="C610" s="2">
        <v>0</v>
      </c>
      <c r="D610" s="2">
        <v>0</v>
      </c>
      <c r="E610" s="2">
        <v>0</v>
      </c>
      <c r="F610" s="2">
        <v>1.9836773076692099E-15</v>
      </c>
      <c r="G610" s="2">
        <v>0</v>
      </c>
      <c r="H610" s="2">
        <v>0</v>
      </c>
      <c r="I610" s="2">
        <v>0</v>
      </c>
      <c r="J610" s="2">
        <v>0</v>
      </c>
      <c r="K610" s="2">
        <v>0</v>
      </c>
      <c r="L610" s="2">
        <v>0</v>
      </c>
      <c r="M610" s="2">
        <v>0</v>
      </c>
      <c r="N610" s="2">
        <v>0</v>
      </c>
      <c r="O610" s="2">
        <v>0</v>
      </c>
      <c r="P610" s="2">
        <v>0</v>
      </c>
      <c r="Q610" s="2">
        <v>0</v>
      </c>
      <c r="R610" s="2">
        <v>0</v>
      </c>
      <c r="S610" s="2">
        <v>0</v>
      </c>
      <c r="T610" s="2">
        <v>0</v>
      </c>
      <c r="U610" s="2">
        <v>0</v>
      </c>
      <c r="X610" s="2">
        <f t="shared" si="82"/>
        <v>1.9836773076692099E-15</v>
      </c>
      <c r="Y610" s="2">
        <f t="shared" si="83"/>
        <v>0</v>
      </c>
      <c r="Z610" s="2">
        <f>IF(Y610&gt;$W$1,HLOOKUP(Y610,B610:$U$2835,ROW($B$2836)-ROW($A610),FALSE),0)</f>
        <v>0</v>
      </c>
      <c r="AA610" s="2">
        <f t="shared" si="81"/>
        <v>0</v>
      </c>
      <c r="AB610" s="2">
        <f>VLOOKUP(A610,segment3_SB_quantity!$A$2:$B$2834,2,FALSE)</f>
        <v>66</v>
      </c>
      <c r="AC610" s="4">
        <f t="shared" si="88"/>
        <v>0.12820000000000001</v>
      </c>
      <c r="AD610">
        <f t="shared" si="84"/>
        <v>0</v>
      </c>
      <c r="AE610">
        <f t="shared" si="89"/>
        <v>0.83166700000000005</v>
      </c>
      <c r="AF610" s="2">
        <f t="shared" si="85"/>
        <v>0</v>
      </c>
      <c r="AG610" s="2">
        <f t="shared" si="86"/>
        <v>0</v>
      </c>
      <c r="AH610" s="1">
        <f t="shared" si="87"/>
        <v>0</v>
      </c>
    </row>
    <row r="611" spans="1:34" x14ac:dyDescent="0.55000000000000004">
      <c r="A611">
        <v>20959540</v>
      </c>
      <c r="B611" s="2">
        <v>0</v>
      </c>
      <c r="C611" s="2">
        <v>0</v>
      </c>
      <c r="D611" s="2">
        <v>0</v>
      </c>
      <c r="E611" s="2">
        <v>0</v>
      </c>
      <c r="F611" s="2">
        <v>0</v>
      </c>
      <c r="G611" s="2">
        <v>4.7924049816567199E-2</v>
      </c>
      <c r="H611" s="2">
        <v>0</v>
      </c>
      <c r="I611" s="2">
        <v>0</v>
      </c>
      <c r="J611" s="2">
        <v>0</v>
      </c>
      <c r="K611" s="2">
        <v>0</v>
      </c>
      <c r="L611" s="2">
        <v>0</v>
      </c>
      <c r="M611" s="2">
        <v>0</v>
      </c>
      <c r="N611" s="2">
        <v>0</v>
      </c>
      <c r="O611" s="2">
        <v>0</v>
      </c>
      <c r="P611" s="2">
        <v>0</v>
      </c>
      <c r="Q611" s="2">
        <v>0</v>
      </c>
      <c r="R611" s="2">
        <v>0</v>
      </c>
      <c r="S611" s="2">
        <v>0</v>
      </c>
      <c r="T611" s="2">
        <v>0</v>
      </c>
      <c r="U611" s="2">
        <v>0</v>
      </c>
      <c r="X611" s="2">
        <f t="shared" si="82"/>
        <v>4.7924049816567199E-2</v>
      </c>
      <c r="Y611" s="2">
        <f t="shared" si="83"/>
        <v>0</v>
      </c>
      <c r="Z611" s="2">
        <f>IF(Y611&gt;$W$1,HLOOKUP(Y611,B611:$U$2835,ROW($B$2836)-ROW($A611),FALSE),0)</f>
        <v>0</v>
      </c>
      <c r="AA611" s="2">
        <f t="shared" si="81"/>
        <v>0</v>
      </c>
      <c r="AB611" s="2">
        <f>VLOOKUP(A611,segment3_SB_quantity!$A$2:$B$2834,2,FALSE)</f>
        <v>10</v>
      </c>
      <c r="AC611" s="4">
        <f t="shared" si="88"/>
        <v>0.12820000000000001</v>
      </c>
      <c r="AD611">
        <f t="shared" si="84"/>
        <v>0</v>
      </c>
      <c r="AE611">
        <f t="shared" si="89"/>
        <v>0.83166700000000005</v>
      </c>
      <c r="AF611" s="2">
        <f t="shared" si="85"/>
        <v>0</v>
      </c>
      <c r="AG611" s="2">
        <f t="shared" si="86"/>
        <v>0</v>
      </c>
      <c r="AH611" s="1">
        <f t="shared" si="87"/>
        <v>0</v>
      </c>
    </row>
    <row r="612" spans="1:34" x14ac:dyDescent="0.55000000000000004">
      <c r="A612">
        <v>20969721</v>
      </c>
      <c r="B612" s="2">
        <v>0</v>
      </c>
      <c r="C612" s="2">
        <v>0</v>
      </c>
      <c r="D612" s="2">
        <v>0</v>
      </c>
      <c r="E612" s="2">
        <v>0</v>
      </c>
      <c r="F612" s="2">
        <v>0</v>
      </c>
      <c r="G612" s="2">
        <v>0</v>
      </c>
      <c r="H612" s="2">
        <v>1.1102775060767201E-2</v>
      </c>
      <c r="I612" s="2">
        <v>0</v>
      </c>
      <c r="J612" s="2">
        <v>0</v>
      </c>
      <c r="K612" s="2">
        <v>0</v>
      </c>
      <c r="L612" s="2">
        <v>0</v>
      </c>
      <c r="M612" s="2">
        <v>0</v>
      </c>
      <c r="N612" s="2">
        <v>0</v>
      </c>
      <c r="O612" s="2">
        <v>0</v>
      </c>
      <c r="P612" s="2">
        <v>0</v>
      </c>
      <c r="Q612" s="2">
        <v>0</v>
      </c>
      <c r="R612" s="2">
        <v>0</v>
      </c>
      <c r="S612" s="2">
        <v>0</v>
      </c>
      <c r="T612" s="2">
        <v>0</v>
      </c>
      <c r="U612" s="2">
        <v>0</v>
      </c>
      <c r="X612" s="2">
        <f t="shared" si="82"/>
        <v>1.1102775060767201E-2</v>
      </c>
      <c r="Y612" s="2">
        <f t="shared" si="83"/>
        <v>0</v>
      </c>
      <c r="Z612" s="2">
        <f>IF(Y612&gt;$W$1,HLOOKUP(Y612,B612:$U$2835,ROW($B$2836)-ROW($A612),FALSE),0)</f>
        <v>0</v>
      </c>
      <c r="AA612" s="2">
        <f t="shared" si="81"/>
        <v>0</v>
      </c>
      <c r="AB612" s="2">
        <f>VLOOKUP(A612,segment3_SB_quantity!$A$2:$B$2834,2,FALSE)</f>
        <v>19</v>
      </c>
      <c r="AC612" s="4">
        <f t="shared" si="88"/>
        <v>0.12820000000000001</v>
      </c>
      <c r="AD612">
        <f t="shared" si="84"/>
        <v>0</v>
      </c>
      <c r="AE612">
        <f t="shared" si="89"/>
        <v>0.83166700000000005</v>
      </c>
      <c r="AF612" s="2">
        <f t="shared" si="85"/>
        <v>0</v>
      </c>
      <c r="AG612" s="2">
        <f t="shared" si="86"/>
        <v>0</v>
      </c>
      <c r="AH612" s="1">
        <f t="shared" si="87"/>
        <v>0</v>
      </c>
    </row>
    <row r="613" spans="1:34" x14ac:dyDescent="0.55000000000000004">
      <c r="A613">
        <v>21139537</v>
      </c>
      <c r="B613" s="2">
        <v>0</v>
      </c>
      <c r="C613" s="2">
        <v>0</v>
      </c>
      <c r="D613" s="2">
        <v>0</v>
      </c>
      <c r="E613" s="2">
        <v>0</v>
      </c>
      <c r="F613" s="2">
        <v>0</v>
      </c>
      <c r="G613" s="2">
        <v>1.1516501336224101E-2</v>
      </c>
      <c r="H613" s="2">
        <v>0</v>
      </c>
      <c r="I613" s="2">
        <v>0</v>
      </c>
      <c r="J613" s="2">
        <v>0</v>
      </c>
      <c r="K613" s="2">
        <v>0</v>
      </c>
      <c r="L613" s="2">
        <v>0</v>
      </c>
      <c r="M613" s="2">
        <v>0</v>
      </c>
      <c r="N613" s="2">
        <v>0</v>
      </c>
      <c r="O613" s="2">
        <v>0</v>
      </c>
      <c r="P613" s="2">
        <v>0</v>
      </c>
      <c r="Q613" s="2">
        <v>0</v>
      </c>
      <c r="R613" s="2">
        <v>0</v>
      </c>
      <c r="S613" s="2">
        <v>0</v>
      </c>
      <c r="T613" s="2">
        <v>0</v>
      </c>
      <c r="U613" s="2">
        <v>0</v>
      </c>
      <c r="X613" s="2">
        <f t="shared" si="82"/>
        <v>1.1516501336224101E-2</v>
      </c>
      <c r="Y613" s="2">
        <f t="shared" si="83"/>
        <v>0</v>
      </c>
      <c r="Z613" s="2">
        <f>IF(Y613&gt;$W$1,HLOOKUP(Y613,B613:$U$2835,ROW($B$2836)-ROW($A613),FALSE),0)</f>
        <v>0</v>
      </c>
      <c r="AA613" s="2">
        <f t="shared" si="81"/>
        <v>0</v>
      </c>
      <c r="AB613" s="2">
        <f>VLOOKUP(A613,segment3_SB_quantity!$A$2:$B$2834,2,FALSE)</f>
        <v>25</v>
      </c>
      <c r="AC613" s="4">
        <f t="shared" si="88"/>
        <v>0.12820000000000001</v>
      </c>
      <c r="AD613">
        <f t="shared" si="84"/>
        <v>0</v>
      </c>
      <c r="AE613">
        <f t="shared" si="89"/>
        <v>0.83166700000000005</v>
      </c>
      <c r="AF613" s="2">
        <f t="shared" si="85"/>
        <v>0</v>
      </c>
      <c r="AG613" s="2">
        <f t="shared" si="86"/>
        <v>0</v>
      </c>
      <c r="AH613" s="1">
        <f t="shared" si="87"/>
        <v>0</v>
      </c>
    </row>
    <row r="614" spans="1:34" x14ac:dyDescent="0.55000000000000004">
      <c r="A614">
        <v>21159716</v>
      </c>
      <c r="B614" s="2">
        <v>0</v>
      </c>
      <c r="C614" s="2">
        <v>0</v>
      </c>
      <c r="D614" s="2">
        <v>0</v>
      </c>
      <c r="E614" s="2">
        <v>0</v>
      </c>
      <c r="F614" s="2">
        <v>0</v>
      </c>
      <c r="G614" s="2">
        <v>0</v>
      </c>
      <c r="H614" s="2">
        <v>0</v>
      </c>
      <c r="I614" s="2">
        <v>0.10768983838453999</v>
      </c>
      <c r="J614" s="2">
        <v>0</v>
      </c>
      <c r="K614" s="2">
        <v>0</v>
      </c>
      <c r="L614" s="2">
        <v>0</v>
      </c>
      <c r="M614" s="2">
        <v>0</v>
      </c>
      <c r="N614" s="2">
        <v>0</v>
      </c>
      <c r="O614" s="2">
        <v>0</v>
      </c>
      <c r="P614" s="2">
        <v>0</v>
      </c>
      <c r="Q614" s="2">
        <v>0</v>
      </c>
      <c r="R614" s="2">
        <v>0</v>
      </c>
      <c r="S614" s="2">
        <v>0</v>
      </c>
      <c r="T614" s="2">
        <v>0</v>
      </c>
      <c r="U614" s="2">
        <v>0</v>
      </c>
      <c r="X614" s="2">
        <f t="shared" si="82"/>
        <v>0.10768983838453999</v>
      </c>
      <c r="Y614" s="2">
        <f t="shared" si="83"/>
        <v>0</v>
      </c>
      <c r="Z614" s="2">
        <f>IF(Y614&gt;$W$1,HLOOKUP(Y614,B614:$U$2835,ROW($B$2836)-ROW($A614),FALSE),0)</f>
        <v>0</v>
      </c>
      <c r="AA614" s="2">
        <f t="shared" si="81"/>
        <v>0</v>
      </c>
      <c r="AB614" s="2">
        <f>VLOOKUP(A614,segment3_SB_quantity!$A$2:$B$2834,2,FALSE)</f>
        <v>8</v>
      </c>
      <c r="AC614" s="4">
        <f t="shared" si="88"/>
        <v>0.12820000000000001</v>
      </c>
      <c r="AD614">
        <f t="shared" si="84"/>
        <v>0</v>
      </c>
      <c r="AE614">
        <f t="shared" si="89"/>
        <v>0.83166700000000005</v>
      </c>
      <c r="AF614" s="2">
        <f t="shared" si="85"/>
        <v>0</v>
      </c>
      <c r="AG614" s="2">
        <f t="shared" si="86"/>
        <v>0</v>
      </c>
      <c r="AH614" s="1">
        <f t="shared" si="87"/>
        <v>0</v>
      </c>
    </row>
    <row r="615" spans="1:34" x14ac:dyDescent="0.55000000000000004">
      <c r="A615">
        <v>21199971</v>
      </c>
      <c r="B615" s="2">
        <v>0</v>
      </c>
      <c r="C615" s="2">
        <v>0</v>
      </c>
      <c r="D615" s="2">
        <v>0</v>
      </c>
      <c r="E615" s="2">
        <v>0</v>
      </c>
      <c r="F615" s="2">
        <v>0</v>
      </c>
      <c r="G615" s="2">
        <v>0</v>
      </c>
      <c r="H615" s="2">
        <v>0</v>
      </c>
      <c r="I615" s="2">
        <v>5.28761164430352E-2</v>
      </c>
      <c r="J615" s="2">
        <v>0</v>
      </c>
      <c r="K615" s="2">
        <v>0</v>
      </c>
      <c r="L615" s="2">
        <v>0</v>
      </c>
      <c r="M615" s="2">
        <v>0</v>
      </c>
      <c r="N615" s="2">
        <v>0</v>
      </c>
      <c r="O615" s="2">
        <v>0</v>
      </c>
      <c r="P615" s="2">
        <v>0</v>
      </c>
      <c r="Q615" s="2">
        <v>0</v>
      </c>
      <c r="R615" s="2">
        <v>0</v>
      </c>
      <c r="S615" s="2">
        <v>0</v>
      </c>
      <c r="T615" s="2">
        <v>0</v>
      </c>
      <c r="U615" s="2">
        <v>0</v>
      </c>
      <c r="X615" s="2">
        <f t="shared" si="82"/>
        <v>5.28761164430352E-2</v>
      </c>
      <c r="Y615" s="2">
        <f t="shared" si="83"/>
        <v>0</v>
      </c>
      <c r="Z615" s="2">
        <f>IF(Y615&gt;$W$1,HLOOKUP(Y615,B615:$U$2835,ROW($B$2836)-ROW($A615),FALSE),0)</f>
        <v>0</v>
      </c>
      <c r="AA615" s="2">
        <f t="shared" si="81"/>
        <v>0</v>
      </c>
      <c r="AB615" s="2">
        <f>VLOOKUP(A615,segment3_SB_quantity!$A$2:$B$2834,2,FALSE)</f>
        <v>41</v>
      </c>
      <c r="AC615" s="4">
        <f t="shared" si="88"/>
        <v>0.12820000000000001</v>
      </c>
      <c r="AD615">
        <f t="shared" si="84"/>
        <v>0</v>
      </c>
      <c r="AE615">
        <f t="shared" si="89"/>
        <v>0.83166700000000005</v>
      </c>
      <c r="AF615" s="2">
        <f t="shared" si="85"/>
        <v>0</v>
      </c>
      <c r="AG615" s="2">
        <f t="shared" si="86"/>
        <v>0</v>
      </c>
      <c r="AH615" s="1">
        <f t="shared" si="87"/>
        <v>0</v>
      </c>
    </row>
    <row r="616" spans="1:34" x14ac:dyDescent="0.55000000000000004">
      <c r="A616">
        <v>21259755</v>
      </c>
      <c r="B616" s="2">
        <v>0</v>
      </c>
      <c r="C616" s="2">
        <v>6.0696733339080003E-2</v>
      </c>
      <c r="D616" s="2">
        <v>0</v>
      </c>
      <c r="E616" s="2">
        <v>0</v>
      </c>
      <c r="F616" s="2">
        <v>0</v>
      </c>
      <c r="G616" s="2">
        <v>0</v>
      </c>
      <c r="H616" s="2">
        <v>0</v>
      </c>
      <c r="I616" s="2">
        <v>0</v>
      </c>
      <c r="J616" s="2">
        <v>0</v>
      </c>
      <c r="K616" s="2">
        <v>0</v>
      </c>
      <c r="L616" s="2">
        <v>0</v>
      </c>
      <c r="M616" s="2">
        <v>0</v>
      </c>
      <c r="N616" s="2">
        <v>0</v>
      </c>
      <c r="O616" s="2">
        <v>0</v>
      </c>
      <c r="P616" s="2">
        <v>0</v>
      </c>
      <c r="Q616" s="2">
        <v>0</v>
      </c>
      <c r="R616" s="2">
        <v>0</v>
      </c>
      <c r="S616" s="2">
        <v>0</v>
      </c>
      <c r="T616" s="2">
        <v>0</v>
      </c>
      <c r="U616" s="2">
        <v>0</v>
      </c>
      <c r="X616" s="2">
        <f t="shared" si="82"/>
        <v>6.0696733339080003E-2</v>
      </c>
      <c r="Y616" s="2">
        <f t="shared" si="83"/>
        <v>0</v>
      </c>
      <c r="Z616" s="2">
        <f>IF(Y616&gt;$W$1,HLOOKUP(Y616,B616:$U$2835,ROW($B$2836)-ROW($A616),FALSE),0)</f>
        <v>0</v>
      </c>
      <c r="AA616" s="2">
        <f t="shared" si="81"/>
        <v>0</v>
      </c>
      <c r="AB616" s="2">
        <f>VLOOKUP(A616,segment3_SB_quantity!$A$2:$B$2834,2,FALSE)</f>
        <v>7</v>
      </c>
      <c r="AC616" s="4">
        <f t="shared" si="88"/>
        <v>0.12820000000000001</v>
      </c>
      <c r="AD616">
        <f t="shared" si="84"/>
        <v>0</v>
      </c>
      <c r="AE616">
        <f t="shared" si="89"/>
        <v>0.83166700000000005</v>
      </c>
      <c r="AF616" s="2">
        <f t="shared" si="85"/>
        <v>0</v>
      </c>
      <c r="AG616" s="2">
        <f t="shared" si="86"/>
        <v>0</v>
      </c>
      <c r="AH616" s="1">
        <f t="shared" si="87"/>
        <v>0</v>
      </c>
    </row>
    <row r="617" spans="1:34" x14ac:dyDescent="0.55000000000000004">
      <c r="A617">
        <v>21319608</v>
      </c>
      <c r="B617" s="2">
        <v>0</v>
      </c>
      <c r="C617" s="2">
        <v>0</v>
      </c>
      <c r="D617" s="2">
        <v>0</v>
      </c>
      <c r="E617" s="2">
        <v>0</v>
      </c>
      <c r="F617" s="2">
        <v>0</v>
      </c>
      <c r="G617" s="2">
        <v>0</v>
      </c>
      <c r="H617" s="2">
        <v>0</v>
      </c>
      <c r="I617" s="2">
        <v>0</v>
      </c>
      <c r="J617" s="2">
        <v>0</v>
      </c>
      <c r="K617" s="2">
        <v>9.5535334691616902E-2</v>
      </c>
      <c r="L617" s="2">
        <v>0</v>
      </c>
      <c r="M617" s="2">
        <v>0</v>
      </c>
      <c r="N617" s="2">
        <v>0</v>
      </c>
      <c r="O617" s="2">
        <v>0</v>
      </c>
      <c r="P617" s="2">
        <v>0</v>
      </c>
      <c r="Q617" s="2">
        <v>0</v>
      </c>
      <c r="R617" s="2">
        <v>0</v>
      </c>
      <c r="S617" s="2">
        <v>0</v>
      </c>
      <c r="T617" s="2">
        <v>0</v>
      </c>
      <c r="U617" s="2">
        <v>0</v>
      </c>
      <c r="X617" s="2">
        <f t="shared" si="82"/>
        <v>9.5535334691616902E-2</v>
      </c>
      <c r="Y617" s="2">
        <f t="shared" si="83"/>
        <v>0</v>
      </c>
      <c r="Z617" s="2">
        <f>IF(Y617&gt;$W$1,HLOOKUP(Y617,B617:$U$2835,ROW($B$2836)-ROW($A617),FALSE),0)</f>
        <v>0</v>
      </c>
      <c r="AA617" s="2">
        <f t="shared" si="81"/>
        <v>0</v>
      </c>
      <c r="AB617" s="2">
        <f>VLOOKUP(A617,segment3_SB_quantity!$A$2:$B$2834,2,FALSE)</f>
        <v>6</v>
      </c>
      <c r="AC617" s="4">
        <f t="shared" si="88"/>
        <v>0.12820000000000001</v>
      </c>
      <c r="AD617">
        <f t="shared" si="84"/>
        <v>0</v>
      </c>
      <c r="AE617">
        <f t="shared" si="89"/>
        <v>0.83166700000000005</v>
      </c>
      <c r="AF617" s="2">
        <f t="shared" si="85"/>
        <v>0</v>
      </c>
      <c r="AG617" s="2">
        <f t="shared" si="86"/>
        <v>0</v>
      </c>
      <c r="AH617" s="1">
        <f t="shared" si="87"/>
        <v>0</v>
      </c>
    </row>
    <row r="618" spans="1:34" x14ac:dyDescent="0.55000000000000004">
      <c r="A618">
        <v>21389648</v>
      </c>
      <c r="B618" s="2">
        <v>0</v>
      </c>
      <c r="C618" s="2">
        <v>0</v>
      </c>
      <c r="D618" s="2">
        <v>0</v>
      </c>
      <c r="E618" s="2">
        <v>0</v>
      </c>
      <c r="F618" s="2">
        <v>0</v>
      </c>
      <c r="G618" s="2">
        <v>0</v>
      </c>
      <c r="H618" s="2">
        <v>0</v>
      </c>
      <c r="I618" s="2">
        <v>0</v>
      </c>
      <c r="J618" s="2">
        <v>0</v>
      </c>
      <c r="K618" s="2">
        <v>0.120079541567544</v>
      </c>
      <c r="L618" s="2">
        <v>0</v>
      </c>
      <c r="M618" s="2">
        <v>0</v>
      </c>
      <c r="N618" s="2">
        <v>0</v>
      </c>
      <c r="O618" s="2">
        <v>0</v>
      </c>
      <c r="P618" s="2">
        <v>0</v>
      </c>
      <c r="Q618" s="2">
        <v>0</v>
      </c>
      <c r="R618" s="2">
        <v>0</v>
      </c>
      <c r="S618" s="2">
        <v>0</v>
      </c>
      <c r="T618" s="2">
        <v>0</v>
      </c>
      <c r="U618" s="2">
        <v>0</v>
      </c>
      <c r="X618" s="2">
        <f t="shared" si="82"/>
        <v>0.120079541567544</v>
      </c>
      <c r="Y618" s="2">
        <f t="shared" si="83"/>
        <v>0</v>
      </c>
      <c r="Z618" s="2">
        <f>IF(Y618&gt;$W$1,HLOOKUP(Y618,B618:$U$2835,ROW($B$2836)-ROW($A618),FALSE),0)</f>
        <v>0</v>
      </c>
      <c r="AA618" s="2">
        <f t="shared" si="81"/>
        <v>0</v>
      </c>
      <c r="AB618" s="2">
        <f>VLOOKUP(A618,segment3_SB_quantity!$A$2:$B$2834,2,FALSE)</f>
        <v>13</v>
      </c>
      <c r="AC618" s="4">
        <f t="shared" si="88"/>
        <v>0.12820000000000001</v>
      </c>
      <c r="AD618">
        <f t="shared" si="84"/>
        <v>0</v>
      </c>
      <c r="AE618">
        <f t="shared" si="89"/>
        <v>0.83166700000000005</v>
      </c>
      <c r="AF618" s="2">
        <f t="shared" si="85"/>
        <v>0</v>
      </c>
      <c r="AG618" s="2">
        <f t="shared" si="86"/>
        <v>0</v>
      </c>
      <c r="AH618" s="1">
        <f t="shared" si="87"/>
        <v>0</v>
      </c>
    </row>
    <row r="619" spans="1:34" x14ac:dyDescent="0.55000000000000004">
      <c r="A619">
        <v>21429902</v>
      </c>
      <c r="B619" s="2">
        <v>0</v>
      </c>
      <c r="C619" s="2">
        <v>0</v>
      </c>
      <c r="D619" s="2">
        <v>0</v>
      </c>
      <c r="E619" s="2">
        <v>0</v>
      </c>
      <c r="F619" s="2">
        <v>0</v>
      </c>
      <c r="G619" s="2">
        <v>0</v>
      </c>
      <c r="H619" s="2">
        <v>0</v>
      </c>
      <c r="I619" s="2">
        <v>0</v>
      </c>
      <c r="J619" s="2">
        <v>0</v>
      </c>
      <c r="K619" s="2">
        <v>3.70103965857402E-2</v>
      </c>
      <c r="L619" s="2">
        <v>0</v>
      </c>
      <c r="M619" s="2">
        <v>0</v>
      </c>
      <c r="N619" s="2">
        <v>0</v>
      </c>
      <c r="O619" s="2">
        <v>0</v>
      </c>
      <c r="P619" s="2">
        <v>0</v>
      </c>
      <c r="Q619" s="2">
        <v>0</v>
      </c>
      <c r="R619" s="2">
        <v>0</v>
      </c>
      <c r="S619" s="2">
        <v>0</v>
      </c>
      <c r="T619" s="2">
        <v>0</v>
      </c>
      <c r="U619" s="2">
        <v>0</v>
      </c>
      <c r="X619" s="2">
        <f t="shared" si="82"/>
        <v>3.70103965857402E-2</v>
      </c>
      <c r="Y619" s="2">
        <f t="shared" si="83"/>
        <v>0</v>
      </c>
      <c r="Z619" s="2">
        <f>IF(Y619&gt;$W$1,HLOOKUP(Y619,B619:$U$2835,ROW($B$2836)-ROW($A619),FALSE),0)</f>
        <v>0</v>
      </c>
      <c r="AA619" s="2">
        <f t="shared" si="81"/>
        <v>0</v>
      </c>
      <c r="AB619" s="2">
        <f>VLOOKUP(A619,segment3_SB_quantity!$A$2:$B$2834,2,FALSE)</f>
        <v>34</v>
      </c>
      <c r="AC619" s="4">
        <f t="shared" si="88"/>
        <v>0.12820000000000001</v>
      </c>
      <c r="AD619">
        <f t="shared" si="84"/>
        <v>0</v>
      </c>
      <c r="AE619">
        <f t="shared" si="89"/>
        <v>0.83166700000000005</v>
      </c>
      <c r="AF619" s="2">
        <f t="shared" si="85"/>
        <v>0</v>
      </c>
      <c r="AG619" s="2">
        <f t="shared" si="86"/>
        <v>0</v>
      </c>
      <c r="AH619" s="1">
        <f t="shared" si="87"/>
        <v>0</v>
      </c>
    </row>
    <row r="620" spans="1:34" x14ac:dyDescent="0.55000000000000004">
      <c r="A620">
        <v>21439812</v>
      </c>
      <c r="B620" s="2">
        <v>0</v>
      </c>
      <c r="C620" s="2">
        <v>0</v>
      </c>
      <c r="D620" s="2">
        <v>0</v>
      </c>
      <c r="E620" s="2">
        <v>0</v>
      </c>
      <c r="F620" s="2">
        <v>0</v>
      </c>
      <c r="G620" s="2">
        <v>0</v>
      </c>
      <c r="H620" s="2">
        <v>0</v>
      </c>
      <c r="I620" s="2">
        <v>0</v>
      </c>
      <c r="J620" s="2">
        <v>5.5640287295655497E-2</v>
      </c>
      <c r="K620" s="2">
        <v>0</v>
      </c>
      <c r="L620" s="2">
        <v>0</v>
      </c>
      <c r="M620" s="2">
        <v>0</v>
      </c>
      <c r="N620" s="2">
        <v>0</v>
      </c>
      <c r="O620" s="2">
        <v>0</v>
      </c>
      <c r="P620" s="2">
        <v>0</v>
      </c>
      <c r="Q620" s="2">
        <v>0</v>
      </c>
      <c r="R620" s="2">
        <v>0</v>
      </c>
      <c r="S620" s="2">
        <v>0</v>
      </c>
      <c r="T620" s="2">
        <v>0</v>
      </c>
      <c r="U620" s="2">
        <v>0</v>
      </c>
      <c r="X620" s="2">
        <f t="shared" si="82"/>
        <v>5.5640287295655497E-2</v>
      </c>
      <c r="Y620" s="2">
        <f t="shared" si="83"/>
        <v>0</v>
      </c>
      <c r="Z620" s="2">
        <f>IF(Y620&gt;$W$1,HLOOKUP(Y620,B620:$U$2835,ROW($B$2836)-ROW($A620),FALSE),0)</f>
        <v>0</v>
      </c>
      <c r="AA620" s="2">
        <f t="shared" si="81"/>
        <v>0</v>
      </c>
      <c r="AB620" s="2">
        <f>VLOOKUP(A620,segment3_SB_quantity!$A$2:$B$2834,2,FALSE)</f>
        <v>27</v>
      </c>
      <c r="AC620" s="4">
        <f t="shared" si="88"/>
        <v>0.12820000000000001</v>
      </c>
      <c r="AD620">
        <f t="shared" si="84"/>
        <v>0</v>
      </c>
      <c r="AE620">
        <f t="shared" si="89"/>
        <v>0.83166700000000005</v>
      </c>
      <c r="AF620" s="2">
        <f t="shared" si="85"/>
        <v>0</v>
      </c>
      <c r="AG620" s="2">
        <f t="shared" si="86"/>
        <v>0</v>
      </c>
      <c r="AH620" s="1">
        <f t="shared" si="87"/>
        <v>0</v>
      </c>
    </row>
    <row r="621" spans="1:34" x14ac:dyDescent="0.55000000000000004">
      <c r="A621">
        <v>21469915</v>
      </c>
      <c r="B621" s="2">
        <v>0</v>
      </c>
      <c r="C621" s="2">
        <v>0</v>
      </c>
      <c r="D621" s="2">
        <v>0</v>
      </c>
      <c r="E621" s="2">
        <v>0</v>
      </c>
      <c r="F621" s="2">
        <v>0</v>
      </c>
      <c r="G621" s="2">
        <v>0</v>
      </c>
      <c r="H621" s="2">
        <v>0</v>
      </c>
      <c r="I621" s="2">
        <v>0</v>
      </c>
      <c r="J621" s="2">
        <v>0</v>
      </c>
      <c r="K621" s="2">
        <v>0</v>
      </c>
      <c r="L621" s="2">
        <v>4.01784463938225E-4</v>
      </c>
      <c r="M621" s="2">
        <v>0</v>
      </c>
      <c r="N621" s="2">
        <v>0</v>
      </c>
      <c r="O621" s="2">
        <v>0</v>
      </c>
      <c r="P621" s="2">
        <v>0</v>
      </c>
      <c r="Q621" s="2">
        <v>0</v>
      </c>
      <c r="R621" s="2">
        <v>0</v>
      </c>
      <c r="S621" s="2">
        <v>0</v>
      </c>
      <c r="T621" s="2">
        <v>0</v>
      </c>
      <c r="U621" s="2">
        <v>0</v>
      </c>
      <c r="X621" s="2">
        <f t="shared" si="82"/>
        <v>4.01784463938225E-4</v>
      </c>
      <c r="Y621" s="2">
        <f t="shared" si="83"/>
        <v>0</v>
      </c>
      <c r="Z621" s="2">
        <f>IF(Y621&gt;$W$1,HLOOKUP(Y621,B621:$U$2835,ROW($B$2836)-ROW($A621),FALSE),0)</f>
        <v>0</v>
      </c>
      <c r="AA621" s="2">
        <f t="shared" si="81"/>
        <v>0</v>
      </c>
      <c r="AB621" s="2">
        <f>VLOOKUP(A621,segment3_SB_quantity!$A$2:$B$2834,2,FALSE)</f>
        <v>46</v>
      </c>
      <c r="AC621" s="4">
        <f t="shared" si="88"/>
        <v>0.12820000000000001</v>
      </c>
      <c r="AD621">
        <f t="shared" si="84"/>
        <v>0</v>
      </c>
      <c r="AE621">
        <f t="shared" si="89"/>
        <v>0.83166700000000005</v>
      </c>
      <c r="AF621" s="2">
        <f t="shared" si="85"/>
        <v>0</v>
      </c>
      <c r="AG621" s="2">
        <f t="shared" si="86"/>
        <v>0</v>
      </c>
      <c r="AH621" s="1">
        <f t="shared" si="87"/>
        <v>0</v>
      </c>
    </row>
    <row r="622" spans="1:34" x14ac:dyDescent="0.55000000000000004">
      <c r="A622">
        <v>21479886</v>
      </c>
      <c r="B622" s="2">
        <v>0</v>
      </c>
      <c r="C622" s="2">
        <v>0</v>
      </c>
      <c r="D622" s="2">
        <v>0</v>
      </c>
      <c r="E622" s="2">
        <v>0</v>
      </c>
      <c r="F622" s="2">
        <v>0</v>
      </c>
      <c r="G622" s="2">
        <v>0</v>
      </c>
      <c r="H622" s="2">
        <v>0</v>
      </c>
      <c r="I622" s="2">
        <v>0</v>
      </c>
      <c r="J622" s="2">
        <v>0</v>
      </c>
      <c r="K622" s="2">
        <v>0</v>
      </c>
      <c r="L622" s="2">
        <v>0</v>
      </c>
      <c r="M622" s="2">
        <v>0</v>
      </c>
      <c r="N622" s="2">
        <v>0</v>
      </c>
      <c r="O622" s="2">
        <v>0</v>
      </c>
      <c r="P622" s="2">
        <v>0</v>
      </c>
      <c r="Q622" s="2">
        <v>0</v>
      </c>
      <c r="R622" s="2">
        <v>0</v>
      </c>
      <c r="S622" s="2">
        <v>0</v>
      </c>
      <c r="T622" s="2">
        <v>0</v>
      </c>
      <c r="U622" s="2">
        <v>0</v>
      </c>
      <c r="X622" s="2">
        <f t="shared" si="82"/>
        <v>0</v>
      </c>
      <c r="Y622" s="2">
        <f t="shared" si="83"/>
        <v>0</v>
      </c>
      <c r="Z622" s="2">
        <f>IF(Y622&gt;$W$1,HLOOKUP(Y622,B622:$U$2835,ROW($B$2836)-ROW($A622),FALSE),0)</f>
        <v>0</v>
      </c>
      <c r="AA622" s="2">
        <f t="shared" si="81"/>
        <v>0</v>
      </c>
      <c r="AB622" s="2">
        <f>VLOOKUP(A622,segment3_SB_quantity!$A$2:$B$2834,2,FALSE)</f>
        <v>1</v>
      </c>
      <c r="AC622" s="4">
        <f t="shared" si="88"/>
        <v>0.12820000000000001</v>
      </c>
      <c r="AD622">
        <f t="shared" si="84"/>
        <v>0</v>
      </c>
      <c r="AE622">
        <f t="shared" si="89"/>
        <v>0.83166700000000005</v>
      </c>
      <c r="AF622" s="2">
        <f t="shared" si="85"/>
        <v>0</v>
      </c>
      <c r="AG622" s="2">
        <f t="shared" si="86"/>
        <v>0</v>
      </c>
      <c r="AH622" s="1">
        <f t="shared" si="87"/>
        <v>0</v>
      </c>
    </row>
    <row r="623" spans="1:34" x14ac:dyDescent="0.55000000000000004">
      <c r="A623">
        <v>21489560</v>
      </c>
      <c r="B623" s="2">
        <v>0</v>
      </c>
      <c r="C623" s="2">
        <v>0</v>
      </c>
      <c r="D623" s="2">
        <v>2.9234791060709898E-2</v>
      </c>
      <c r="E623" s="2">
        <v>0</v>
      </c>
      <c r="F623" s="2">
        <v>0</v>
      </c>
      <c r="G623" s="2">
        <v>0</v>
      </c>
      <c r="H623" s="2">
        <v>0</v>
      </c>
      <c r="I623" s="2">
        <v>0</v>
      </c>
      <c r="J623" s="2">
        <v>0</v>
      </c>
      <c r="K623" s="2">
        <v>0</v>
      </c>
      <c r="L623" s="2">
        <v>0</v>
      </c>
      <c r="M623" s="2">
        <v>0</v>
      </c>
      <c r="N623" s="2">
        <v>0</v>
      </c>
      <c r="O623" s="2">
        <v>0</v>
      </c>
      <c r="P623" s="2">
        <v>0</v>
      </c>
      <c r="Q623" s="2">
        <v>0</v>
      </c>
      <c r="R623" s="2">
        <v>0</v>
      </c>
      <c r="S623" s="2">
        <v>0</v>
      </c>
      <c r="T623" s="2">
        <v>0</v>
      </c>
      <c r="U623" s="2">
        <v>0</v>
      </c>
      <c r="X623" s="2">
        <f t="shared" si="82"/>
        <v>2.9234791060709898E-2</v>
      </c>
      <c r="Y623" s="2">
        <f t="shared" si="83"/>
        <v>0</v>
      </c>
      <c r="Z623" s="2">
        <f>IF(Y623&gt;$W$1,HLOOKUP(Y623,B623:$U$2835,ROW($B$2836)-ROW($A623),FALSE),0)</f>
        <v>0</v>
      </c>
      <c r="AA623" s="2">
        <f t="shared" si="81"/>
        <v>0</v>
      </c>
      <c r="AB623" s="2">
        <f>VLOOKUP(A623,segment3_SB_quantity!$A$2:$B$2834,2,FALSE)</f>
        <v>15</v>
      </c>
      <c r="AC623" s="4">
        <f t="shared" si="88"/>
        <v>0.12820000000000001</v>
      </c>
      <c r="AD623">
        <f t="shared" si="84"/>
        <v>0</v>
      </c>
      <c r="AE623">
        <f t="shared" si="89"/>
        <v>0.83166700000000005</v>
      </c>
      <c r="AF623" s="2">
        <f t="shared" si="85"/>
        <v>0</v>
      </c>
      <c r="AG623" s="2">
        <f t="shared" si="86"/>
        <v>0</v>
      </c>
      <c r="AH623" s="1">
        <f t="shared" si="87"/>
        <v>0</v>
      </c>
    </row>
    <row r="624" spans="1:34" x14ac:dyDescent="0.55000000000000004">
      <c r="A624">
        <v>21509667</v>
      </c>
      <c r="B624" s="2">
        <v>0</v>
      </c>
      <c r="C624" s="2">
        <v>0</v>
      </c>
      <c r="D624" s="2">
        <v>0</v>
      </c>
      <c r="E624" s="2">
        <v>0</v>
      </c>
      <c r="F624" s="2">
        <v>0</v>
      </c>
      <c r="G624" s="2">
        <v>0</v>
      </c>
      <c r="H624" s="2">
        <v>0</v>
      </c>
      <c r="I624" s="2">
        <v>0</v>
      </c>
      <c r="J624" s="2">
        <v>0</v>
      </c>
      <c r="K624" s="2">
        <v>0</v>
      </c>
      <c r="L624" s="2">
        <v>0</v>
      </c>
      <c r="M624" s="2">
        <v>0</v>
      </c>
      <c r="N624" s="2">
        <v>0</v>
      </c>
      <c r="O624" s="2">
        <v>0</v>
      </c>
      <c r="P624" s="2">
        <v>0</v>
      </c>
      <c r="Q624" s="2">
        <v>0</v>
      </c>
      <c r="R624" s="2">
        <v>0</v>
      </c>
      <c r="S624" s="2">
        <v>0</v>
      </c>
      <c r="T624" s="2">
        <v>0</v>
      </c>
      <c r="U624" s="2">
        <v>0</v>
      </c>
      <c r="X624" s="2">
        <f t="shared" si="82"/>
        <v>0</v>
      </c>
      <c r="Y624" s="2">
        <f t="shared" si="83"/>
        <v>0</v>
      </c>
      <c r="Z624" s="2">
        <f>IF(Y624&gt;$W$1,HLOOKUP(Y624,B624:$U$2835,ROW($B$2836)-ROW($A624),FALSE),0)</f>
        <v>0</v>
      </c>
      <c r="AA624" s="2">
        <f t="shared" si="81"/>
        <v>0</v>
      </c>
      <c r="AB624" s="2">
        <f>VLOOKUP(A624,segment3_SB_quantity!$A$2:$B$2834,2,FALSE)</f>
        <v>2</v>
      </c>
      <c r="AC624" s="4">
        <f t="shared" si="88"/>
        <v>0.12820000000000001</v>
      </c>
      <c r="AD624">
        <f t="shared" si="84"/>
        <v>0</v>
      </c>
      <c r="AE624">
        <f t="shared" si="89"/>
        <v>0.83166700000000005</v>
      </c>
      <c r="AF624" s="2">
        <f t="shared" si="85"/>
        <v>0</v>
      </c>
      <c r="AG624" s="2">
        <f t="shared" si="86"/>
        <v>0</v>
      </c>
      <c r="AH624" s="1">
        <f t="shared" si="87"/>
        <v>0</v>
      </c>
    </row>
    <row r="625" spans="1:34" x14ac:dyDescent="0.55000000000000004">
      <c r="A625">
        <v>21589742</v>
      </c>
      <c r="B625" s="2">
        <v>0</v>
      </c>
      <c r="C625" s="2">
        <v>0</v>
      </c>
      <c r="D625" s="2">
        <v>4.1566095892807103E-2</v>
      </c>
      <c r="E625" s="2">
        <v>0</v>
      </c>
      <c r="F625" s="2">
        <v>0</v>
      </c>
      <c r="G625" s="2">
        <v>0</v>
      </c>
      <c r="H625" s="2">
        <v>0</v>
      </c>
      <c r="I625" s="2">
        <v>0</v>
      </c>
      <c r="J625" s="2">
        <v>0</v>
      </c>
      <c r="K625" s="2">
        <v>0</v>
      </c>
      <c r="L625" s="2">
        <v>0</v>
      </c>
      <c r="M625" s="2">
        <v>0</v>
      </c>
      <c r="N625" s="2">
        <v>0</v>
      </c>
      <c r="O625" s="2">
        <v>0</v>
      </c>
      <c r="P625" s="2">
        <v>0</v>
      </c>
      <c r="Q625" s="2">
        <v>0</v>
      </c>
      <c r="R625" s="2">
        <v>0</v>
      </c>
      <c r="S625" s="2">
        <v>0</v>
      </c>
      <c r="T625" s="2">
        <v>0</v>
      </c>
      <c r="U625" s="2">
        <v>0</v>
      </c>
      <c r="X625" s="2">
        <f t="shared" si="82"/>
        <v>4.1566095892807103E-2</v>
      </c>
      <c r="Y625" s="2">
        <f t="shared" si="83"/>
        <v>0</v>
      </c>
      <c r="Z625" s="2">
        <f>IF(Y625&gt;$W$1,HLOOKUP(Y625,B625:$U$2835,ROW($B$2836)-ROW($A625),FALSE),0)</f>
        <v>0</v>
      </c>
      <c r="AA625" s="2">
        <f t="shared" si="81"/>
        <v>0</v>
      </c>
      <c r="AB625" s="2">
        <f>VLOOKUP(A625,segment3_SB_quantity!$A$2:$B$2834,2,FALSE)</f>
        <v>14</v>
      </c>
      <c r="AC625" s="4">
        <f t="shared" si="88"/>
        <v>0.12820000000000001</v>
      </c>
      <c r="AD625">
        <f t="shared" si="84"/>
        <v>0</v>
      </c>
      <c r="AE625">
        <f t="shared" si="89"/>
        <v>0.83166700000000005</v>
      </c>
      <c r="AF625" s="2">
        <f t="shared" si="85"/>
        <v>0</v>
      </c>
      <c r="AG625" s="2">
        <f t="shared" si="86"/>
        <v>0</v>
      </c>
      <c r="AH625" s="1">
        <f t="shared" si="87"/>
        <v>0</v>
      </c>
    </row>
    <row r="626" spans="1:34" x14ac:dyDescent="0.55000000000000004">
      <c r="A626">
        <v>21619936</v>
      </c>
      <c r="B626" s="2">
        <v>0</v>
      </c>
      <c r="C626" s="2">
        <v>0</v>
      </c>
      <c r="D626" s="2">
        <v>0</v>
      </c>
      <c r="E626" s="2">
        <v>0</v>
      </c>
      <c r="F626" s="2">
        <v>0</v>
      </c>
      <c r="G626" s="2">
        <v>0</v>
      </c>
      <c r="H626" s="2">
        <v>0</v>
      </c>
      <c r="I626" s="2">
        <v>0</v>
      </c>
      <c r="J626" s="2">
        <v>6.0118847145407599E-2</v>
      </c>
      <c r="K626" s="2">
        <v>0</v>
      </c>
      <c r="L626" s="2">
        <v>0</v>
      </c>
      <c r="M626" s="2">
        <v>0</v>
      </c>
      <c r="N626" s="2">
        <v>0</v>
      </c>
      <c r="O626" s="2">
        <v>0</v>
      </c>
      <c r="P626" s="2">
        <v>0</v>
      </c>
      <c r="Q626" s="2">
        <v>0</v>
      </c>
      <c r="R626" s="2">
        <v>0</v>
      </c>
      <c r="S626" s="2">
        <v>0</v>
      </c>
      <c r="T626" s="2">
        <v>0</v>
      </c>
      <c r="U626" s="2">
        <v>0</v>
      </c>
      <c r="X626" s="2">
        <f t="shared" si="82"/>
        <v>6.0118847145407599E-2</v>
      </c>
      <c r="Y626" s="2">
        <f t="shared" si="83"/>
        <v>0</v>
      </c>
      <c r="Z626" s="2">
        <f>IF(Y626&gt;$W$1,HLOOKUP(Y626,B626:$U$2835,ROW($B$2836)-ROW($A626),FALSE),0)</f>
        <v>0</v>
      </c>
      <c r="AA626" s="2">
        <f t="shared" si="81"/>
        <v>0</v>
      </c>
      <c r="AB626" s="2">
        <f>VLOOKUP(A626,segment3_SB_quantity!$A$2:$B$2834,2,FALSE)</f>
        <v>27</v>
      </c>
      <c r="AC626" s="4">
        <f t="shared" si="88"/>
        <v>0.12820000000000001</v>
      </c>
      <c r="AD626">
        <f t="shared" si="84"/>
        <v>0</v>
      </c>
      <c r="AE626">
        <f t="shared" si="89"/>
        <v>0.83166700000000005</v>
      </c>
      <c r="AF626" s="2">
        <f t="shared" si="85"/>
        <v>0</v>
      </c>
      <c r="AG626" s="2">
        <f t="shared" si="86"/>
        <v>0</v>
      </c>
      <c r="AH626" s="1">
        <f t="shared" si="87"/>
        <v>0</v>
      </c>
    </row>
    <row r="627" spans="1:34" x14ac:dyDescent="0.55000000000000004">
      <c r="A627">
        <v>21629812</v>
      </c>
      <c r="B627" s="2">
        <v>0</v>
      </c>
      <c r="C627" s="2">
        <v>0</v>
      </c>
      <c r="D627" s="2">
        <v>0</v>
      </c>
      <c r="E627" s="2">
        <v>0</v>
      </c>
      <c r="F627" s="2">
        <v>0</v>
      </c>
      <c r="G627" s="2">
        <v>0</v>
      </c>
      <c r="H627" s="2">
        <v>0</v>
      </c>
      <c r="I627" s="2">
        <v>0</v>
      </c>
      <c r="J627" s="2">
        <v>1.01172388956413E-4</v>
      </c>
      <c r="K627" s="2">
        <v>0</v>
      </c>
      <c r="L627" s="2">
        <v>0</v>
      </c>
      <c r="M627" s="2">
        <v>0</v>
      </c>
      <c r="N627" s="2">
        <v>0</v>
      </c>
      <c r="O627" s="2">
        <v>0</v>
      </c>
      <c r="P627" s="2">
        <v>0</v>
      </c>
      <c r="Q627" s="2">
        <v>0</v>
      </c>
      <c r="R627" s="2">
        <v>0</v>
      </c>
      <c r="S627" s="2">
        <v>0</v>
      </c>
      <c r="T627" s="2">
        <v>0</v>
      </c>
      <c r="U627" s="2">
        <v>0</v>
      </c>
      <c r="X627" s="2">
        <f t="shared" si="82"/>
        <v>1.01172388956413E-4</v>
      </c>
      <c r="Y627" s="2">
        <f t="shared" si="83"/>
        <v>0</v>
      </c>
      <c r="Z627" s="2">
        <f>IF(Y627&gt;$W$1,HLOOKUP(Y627,B627:$U$2835,ROW($B$2836)-ROW($A627),FALSE),0)</f>
        <v>0</v>
      </c>
      <c r="AA627" s="2">
        <f t="shared" si="81"/>
        <v>0</v>
      </c>
      <c r="AB627" s="2">
        <f>VLOOKUP(A627,segment3_SB_quantity!$A$2:$B$2834,2,FALSE)</f>
        <v>50</v>
      </c>
      <c r="AC627" s="4">
        <f t="shared" si="88"/>
        <v>0.12820000000000001</v>
      </c>
      <c r="AD627">
        <f t="shared" si="84"/>
        <v>0</v>
      </c>
      <c r="AE627">
        <f t="shared" si="89"/>
        <v>0.83166700000000005</v>
      </c>
      <c r="AF627" s="2">
        <f t="shared" si="85"/>
        <v>0</v>
      </c>
      <c r="AG627" s="2">
        <f t="shared" si="86"/>
        <v>0</v>
      </c>
      <c r="AH627" s="1">
        <f t="shared" si="87"/>
        <v>0</v>
      </c>
    </row>
    <row r="628" spans="1:34" x14ac:dyDescent="0.55000000000000004">
      <c r="A628">
        <v>21659627</v>
      </c>
      <c r="B628" s="2">
        <v>0</v>
      </c>
      <c r="C628" s="2">
        <v>0</v>
      </c>
      <c r="D628" s="2">
        <v>0</v>
      </c>
      <c r="E628" s="2">
        <v>0</v>
      </c>
      <c r="F628" s="2">
        <v>0</v>
      </c>
      <c r="G628" s="2">
        <v>0</v>
      </c>
      <c r="H628" s="2">
        <v>0</v>
      </c>
      <c r="I628" s="2">
        <v>0</v>
      </c>
      <c r="J628" s="2">
        <v>0</v>
      </c>
      <c r="K628" s="2">
        <v>0</v>
      </c>
      <c r="L628" s="2">
        <v>4.6256531978671801E-4</v>
      </c>
      <c r="M628" s="2">
        <v>0</v>
      </c>
      <c r="N628" s="2">
        <v>0</v>
      </c>
      <c r="O628" s="2">
        <v>0</v>
      </c>
      <c r="P628" s="2">
        <v>0</v>
      </c>
      <c r="Q628" s="2">
        <v>0</v>
      </c>
      <c r="R628" s="2">
        <v>0</v>
      </c>
      <c r="S628" s="2">
        <v>0</v>
      </c>
      <c r="T628" s="2">
        <v>0</v>
      </c>
      <c r="U628" s="2">
        <v>0</v>
      </c>
      <c r="X628" s="2">
        <f t="shared" si="82"/>
        <v>4.6256531978671801E-4</v>
      </c>
      <c r="Y628" s="2">
        <f t="shared" si="83"/>
        <v>0</v>
      </c>
      <c r="Z628" s="2">
        <f>IF(Y628&gt;$W$1,HLOOKUP(Y628,B628:$U$2835,ROW($B$2836)-ROW($A628),FALSE),0)</f>
        <v>0</v>
      </c>
      <c r="AA628" s="2">
        <f t="shared" si="81"/>
        <v>0</v>
      </c>
      <c r="AB628" s="2">
        <f>VLOOKUP(A628,segment3_SB_quantity!$A$2:$B$2834,2,FALSE)</f>
        <v>1</v>
      </c>
      <c r="AC628" s="4">
        <f t="shared" si="88"/>
        <v>0.12820000000000001</v>
      </c>
      <c r="AD628">
        <f t="shared" si="84"/>
        <v>0</v>
      </c>
      <c r="AE628">
        <f t="shared" si="89"/>
        <v>0.83166700000000005</v>
      </c>
      <c r="AF628" s="2">
        <f t="shared" si="85"/>
        <v>0</v>
      </c>
      <c r="AG628" s="2">
        <f t="shared" si="86"/>
        <v>0</v>
      </c>
      <c r="AH628" s="1">
        <f t="shared" si="87"/>
        <v>0</v>
      </c>
    </row>
    <row r="629" spans="1:34" x14ac:dyDescent="0.55000000000000004">
      <c r="A629">
        <v>21699783</v>
      </c>
      <c r="B629" s="2">
        <v>0</v>
      </c>
      <c r="C629" s="2">
        <v>0</v>
      </c>
      <c r="D629" s="2">
        <v>0</v>
      </c>
      <c r="E629" s="2">
        <v>0</v>
      </c>
      <c r="F629" s="2">
        <v>0</v>
      </c>
      <c r="G629" s="2">
        <v>0</v>
      </c>
      <c r="H629" s="2">
        <v>0</v>
      </c>
      <c r="I629" s="2">
        <v>0</v>
      </c>
      <c r="J629" s="2">
        <v>0</v>
      </c>
      <c r="K629" s="2">
        <v>0</v>
      </c>
      <c r="L629" s="2">
        <v>1.1834978225964E-7</v>
      </c>
      <c r="M629" s="2">
        <v>0</v>
      </c>
      <c r="N629" s="2">
        <v>0</v>
      </c>
      <c r="O629" s="2">
        <v>0</v>
      </c>
      <c r="P629" s="2">
        <v>0</v>
      </c>
      <c r="Q629" s="2">
        <v>0</v>
      </c>
      <c r="R629" s="2">
        <v>0</v>
      </c>
      <c r="S629" s="2">
        <v>0</v>
      </c>
      <c r="T629" s="2">
        <v>0</v>
      </c>
      <c r="U629" s="2">
        <v>0</v>
      </c>
      <c r="X629" s="2">
        <f t="shared" si="82"/>
        <v>1.1834978225964E-7</v>
      </c>
      <c r="Y629" s="2">
        <f t="shared" si="83"/>
        <v>0</v>
      </c>
      <c r="Z629" s="2">
        <f>IF(Y629&gt;$W$1,HLOOKUP(Y629,B629:$U$2835,ROW($B$2836)-ROW($A629),FALSE),0)</f>
        <v>0</v>
      </c>
      <c r="AA629" s="2">
        <f t="shared" si="81"/>
        <v>0</v>
      </c>
      <c r="AB629" s="2">
        <f>VLOOKUP(A629,segment3_SB_quantity!$A$2:$B$2834,2,FALSE)</f>
        <v>1</v>
      </c>
      <c r="AC629" s="4">
        <f t="shared" si="88"/>
        <v>0.12820000000000001</v>
      </c>
      <c r="AD629">
        <f t="shared" si="84"/>
        <v>0</v>
      </c>
      <c r="AE629">
        <f t="shared" si="89"/>
        <v>0.83166700000000005</v>
      </c>
      <c r="AF629" s="2">
        <f t="shared" si="85"/>
        <v>0</v>
      </c>
      <c r="AG629" s="2">
        <f t="shared" si="86"/>
        <v>0</v>
      </c>
      <c r="AH629" s="1">
        <f t="shared" si="87"/>
        <v>0</v>
      </c>
    </row>
    <row r="630" spans="1:34" x14ac:dyDescent="0.55000000000000004">
      <c r="A630">
        <v>21709986</v>
      </c>
      <c r="B630" s="2">
        <v>0</v>
      </c>
      <c r="C630" s="2">
        <v>0</v>
      </c>
      <c r="D630" s="2">
        <v>0</v>
      </c>
      <c r="E630" s="2">
        <v>0</v>
      </c>
      <c r="F630" s="2">
        <v>0</v>
      </c>
      <c r="G630" s="2">
        <v>0</v>
      </c>
      <c r="H630" s="2">
        <v>0</v>
      </c>
      <c r="I630" s="2">
        <v>0.26700224446569298</v>
      </c>
      <c r="J630" s="2">
        <v>0</v>
      </c>
      <c r="K630" s="2">
        <v>0</v>
      </c>
      <c r="L630" s="2">
        <v>0</v>
      </c>
      <c r="M630" s="2">
        <v>0</v>
      </c>
      <c r="N630" s="2">
        <v>0</v>
      </c>
      <c r="O630" s="2">
        <v>0</v>
      </c>
      <c r="P630" s="2">
        <v>0</v>
      </c>
      <c r="Q630" s="2">
        <v>0</v>
      </c>
      <c r="R630" s="2">
        <v>0</v>
      </c>
      <c r="S630" s="2">
        <v>0</v>
      </c>
      <c r="T630" s="2">
        <v>0</v>
      </c>
      <c r="U630" s="2">
        <v>0</v>
      </c>
      <c r="X630" s="2">
        <f t="shared" si="82"/>
        <v>0.26700224446569298</v>
      </c>
      <c r="Y630" s="2">
        <f t="shared" si="83"/>
        <v>0</v>
      </c>
      <c r="Z630" s="2">
        <f>IF(Y630&gt;$W$1,HLOOKUP(Y630,B630:$U$2835,ROW($B$2836)-ROW($A630),FALSE),0)</f>
        <v>0</v>
      </c>
      <c r="AA630" s="2">
        <f t="shared" si="81"/>
        <v>0</v>
      </c>
      <c r="AB630" s="2">
        <f>VLOOKUP(A630,segment3_SB_quantity!$A$2:$B$2834,2,FALSE)</f>
        <v>54</v>
      </c>
      <c r="AC630" s="4">
        <f t="shared" si="88"/>
        <v>0.12820000000000001</v>
      </c>
      <c r="AD630">
        <f t="shared" si="84"/>
        <v>0</v>
      </c>
      <c r="AE630">
        <f t="shared" si="89"/>
        <v>0.83166700000000005</v>
      </c>
      <c r="AF630" s="2">
        <f t="shared" si="85"/>
        <v>0</v>
      </c>
      <c r="AG630" s="2">
        <f t="shared" si="86"/>
        <v>0</v>
      </c>
      <c r="AH630" s="1">
        <f t="shared" si="87"/>
        <v>0</v>
      </c>
    </row>
    <row r="631" spans="1:34" x14ac:dyDescent="0.55000000000000004">
      <c r="A631">
        <v>21729808</v>
      </c>
      <c r="B631" s="2">
        <v>0</v>
      </c>
      <c r="C631" s="2">
        <v>0.44482866682391298</v>
      </c>
      <c r="D631" s="2">
        <v>0</v>
      </c>
      <c r="E631" s="2">
        <v>0</v>
      </c>
      <c r="F631" s="2">
        <v>0</v>
      </c>
      <c r="G631" s="2">
        <v>0</v>
      </c>
      <c r="H631" s="2">
        <v>0</v>
      </c>
      <c r="I631" s="2">
        <v>0</v>
      </c>
      <c r="J631" s="2">
        <v>0</v>
      </c>
      <c r="K631" s="2">
        <v>0</v>
      </c>
      <c r="L631" s="2">
        <v>0</v>
      </c>
      <c r="M631" s="2">
        <v>0</v>
      </c>
      <c r="N631" s="2">
        <v>0</v>
      </c>
      <c r="O631" s="2">
        <v>0</v>
      </c>
      <c r="P631" s="2">
        <v>0</v>
      </c>
      <c r="Q631" s="2">
        <v>0</v>
      </c>
      <c r="R631" s="2">
        <v>0</v>
      </c>
      <c r="S631" s="2">
        <v>0</v>
      </c>
      <c r="T631" s="2">
        <v>0</v>
      </c>
      <c r="U631" s="2">
        <v>0</v>
      </c>
      <c r="X631" s="2">
        <f t="shared" si="82"/>
        <v>0.44482866682391298</v>
      </c>
      <c r="Y631" s="2">
        <f t="shared" si="83"/>
        <v>0</v>
      </c>
      <c r="Z631" s="2">
        <f>IF(Y631&gt;$W$1,HLOOKUP(Y631,B631:$U$2835,ROW($B$2836)-ROW($A631),FALSE),0)</f>
        <v>0</v>
      </c>
      <c r="AA631" s="2">
        <f t="shared" si="81"/>
        <v>0</v>
      </c>
      <c r="AB631" s="2">
        <f>VLOOKUP(A631,segment3_SB_quantity!$A$2:$B$2834,2,FALSE)</f>
        <v>17</v>
      </c>
      <c r="AC631" s="4">
        <f t="shared" si="88"/>
        <v>0.12820000000000001</v>
      </c>
      <c r="AD631">
        <f t="shared" si="84"/>
        <v>0</v>
      </c>
      <c r="AE631">
        <f t="shared" si="89"/>
        <v>0.83166700000000005</v>
      </c>
      <c r="AF631" s="2">
        <f t="shared" si="85"/>
        <v>0</v>
      </c>
      <c r="AG631" s="2">
        <f t="shared" si="86"/>
        <v>0</v>
      </c>
      <c r="AH631" s="1">
        <f t="shared" si="87"/>
        <v>0</v>
      </c>
    </row>
    <row r="632" spans="1:34" x14ac:dyDescent="0.55000000000000004">
      <c r="A632">
        <v>21739653</v>
      </c>
      <c r="B632" s="2">
        <v>0</v>
      </c>
      <c r="C632" s="2">
        <v>0</v>
      </c>
      <c r="D632" s="2">
        <v>0</v>
      </c>
      <c r="E632" s="2">
        <v>0</v>
      </c>
      <c r="F632" s="2">
        <v>0</v>
      </c>
      <c r="G632" s="2">
        <v>0</v>
      </c>
      <c r="H632" s="2">
        <v>0</v>
      </c>
      <c r="I632" s="2">
        <v>0</v>
      </c>
      <c r="J632" s="2">
        <v>0</v>
      </c>
      <c r="K632" s="2">
        <v>0</v>
      </c>
      <c r="L632" s="2">
        <v>0.13207248848620401</v>
      </c>
      <c r="M632" s="2">
        <v>0</v>
      </c>
      <c r="N632" s="2">
        <v>0</v>
      </c>
      <c r="O632" s="2">
        <v>0</v>
      </c>
      <c r="P632" s="2">
        <v>0</v>
      </c>
      <c r="Q632" s="2">
        <v>0</v>
      </c>
      <c r="R632" s="2">
        <v>0</v>
      </c>
      <c r="S632" s="2">
        <v>0</v>
      </c>
      <c r="T632" s="2">
        <v>0</v>
      </c>
      <c r="U632" s="2">
        <v>0</v>
      </c>
      <c r="X632" s="2">
        <f t="shared" si="82"/>
        <v>0.13207248848620401</v>
      </c>
      <c r="Y632" s="2">
        <f t="shared" si="83"/>
        <v>0</v>
      </c>
      <c r="Z632" s="2">
        <f>IF(Y632&gt;$W$1,HLOOKUP(Y632,B632:$U$2835,ROW($B$2836)-ROW($A632),FALSE),0)</f>
        <v>0</v>
      </c>
      <c r="AA632" s="2">
        <f t="shared" si="81"/>
        <v>0</v>
      </c>
      <c r="AB632" s="2">
        <f>VLOOKUP(A632,segment3_SB_quantity!$A$2:$B$2834,2,FALSE)</f>
        <v>2</v>
      </c>
      <c r="AC632" s="4">
        <f t="shared" si="88"/>
        <v>0.12820000000000001</v>
      </c>
      <c r="AD632">
        <f t="shared" si="84"/>
        <v>0</v>
      </c>
      <c r="AE632">
        <f t="shared" si="89"/>
        <v>0.83166700000000005</v>
      </c>
      <c r="AF632" s="2">
        <f t="shared" si="85"/>
        <v>0</v>
      </c>
      <c r="AG632" s="2">
        <f t="shared" si="86"/>
        <v>0</v>
      </c>
      <c r="AH632" s="1">
        <f t="shared" si="87"/>
        <v>0</v>
      </c>
    </row>
    <row r="633" spans="1:34" x14ac:dyDescent="0.55000000000000004">
      <c r="A633">
        <v>21839545</v>
      </c>
      <c r="B633" s="2">
        <v>0</v>
      </c>
      <c r="C633" s="2">
        <v>0</v>
      </c>
      <c r="D633" s="2">
        <v>0</v>
      </c>
      <c r="E633" s="2">
        <v>0</v>
      </c>
      <c r="F633" s="2">
        <v>0</v>
      </c>
      <c r="G633" s="2">
        <v>0</v>
      </c>
      <c r="H633" s="2">
        <v>1.7004037500575699E-2</v>
      </c>
      <c r="I633" s="2">
        <v>0</v>
      </c>
      <c r="J633" s="2">
        <v>0</v>
      </c>
      <c r="K633" s="2">
        <v>0</v>
      </c>
      <c r="L633" s="2">
        <v>0</v>
      </c>
      <c r="M633" s="2">
        <v>0</v>
      </c>
      <c r="N633" s="2">
        <v>0</v>
      </c>
      <c r="O633" s="2">
        <v>0</v>
      </c>
      <c r="P633" s="2">
        <v>0</v>
      </c>
      <c r="Q633" s="2">
        <v>0</v>
      </c>
      <c r="R633" s="2">
        <v>0</v>
      </c>
      <c r="S633" s="2">
        <v>0</v>
      </c>
      <c r="T633" s="2">
        <v>0</v>
      </c>
      <c r="U633" s="2">
        <v>0</v>
      </c>
      <c r="X633" s="2">
        <f t="shared" si="82"/>
        <v>1.7004037500575699E-2</v>
      </c>
      <c r="Y633" s="2">
        <f t="shared" si="83"/>
        <v>0</v>
      </c>
      <c r="Z633" s="2">
        <f>IF(Y633&gt;$W$1,HLOOKUP(Y633,B633:$U$2835,ROW($B$2836)-ROW($A633),FALSE),0)</f>
        <v>0</v>
      </c>
      <c r="AA633" s="2">
        <f t="shared" si="81"/>
        <v>0</v>
      </c>
      <c r="AB633" s="2">
        <f>VLOOKUP(A633,segment3_SB_quantity!$A$2:$B$2834,2,FALSE)</f>
        <v>903</v>
      </c>
      <c r="AC633" s="4">
        <f t="shared" si="88"/>
        <v>0.12820000000000001</v>
      </c>
      <c r="AD633">
        <f t="shared" si="84"/>
        <v>0</v>
      </c>
      <c r="AE633">
        <f t="shared" si="89"/>
        <v>0.83166700000000005</v>
      </c>
      <c r="AF633" s="2">
        <f t="shared" si="85"/>
        <v>0</v>
      </c>
      <c r="AG633" s="2">
        <f t="shared" si="86"/>
        <v>0</v>
      </c>
      <c r="AH633" s="1">
        <f t="shared" si="87"/>
        <v>0</v>
      </c>
    </row>
    <row r="634" spans="1:34" x14ac:dyDescent="0.55000000000000004">
      <c r="A634">
        <v>21859540</v>
      </c>
      <c r="B634" s="2">
        <v>0</v>
      </c>
      <c r="C634" s="2">
        <v>0</v>
      </c>
      <c r="D634" s="2">
        <v>0</v>
      </c>
      <c r="E634" s="2">
        <v>0</v>
      </c>
      <c r="F634" s="2">
        <v>0</v>
      </c>
      <c r="G634" s="2">
        <v>5.2312437390298399E-3</v>
      </c>
      <c r="H634" s="2">
        <v>0</v>
      </c>
      <c r="I634" s="2">
        <v>0</v>
      </c>
      <c r="J634" s="2">
        <v>0</v>
      </c>
      <c r="K634" s="2">
        <v>0</v>
      </c>
      <c r="L634" s="2">
        <v>0</v>
      </c>
      <c r="M634" s="2">
        <v>0</v>
      </c>
      <c r="N634" s="2">
        <v>0</v>
      </c>
      <c r="O634" s="2">
        <v>0</v>
      </c>
      <c r="P634" s="2">
        <v>0</v>
      </c>
      <c r="Q634" s="2">
        <v>0</v>
      </c>
      <c r="R634" s="2">
        <v>0</v>
      </c>
      <c r="S634" s="2">
        <v>0</v>
      </c>
      <c r="T634" s="2">
        <v>0</v>
      </c>
      <c r="U634" s="2">
        <v>0</v>
      </c>
      <c r="X634" s="2">
        <f t="shared" si="82"/>
        <v>5.2312437390298399E-3</v>
      </c>
      <c r="Y634" s="2">
        <f t="shared" si="83"/>
        <v>0</v>
      </c>
      <c r="Z634" s="2">
        <f>IF(Y634&gt;$W$1,HLOOKUP(Y634,B634:$U$2835,ROW($B$2836)-ROW($A634),FALSE),0)</f>
        <v>0</v>
      </c>
      <c r="AA634" s="2">
        <f t="shared" si="81"/>
        <v>0</v>
      </c>
      <c r="AB634" s="2">
        <f>VLOOKUP(A634,segment3_SB_quantity!$A$2:$B$2834,2,FALSE)</f>
        <v>89</v>
      </c>
      <c r="AC634" s="4">
        <f t="shared" si="88"/>
        <v>0.12820000000000001</v>
      </c>
      <c r="AD634">
        <f t="shared" si="84"/>
        <v>0</v>
      </c>
      <c r="AE634">
        <f t="shared" si="89"/>
        <v>0.83166700000000005</v>
      </c>
      <c r="AF634" s="2">
        <f t="shared" si="85"/>
        <v>0</v>
      </c>
      <c r="AG634" s="2">
        <f t="shared" si="86"/>
        <v>0</v>
      </c>
      <c r="AH634" s="1">
        <f t="shared" si="87"/>
        <v>0</v>
      </c>
    </row>
    <row r="635" spans="1:34" x14ac:dyDescent="0.55000000000000004">
      <c r="A635">
        <v>21909797</v>
      </c>
      <c r="B635" s="2">
        <v>0</v>
      </c>
      <c r="C635" s="2">
        <v>0</v>
      </c>
      <c r="D635" s="2">
        <v>0</v>
      </c>
      <c r="E635" s="2">
        <v>0</v>
      </c>
      <c r="F635" s="2">
        <v>0</v>
      </c>
      <c r="G635" s="2">
        <v>0</v>
      </c>
      <c r="H635" s="2">
        <v>0</v>
      </c>
      <c r="I635" s="2">
        <v>0</v>
      </c>
      <c r="J635" s="2">
        <v>6.8196772021454993E-2</v>
      </c>
      <c r="K635" s="2">
        <v>0</v>
      </c>
      <c r="L635" s="2">
        <v>0</v>
      </c>
      <c r="M635" s="2">
        <v>0</v>
      </c>
      <c r="N635" s="2">
        <v>0</v>
      </c>
      <c r="O635" s="2">
        <v>0</v>
      </c>
      <c r="P635" s="2">
        <v>0</v>
      </c>
      <c r="Q635" s="2">
        <v>0</v>
      </c>
      <c r="R635" s="2">
        <v>0</v>
      </c>
      <c r="S635" s="2">
        <v>0</v>
      </c>
      <c r="T635" s="2">
        <v>0</v>
      </c>
      <c r="U635" s="2">
        <v>0</v>
      </c>
      <c r="X635" s="2">
        <f t="shared" si="82"/>
        <v>6.8196772021454993E-2</v>
      </c>
      <c r="Y635" s="2">
        <f t="shared" si="83"/>
        <v>0</v>
      </c>
      <c r="Z635" s="2">
        <f>IF(Y635&gt;$W$1,HLOOKUP(Y635,B635:$U$2835,ROW($B$2836)-ROW($A635),FALSE),0)</f>
        <v>0</v>
      </c>
      <c r="AA635" s="2">
        <f t="shared" si="81"/>
        <v>0</v>
      </c>
      <c r="AB635" s="2">
        <f>VLOOKUP(A635,segment3_SB_quantity!$A$2:$B$2834,2,FALSE)</f>
        <v>7</v>
      </c>
      <c r="AC635" s="4">
        <f t="shared" si="88"/>
        <v>0.12820000000000001</v>
      </c>
      <c r="AD635">
        <f t="shared" si="84"/>
        <v>0</v>
      </c>
      <c r="AE635">
        <f t="shared" si="89"/>
        <v>0.83166700000000005</v>
      </c>
      <c r="AF635" s="2">
        <f t="shared" si="85"/>
        <v>0</v>
      </c>
      <c r="AG635" s="2">
        <f t="shared" si="86"/>
        <v>0</v>
      </c>
      <c r="AH635" s="1">
        <f t="shared" si="87"/>
        <v>0</v>
      </c>
    </row>
    <row r="636" spans="1:34" x14ac:dyDescent="0.55000000000000004">
      <c r="A636">
        <v>21959781</v>
      </c>
      <c r="B636" s="2">
        <v>0</v>
      </c>
      <c r="C636" s="2">
        <v>0</v>
      </c>
      <c r="D636" s="2">
        <v>0</v>
      </c>
      <c r="E636" s="2">
        <v>0</v>
      </c>
      <c r="F636" s="2">
        <v>0</v>
      </c>
      <c r="G636" s="2">
        <v>0</v>
      </c>
      <c r="H636" s="2">
        <v>0</v>
      </c>
      <c r="I636" s="2">
        <v>4.4416716853755499E-2</v>
      </c>
      <c r="J636" s="2">
        <v>0</v>
      </c>
      <c r="K636" s="2">
        <v>0</v>
      </c>
      <c r="L636" s="2">
        <v>0</v>
      </c>
      <c r="M636" s="2">
        <v>0</v>
      </c>
      <c r="N636" s="2">
        <v>0</v>
      </c>
      <c r="O636" s="2">
        <v>0</v>
      </c>
      <c r="P636" s="2">
        <v>0</v>
      </c>
      <c r="Q636" s="2">
        <v>0</v>
      </c>
      <c r="R636" s="2">
        <v>0</v>
      </c>
      <c r="S636" s="2">
        <v>0</v>
      </c>
      <c r="T636" s="2">
        <v>0</v>
      </c>
      <c r="U636" s="2">
        <v>0</v>
      </c>
      <c r="X636" s="2">
        <f t="shared" si="82"/>
        <v>4.4416716853755499E-2</v>
      </c>
      <c r="Y636" s="2">
        <f t="shared" si="83"/>
        <v>0</v>
      </c>
      <c r="Z636" s="2">
        <f>IF(Y636&gt;$W$1,HLOOKUP(Y636,B636:$U$2835,ROW($B$2836)-ROW($A636),FALSE),0)</f>
        <v>0</v>
      </c>
      <c r="AA636" s="2">
        <f t="shared" si="81"/>
        <v>0</v>
      </c>
      <c r="AB636" s="2">
        <f>VLOOKUP(A636,segment3_SB_quantity!$A$2:$B$2834,2,FALSE)</f>
        <v>532</v>
      </c>
      <c r="AC636" s="4">
        <f t="shared" si="88"/>
        <v>0.12820000000000001</v>
      </c>
      <c r="AD636">
        <f t="shared" si="84"/>
        <v>0</v>
      </c>
      <c r="AE636">
        <f t="shared" si="89"/>
        <v>0.83166700000000005</v>
      </c>
      <c r="AF636" s="2">
        <f t="shared" si="85"/>
        <v>0</v>
      </c>
      <c r="AG636" s="2">
        <f t="shared" si="86"/>
        <v>0</v>
      </c>
      <c r="AH636" s="1">
        <f t="shared" si="87"/>
        <v>0</v>
      </c>
    </row>
    <row r="637" spans="1:34" x14ac:dyDescent="0.55000000000000004">
      <c r="A637">
        <v>22009953</v>
      </c>
      <c r="B637" s="2">
        <v>0</v>
      </c>
      <c r="C637" s="2">
        <v>0</v>
      </c>
      <c r="D637" s="2">
        <v>0</v>
      </c>
      <c r="E637" s="2">
        <v>0</v>
      </c>
      <c r="F637" s="2">
        <v>0</v>
      </c>
      <c r="G637" s="2">
        <v>0</v>
      </c>
      <c r="H637" s="2">
        <v>2.8805740093957501E-2</v>
      </c>
      <c r="I637" s="2">
        <v>0</v>
      </c>
      <c r="J637" s="2">
        <v>0</v>
      </c>
      <c r="K637" s="2">
        <v>0</v>
      </c>
      <c r="L637" s="2">
        <v>0</v>
      </c>
      <c r="M637" s="2">
        <v>0</v>
      </c>
      <c r="N637" s="2">
        <v>0</v>
      </c>
      <c r="O637" s="2">
        <v>0</v>
      </c>
      <c r="P637" s="2">
        <v>0</v>
      </c>
      <c r="Q637" s="2">
        <v>0</v>
      </c>
      <c r="R637" s="2">
        <v>0</v>
      </c>
      <c r="S637" s="2">
        <v>0</v>
      </c>
      <c r="T637" s="2">
        <v>0</v>
      </c>
      <c r="U637" s="2">
        <v>0</v>
      </c>
      <c r="X637" s="2">
        <f t="shared" si="82"/>
        <v>2.8805740093957501E-2</v>
      </c>
      <c r="Y637" s="2">
        <f t="shared" si="83"/>
        <v>0</v>
      </c>
      <c r="Z637" s="2">
        <f>IF(Y637&gt;$W$1,HLOOKUP(Y637,B637:$U$2835,ROW($B$2836)-ROW($A637),FALSE),0)</f>
        <v>0</v>
      </c>
      <c r="AA637" s="2">
        <f t="shared" si="81"/>
        <v>0</v>
      </c>
      <c r="AB637" s="2">
        <f>VLOOKUP(A637,segment3_SB_quantity!$A$2:$B$2834,2,FALSE)</f>
        <v>80</v>
      </c>
      <c r="AC637" s="4">
        <f t="shared" si="88"/>
        <v>0.12820000000000001</v>
      </c>
      <c r="AD637">
        <f t="shared" si="84"/>
        <v>0</v>
      </c>
      <c r="AE637">
        <f t="shared" si="89"/>
        <v>0.83166700000000005</v>
      </c>
      <c r="AF637" s="2">
        <f t="shared" si="85"/>
        <v>0</v>
      </c>
      <c r="AG637" s="2">
        <f t="shared" si="86"/>
        <v>0</v>
      </c>
      <c r="AH637" s="1">
        <f t="shared" si="87"/>
        <v>0</v>
      </c>
    </row>
    <row r="638" spans="1:34" x14ac:dyDescent="0.55000000000000004">
      <c r="A638">
        <v>22079990</v>
      </c>
      <c r="B638" s="2">
        <v>0</v>
      </c>
      <c r="C638" s="2">
        <v>0</v>
      </c>
      <c r="D638" s="2">
        <v>0</v>
      </c>
      <c r="E638" s="2">
        <v>0</v>
      </c>
      <c r="F638" s="2">
        <v>0</v>
      </c>
      <c r="G638" s="2">
        <v>0</v>
      </c>
      <c r="H638" s="2">
        <v>0</v>
      </c>
      <c r="I638" s="2">
        <v>0</v>
      </c>
      <c r="J638" s="2">
        <v>0</v>
      </c>
      <c r="K638" s="2">
        <v>0</v>
      </c>
      <c r="L638" s="2">
        <v>8.6749913413530694E-2</v>
      </c>
      <c r="M638" s="2">
        <v>0</v>
      </c>
      <c r="N638" s="2">
        <v>0</v>
      </c>
      <c r="O638" s="2">
        <v>0</v>
      </c>
      <c r="P638" s="2">
        <v>0</v>
      </c>
      <c r="Q638" s="2">
        <v>0</v>
      </c>
      <c r="R638" s="2">
        <v>0</v>
      </c>
      <c r="S638" s="2">
        <v>0</v>
      </c>
      <c r="T638" s="2">
        <v>0</v>
      </c>
      <c r="U638" s="2">
        <v>0</v>
      </c>
      <c r="X638" s="2">
        <f t="shared" si="82"/>
        <v>8.6749913413530694E-2</v>
      </c>
      <c r="Y638" s="2">
        <f t="shared" si="83"/>
        <v>0</v>
      </c>
      <c r="Z638" s="2">
        <f>IF(Y638&gt;$W$1,HLOOKUP(Y638,B638:$U$2835,ROW($B$2836)-ROW($A638),FALSE),0)</f>
        <v>0</v>
      </c>
      <c r="AA638" s="2">
        <f t="shared" si="81"/>
        <v>0</v>
      </c>
      <c r="AB638" s="2">
        <f>VLOOKUP(A638,segment3_SB_quantity!$A$2:$B$2834,2,FALSE)</f>
        <v>2</v>
      </c>
      <c r="AC638" s="4">
        <f t="shared" si="88"/>
        <v>0.12820000000000001</v>
      </c>
      <c r="AD638">
        <f t="shared" si="84"/>
        <v>0</v>
      </c>
      <c r="AE638">
        <f t="shared" si="89"/>
        <v>0.83166700000000005</v>
      </c>
      <c r="AF638" s="2">
        <f t="shared" si="85"/>
        <v>0</v>
      </c>
      <c r="AG638" s="2">
        <f t="shared" si="86"/>
        <v>0</v>
      </c>
      <c r="AH638" s="1">
        <f t="shared" si="87"/>
        <v>0</v>
      </c>
    </row>
    <row r="639" spans="1:34" x14ac:dyDescent="0.55000000000000004">
      <c r="A639">
        <v>22099902</v>
      </c>
      <c r="B639" s="2">
        <v>0</v>
      </c>
      <c r="C639" s="2">
        <v>0</v>
      </c>
      <c r="D639" s="2">
        <v>0</v>
      </c>
      <c r="E639" s="2">
        <v>0</v>
      </c>
      <c r="F639" s="2">
        <v>0</v>
      </c>
      <c r="G639" s="2">
        <v>0</v>
      </c>
      <c r="H639" s="2">
        <v>0</v>
      </c>
      <c r="I639" s="2">
        <v>0</v>
      </c>
      <c r="J639" s="2">
        <v>6.1802794187857599E-2</v>
      </c>
      <c r="K639" s="2">
        <v>0</v>
      </c>
      <c r="L639" s="2">
        <v>0</v>
      </c>
      <c r="M639" s="2">
        <v>0</v>
      </c>
      <c r="N639" s="2">
        <v>0</v>
      </c>
      <c r="O639" s="2">
        <v>0</v>
      </c>
      <c r="P639" s="2">
        <v>0</v>
      </c>
      <c r="Q639" s="2">
        <v>0</v>
      </c>
      <c r="R639" s="2">
        <v>0</v>
      </c>
      <c r="S639" s="2">
        <v>0</v>
      </c>
      <c r="T639" s="2">
        <v>0</v>
      </c>
      <c r="U639" s="2">
        <v>0</v>
      </c>
      <c r="X639" s="2">
        <f t="shared" si="82"/>
        <v>6.1802794187857599E-2</v>
      </c>
      <c r="Y639" s="2">
        <f t="shared" si="83"/>
        <v>0</v>
      </c>
      <c r="Z639" s="2">
        <f>IF(Y639&gt;$W$1,HLOOKUP(Y639,B639:$U$2835,ROW($B$2836)-ROW($A639),FALSE),0)</f>
        <v>0</v>
      </c>
      <c r="AA639" s="2">
        <f t="shared" si="81"/>
        <v>0</v>
      </c>
      <c r="AB639" s="2">
        <f>VLOOKUP(A639,segment3_SB_quantity!$A$2:$B$2834,2,FALSE)</f>
        <v>93</v>
      </c>
      <c r="AC639" s="4">
        <f t="shared" si="88"/>
        <v>0.12820000000000001</v>
      </c>
      <c r="AD639">
        <f t="shared" si="84"/>
        <v>0</v>
      </c>
      <c r="AE639">
        <f t="shared" si="89"/>
        <v>0.83166700000000005</v>
      </c>
      <c r="AF639" s="2">
        <f t="shared" si="85"/>
        <v>0</v>
      </c>
      <c r="AG639" s="2">
        <f t="shared" si="86"/>
        <v>0</v>
      </c>
      <c r="AH639" s="1">
        <f t="shared" si="87"/>
        <v>0</v>
      </c>
    </row>
    <row r="640" spans="1:34" x14ac:dyDescent="0.55000000000000004">
      <c r="A640">
        <v>22119614</v>
      </c>
      <c r="B640" s="2">
        <v>0</v>
      </c>
      <c r="C640" s="2">
        <v>0</v>
      </c>
      <c r="D640" s="2">
        <v>0</v>
      </c>
      <c r="E640" s="2">
        <v>0</v>
      </c>
      <c r="F640" s="2">
        <v>0</v>
      </c>
      <c r="G640" s="2">
        <v>0</v>
      </c>
      <c r="H640" s="2">
        <v>0</v>
      </c>
      <c r="I640" s="2">
        <v>4.97226626603934E-2</v>
      </c>
      <c r="J640" s="2">
        <v>0</v>
      </c>
      <c r="K640" s="2">
        <v>0</v>
      </c>
      <c r="L640" s="2">
        <v>0</v>
      </c>
      <c r="M640" s="2">
        <v>0</v>
      </c>
      <c r="N640" s="2">
        <v>0</v>
      </c>
      <c r="O640" s="2">
        <v>0</v>
      </c>
      <c r="P640" s="2">
        <v>0</v>
      </c>
      <c r="Q640" s="2">
        <v>0</v>
      </c>
      <c r="R640" s="2">
        <v>0</v>
      </c>
      <c r="S640" s="2">
        <v>0</v>
      </c>
      <c r="T640" s="2">
        <v>0</v>
      </c>
      <c r="U640" s="2">
        <v>0</v>
      </c>
      <c r="X640" s="2">
        <f t="shared" si="82"/>
        <v>4.97226626603934E-2</v>
      </c>
      <c r="Y640" s="2">
        <f t="shared" si="83"/>
        <v>0</v>
      </c>
      <c r="Z640" s="2">
        <f>IF(Y640&gt;$W$1,HLOOKUP(Y640,B640:$U$2835,ROW($B$2836)-ROW($A640),FALSE),0)</f>
        <v>0</v>
      </c>
      <c r="AA640" s="2">
        <f t="shared" si="81"/>
        <v>0</v>
      </c>
      <c r="AB640" s="2">
        <f>VLOOKUP(A640,segment3_SB_quantity!$A$2:$B$2834,2,FALSE)</f>
        <v>13</v>
      </c>
      <c r="AC640" s="4">
        <f t="shared" si="88"/>
        <v>0.12820000000000001</v>
      </c>
      <c r="AD640">
        <f t="shared" si="84"/>
        <v>0</v>
      </c>
      <c r="AE640">
        <f t="shared" si="89"/>
        <v>0.83166700000000005</v>
      </c>
      <c r="AF640" s="2">
        <f t="shared" si="85"/>
        <v>0</v>
      </c>
      <c r="AG640" s="2">
        <f t="shared" si="86"/>
        <v>0</v>
      </c>
      <c r="AH640" s="1">
        <f t="shared" si="87"/>
        <v>0</v>
      </c>
    </row>
    <row r="641" spans="1:34" x14ac:dyDescent="0.55000000000000004">
      <c r="A641">
        <v>22149556</v>
      </c>
      <c r="B641" s="2">
        <v>0</v>
      </c>
      <c r="C641" s="2">
        <v>0</v>
      </c>
      <c r="D641" s="2">
        <v>0</v>
      </c>
      <c r="E641" s="2">
        <v>0</v>
      </c>
      <c r="F641" s="2">
        <v>0</v>
      </c>
      <c r="G641" s="2">
        <v>0</v>
      </c>
      <c r="H641" s="2">
        <v>0</v>
      </c>
      <c r="I641" s="2">
        <v>0</v>
      </c>
      <c r="J641" s="2">
        <v>0</v>
      </c>
      <c r="K641" s="2">
        <v>9.9003998914697994E-2</v>
      </c>
      <c r="L641" s="2">
        <v>0</v>
      </c>
      <c r="M641" s="2">
        <v>0</v>
      </c>
      <c r="N641" s="2">
        <v>0</v>
      </c>
      <c r="O641" s="2">
        <v>0</v>
      </c>
      <c r="P641" s="2">
        <v>0</v>
      </c>
      <c r="Q641" s="2">
        <v>0</v>
      </c>
      <c r="R641" s="2">
        <v>0</v>
      </c>
      <c r="S641" s="2">
        <v>0</v>
      </c>
      <c r="T641" s="2">
        <v>0</v>
      </c>
      <c r="U641" s="2">
        <v>0</v>
      </c>
      <c r="X641" s="2">
        <f t="shared" si="82"/>
        <v>9.9003998914697994E-2</v>
      </c>
      <c r="Y641" s="2">
        <f t="shared" si="83"/>
        <v>0</v>
      </c>
      <c r="Z641" s="2">
        <f>IF(Y641&gt;$W$1,HLOOKUP(Y641,B641:$U$2835,ROW($B$2836)-ROW($A641),FALSE),0)</f>
        <v>0</v>
      </c>
      <c r="AA641" s="2">
        <f t="shared" si="81"/>
        <v>0</v>
      </c>
      <c r="AB641" s="2">
        <f>VLOOKUP(A641,segment3_SB_quantity!$A$2:$B$2834,2,FALSE)</f>
        <v>21</v>
      </c>
      <c r="AC641" s="4">
        <f t="shared" si="88"/>
        <v>0.12820000000000001</v>
      </c>
      <c r="AD641">
        <f t="shared" si="84"/>
        <v>0</v>
      </c>
      <c r="AE641">
        <f t="shared" si="89"/>
        <v>0.83166700000000005</v>
      </c>
      <c r="AF641" s="2">
        <f t="shared" si="85"/>
        <v>0</v>
      </c>
      <c r="AG641" s="2">
        <f t="shared" si="86"/>
        <v>0</v>
      </c>
      <c r="AH641" s="1">
        <f t="shared" si="87"/>
        <v>0</v>
      </c>
    </row>
    <row r="642" spans="1:34" x14ac:dyDescent="0.55000000000000004">
      <c r="A642">
        <v>22199739</v>
      </c>
      <c r="B642" s="2">
        <v>0</v>
      </c>
      <c r="C642" s="2">
        <v>0</v>
      </c>
      <c r="D642" s="2">
        <v>0</v>
      </c>
      <c r="E642" s="2">
        <v>0</v>
      </c>
      <c r="F642" s="2">
        <v>0</v>
      </c>
      <c r="G642" s="2">
        <v>0</v>
      </c>
      <c r="H642" s="2">
        <v>0</v>
      </c>
      <c r="I642" s="2">
        <v>0</v>
      </c>
      <c r="J642" s="2">
        <v>7.4572062667703498E-2</v>
      </c>
      <c r="K642" s="2">
        <v>0</v>
      </c>
      <c r="L642" s="2">
        <v>0</v>
      </c>
      <c r="M642" s="2">
        <v>0</v>
      </c>
      <c r="N642" s="2">
        <v>0</v>
      </c>
      <c r="O642" s="2">
        <v>0</v>
      </c>
      <c r="P642" s="2">
        <v>0</v>
      </c>
      <c r="Q642" s="2">
        <v>0</v>
      </c>
      <c r="R642" s="2">
        <v>0</v>
      </c>
      <c r="S642" s="2">
        <v>0</v>
      </c>
      <c r="T642" s="2">
        <v>0</v>
      </c>
      <c r="U642" s="2">
        <v>0</v>
      </c>
      <c r="X642" s="2">
        <f t="shared" si="82"/>
        <v>7.4572062667703498E-2</v>
      </c>
      <c r="Y642" s="2">
        <f t="shared" si="83"/>
        <v>0</v>
      </c>
      <c r="Z642" s="2">
        <f>IF(Y642&gt;$W$1,HLOOKUP(Y642,B642:$U$2835,ROW($B$2836)-ROW($A642),FALSE),0)</f>
        <v>0</v>
      </c>
      <c r="AA642" s="2">
        <f t="shared" ref="AA642:AA705" si="90">IF(Z642&gt;0,HLOOKUP(Z642,$B$2835:$U$2836,2,FALSE),0)</f>
        <v>0</v>
      </c>
      <c r="AB642" s="2">
        <f>VLOOKUP(A642,segment3_SB_quantity!$A$2:$B$2834,2,FALSE)</f>
        <v>22</v>
      </c>
      <c r="AC642" s="4">
        <f t="shared" si="88"/>
        <v>0.12820000000000001</v>
      </c>
      <c r="AD642">
        <f t="shared" si="84"/>
        <v>0</v>
      </c>
      <c r="AE642">
        <f t="shared" si="89"/>
        <v>0.83166700000000005</v>
      </c>
      <c r="AF642" s="2">
        <f t="shared" si="85"/>
        <v>0</v>
      </c>
      <c r="AG642" s="2">
        <f t="shared" si="86"/>
        <v>0</v>
      </c>
      <c r="AH642" s="1">
        <f t="shared" si="87"/>
        <v>0</v>
      </c>
    </row>
    <row r="643" spans="1:34" x14ac:dyDescent="0.55000000000000004">
      <c r="A643">
        <v>22219604</v>
      </c>
      <c r="B643" s="2">
        <v>0</v>
      </c>
      <c r="C643" s="2">
        <v>0</v>
      </c>
      <c r="D643" s="2">
        <v>0</v>
      </c>
      <c r="E643" s="2">
        <v>2.8251474081159101E-3</v>
      </c>
      <c r="F643" s="2">
        <v>0</v>
      </c>
      <c r="G643" s="2">
        <v>0</v>
      </c>
      <c r="H643" s="2">
        <v>0</v>
      </c>
      <c r="I643" s="2">
        <v>0</v>
      </c>
      <c r="J643" s="2">
        <v>0</v>
      </c>
      <c r="K643" s="2">
        <v>0</v>
      </c>
      <c r="L643" s="2">
        <v>0</v>
      </c>
      <c r="M643" s="2">
        <v>0</v>
      </c>
      <c r="N643" s="2">
        <v>0</v>
      </c>
      <c r="O643" s="2">
        <v>0</v>
      </c>
      <c r="P643" s="2">
        <v>0</v>
      </c>
      <c r="Q643" s="2">
        <v>0</v>
      </c>
      <c r="R643" s="2">
        <v>0</v>
      </c>
      <c r="S643" s="2">
        <v>0</v>
      </c>
      <c r="T643" s="2">
        <v>0</v>
      </c>
      <c r="U643" s="2">
        <v>0</v>
      </c>
      <c r="X643" s="2">
        <f t="shared" ref="X643:X706" si="91">MAX(B643:U643)</f>
        <v>2.8251474081159101E-3</v>
      </c>
      <c r="Y643" s="2">
        <f t="shared" ref="Y643:Y706" si="92">IF(X643&gt;$W$1,X643,0)</f>
        <v>0</v>
      </c>
      <c r="Z643" s="2">
        <f>IF(Y643&gt;$W$1,HLOOKUP(Y643,B643:$U$2835,ROW($B$2836)-ROW($A643),FALSE),0)</f>
        <v>0</v>
      </c>
      <c r="AA643" s="2">
        <f t="shared" si="90"/>
        <v>0</v>
      </c>
      <c r="AB643" s="2">
        <f>VLOOKUP(A643,segment3_SB_quantity!$A$2:$B$2834,2,FALSE)</f>
        <v>22</v>
      </c>
      <c r="AC643" s="4">
        <f t="shared" si="88"/>
        <v>0.12820000000000001</v>
      </c>
      <c r="AD643">
        <f t="shared" ref="AD643:AD706" si="93">IF(AA643&gt;0,AB643*AC643,0)</f>
        <v>0</v>
      </c>
      <c r="AE643">
        <f t="shared" si="89"/>
        <v>0.83166700000000005</v>
      </c>
      <c r="AF643" s="2">
        <f t="shared" ref="AF643:AF706" si="94">AD643*AE643</f>
        <v>0</v>
      </c>
      <c r="AG643" s="2">
        <f t="shared" ref="AG643:AG706" si="95">AA643*AE643*AD643</f>
        <v>0</v>
      </c>
      <c r="AH643" s="1">
        <f t="shared" ref="AH643:AH706" si="96">IF(AG643&gt;0,AF643/AG643,0)</f>
        <v>0</v>
      </c>
    </row>
    <row r="644" spans="1:34" x14ac:dyDescent="0.55000000000000004">
      <c r="A644">
        <v>22339588</v>
      </c>
      <c r="B644" s="2">
        <v>0</v>
      </c>
      <c r="C644" s="2">
        <v>0</v>
      </c>
      <c r="D644" s="2">
        <v>0</v>
      </c>
      <c r="E644" s="2">
        <v>0</v>
      </c>
      <c r="F644" s="2">
        <v>0</v>
      </c>
      <c r="G644" s="2">
        <v>0</v>
      </c>
      <c r="H644" s="2">
        <v>0</v>
      </c>
      <c r="I644" s="2">
        <v>0</v>
      </c>
      <c r="J644" s="2">
        <v>0</v>
      </c>
      <c r="K644" s="2">
        <v>0</v>
      </c>
      <c r="L644" s="2">
        <v>0</v>
      </c>
      <c r="M644" s="2">
        <v>0</v>
      </c>
      <c r="N644" s="2">
        <v>0</v>
      </c>
      <c r="O644" s="2">
        <v>0</v>
      </c>
      <c r="P644" s="2">
        <v>0</v>
      </c>
      <c r="Q644" s="2">
        <v>0</v>
      </c>
      <c r="R644" s="2">
        <v>0</v>
      </c>
      <c r="S644" s="2">
        <v>0</v>
      </c>
      <c r="T644" s="2">
        <v>0</v>
      </c>
      <c r="U644" s="2">
        <v>0</v>
      </c>
      <c r="X644" s="2">
        <f t="shared" si="91"/>
        <v>0</v>
      </c>
      <c r="Y644" s="2">
        <f t="shared" si="92"/>
        <v>0</v>
      </c>
      <c r="Z644" s="2">
        <f>IF(Y644&gt;$W$1,HLOOKUP(Y644,B644:$U$2835,ROW($B$2836)-ROW($A644),FALSE),0)</f>
        <v>0</v>
      </c>
      <c r="AA644" s="2">
        <f t="shared" si="90"/>
        <v>0</v>
      </c>
      <c r="AB644" s="2">
        <f>VLOOKUP(A644,segment3_SB_quantity!$A$2:$B$2834,2,FALSE)</f>
        <v>1</v>
      </c>
      <c r="AC644" s="4">
        <f t="shared" ref="AC644:AC707" si="97">AC643</f>
        <v>0.12820000000000001</v>
      </c>
      <c r="AD644">
        <f t="shared" si="93"/>
        <v>0</v>
      </c>
      <c r="AE644">
        <f t="shared" ref="AE644:AE707" si="98">AE643</f>
        <v>0.83166700000000005</v>
      </c>
      <c r="AF644" s="2">
        <f t="shared" si="94"/>
        <v>0</v>
      </c>
      <c r="AG644" s="2">
        <f t="shared" si="95"/>
        <v>0</v>
      </c>
      <c r="AH644" s="1">
        <f t="shared" si="96"/>
        <v>0</v>
      </c>
    </row>
    <row r="645" spans="1:34" x14ac:dyDescent="0.55000000000000004">
      <c r="A645">
        <v>22419785</v>
      </c>
      <c r="B645" s="2">
        <v>0</v>
      </c>
      <c r="C645" s="2">
        <v>0</v>
      </c>
      <c r="D645" s="2">
        <v>0</v>
      </c>
      <c r="E645" s="2">
        <v>0</v>
      </c>
      <c r="F645" s="2">
        <v>0</v>
      </c>
      <c r="G645" s="2">
        <v>0</v>
      </c>
      <c r="H645" s="2">
        <v>0</v>
      </c>
      <c r="I645" s="2">
        <v>0</v>
      </c>
      <c r="J645" s="2">
        <v>0</v>
      </c>
      <c r="K645" s="2">
        <v>0</v>
      </c>
      <c r="L645" s="2">
        <v>0</v>
      </c>
      <c r="M645" s="2">
        <v>0</v>
      </c>
      <c r="N645" s="2">
        <v>0</v>
      </c>
      <c r="O645" s="2">
        <v>0</v>
      </c>
      <c r="P645" s="2">
        <v>0</v>
      </c>
      <c r="Q645" s="2">
        <v>0</v>
      </c>
      <c r="R645" s="2">
        <v>0</v>
      </c>
      <c r="S645" s="2">
        <v>0</v>
      </c>
      <c r="T645" s="2">
        <v>0</v>
      </c>
      <c r="U645" s="2">
        <v>0</v>
      </c>
      <c r="X645" s="2">
        <f t="shared" si="91"/>
        <v>0</v>
      </c>
      <c r="Y645" s="2">
        <f t="shared" si="92"/>
        <v>0</v>
      </c>
      <c r="Z645" s="2">
        <f>IF(Y645&gt;$W$1,HLOOKUP(Y645,B645:$U$2835,ROW($B$2836)-ROW($A645),FALSE),0)</f>
        <v>0</v>
      </c>
      <c r="AA645" s="2">
        <f t="shared" si="90"/>
        <v>0</v>
      </c>
      <c r="AB645" s="2">
        <f>VLOOKUP(A645,segment3_SB_quantity!$A$2:$B$2834,2,FALSE)</f>
        <v>1</v>
      </c>
      <c r="AC645" s="4">
        <f t="shared" si="97"/>
        <v>0.12820000000000001</v>
      </c>
      <c r="AD645">
        <f t="shared" si="93"/>
        <v>0</v>
      </c>
      <c r="AE645">
        <f t="shared" si="98"/>
        <v>0.83166700000000005</v>
      </c>
      <c r="AF645" s="2">
        <f t="shared" si="94"/>
        <v>0</v>
      </c>
      <c r="AG645" s="2">
        <f t="shared" si="95"/>
        <v>0</v>
      </c>
      <c r="AH645" s="1">
        <f t="shared" si="96"/>
        <v>0</v>
      </c>
    </row>
    <row r="646" spans="1:34" x14ac:dyDescent="0.55000000000000004">
      <c r="A646">
        <v>22519587</v>
      </c>
      <c r="B646" s="2">
        <v>0</v>
      </c>
      <c r="C646" s="2">
        <v>0</v>
      </c>
      <c r="D646" s="2">
        <v>0</v>
      </c>
      <c r="E646" s="2">
        <v>0</v>
      </c>
      <c r="F646" s="2">
        <v>0</v>
      </c>
      <c r="G646" s="2">
        <v>0</v>
      </c>
      <c r="H646" s="2">
        <v>0</v>
      </c>
      <c r="I646" s="2">
        <v>0</v>
      </c>
      <c r="J646" s="2">
        <v>0</v>
      </c>
      <c r="K646" s="2">
        <v>0</v>
      </c>
      <c r="L646" s="2">
        <v>0</v>
      </c>
      <c r="M646" s="2">
        <v>0</v>
      </c>
      <c r="N646" s="2">
        <v>0</v>
      </c>
      <c r="O646" s="2">
        <v>0</v>
      </c>
      <c r="P646" s="2">
        <v>0</v>
      </c>
      <c r="Q646" s="2">
        <v>0</v>
      </c>
      <c r="R646" s="2">
        <v>0</v>
      </c>
      <c r="S646" s="2">
        <v>0</v>
      </c>
      <c r="T646" s="2">
        <v>0</v>
      </c>
      <c r="U646" s="2">
        <v>0</v>
      </c>
      <c r="X646" s="2">
        <f t="shared" si="91"/>
        <v>0</v>
      </c>
      <c r="Y646" s="2">
        <f t="shared" si="92"/>
        <v>0</v>
      </c>
      <c r="Z646" s="2">
        <f>IF(Y646&gt;$W$1,HLOOKUP(Y646,B646:$U$2835,ROW($B$2836)-ROW($A646),FALSE),0)</f>
        <v>0</v>
      </c>
      <c r="AA646" s="2">
        <f t="shared" si="90"/>
        <v>0</v>
      </c>
      <c r="AB646" s="2">
        <f>VLOOKUP(A646,segment3_SB_quantity!$A$2:$B$2834,2,FALSE)</f>
        <v>6</v>
      </c>
      <c r="AC646" s="4">
        <f t="shared" si="97"/>
        <v>0.12820000000000001</v>
      </c>
      <c r="AD646">
        <f t="shared" si="93"/>
        <v>0</v>
      </c>
      <c r="AE646">
        <f t="shared" si="98"/>
        <v>0.83166700000000005</v>
      </c>
      <c r="AF646" s="2">
        <f t="shared" si="94"/>
        <v>0</v>
      </c>
      <c r="AG646" s="2">
        <f t="shared" si="95"/>
        <v>0</v>
      </c>
      <c r="AH646" s="1">
        <f t="shared" si="96"/>
        <v>0</v>
      </c>
    </row>
    <row r="647" spans="1:34" x14ac:dyDescent="0.55000000000000004">
      <c r="A647">
        <v>22559790</v>
      </c>
      <c r="B647" s="2">
        <v>0</v>
      </c>
      <c r="C647" s="2">
        <v>0</v>
      </c>
      <c r="D647" s="2">
        <v>0</v>
      </c>
      <c r="E647" s="2">
        <v>0</v>
      </c>
      <c r="F647" s="2">
        <v>0</v>
      </c>
      <c r="G647" s="2">
        <v>0</v>
      </c>
      <c r="H647" s="2">
        <v>0</v>
      </c>
      <c r="I647" s="2">
        <v>8.3848365386207602E-2</v>
      </c>
      <c r="J647" s="2">
        <v>0</v>
      </c>
      <c r="K647" s="2">
        <v>0</v>
      </c>
      <c r="L647" s="2">
        <v>0</v>
      </c>
      <c r="M647" s="2">
        <v>0</v>
      </c>
      <c r="N647" s="2">
        <v>0</v>
      </c>
      <c r="O647" s="2">
        <v>0</v>
      </c>
      <c r="P647" s="2">
        <v>0</v>
      </c>
      <c r="Q647" s="2">
        <v>0</v>
      </c>
      <c r="R647" s="2">
        <v>0</v>
      </c>
      <c r="S647" s="2">
        <v>0</v>
      </c>
      <c r="T647" s="2">
        <v>0</v>
      </c>
      <c r="U647" s="2">
        <v>0</v>
      </c>
      <c r="X647" s="2">
        <f t="shared" si="91"/>
        <v>8.3848365386207602E-2</v>
      </c>
      <c r="Y647" s="2">
        <f t="shared" si="92"/>
        <v>0</v>
      </c>
      <c r="Z647" s="2">
        <f>IF(Y647&gt;$W$1,HLOOKUP(Y647,B647:$U$2835,ROW($B$2836)-ROW($A647),FALSE),0)</f>
        <v>0</v>
      </c>
      <c r="AA647" s="2">
        <f t="shared" si="90"/>
        <v>0</v>
      </c>
      <c r="AB647" s="2">
        <f>VLOOKUP(A647,segment3_SB_quantity!$A$2:$B$2834,2,FALSE)</f>
        <v>212</v>
      </c>
      <c r="AC647" s="4">
        <f t="shared" si="97"/>
        <v>0.12820000000000001</v>
      </c>
      <c r="AD647">
        <f t="shared" si="93"/>
        <v>0</v>
      </c>
      <c r="AE647">
        <f t="shared" si="98"/>
        <v>0.83166700000000005</v>
      </c>
      <c r="AF647" s="2">
        <f t="shared" si="94"/>
        <v>0</v>
      </c>
      <c r="AG647" s="2">
        <f t="shared" si="95"/>
        <v>0</v>
      </c>
      <c r="AH647" s="1">
        <f t="shared" si="96"/>
        <v>0</v>
      </c>
    </row>
    <row r="648" spans="1:34" x14ac:dyDescent="0.55000000000000004">
      <c r="A648">
        <v>22579737</v>
      </c>
      <c r="B648" s="2">
        <v>0</v>
      </c>
      <c r="C648" s="2">
        <v>0</v>
      </c>
      <c r="D648" s="2">
        <v>0</v>
      </c>
      <c r="E648" s="2">
        <v>0</v>
      </c>
      <c r="F648" s="2">
        <v>0</v>
      </c>
      <c r="G648" s="2">
        <v>0</v>
      </c>
      <c r="H648" s="2">
        <v>0</v>
      </c>
      <c r="I648" s="2">
        <v>0</v>
      </c>
      <c r="J648" s="2">
        <v>0</v>
      </c>
      <c r="K648" s="2">
        <v>8.5883884222862097E-2</v>
      </c>
      <c r="L648" s="2">
        <v>0</v>
      </c>
      <c r="M648" s="2">
        <v>0</v>
      </c>
      <c r="N648" s="2">
        <v>0</v>
      </c>
      <c r="O648" s="2">
        <v>0</v>
      </c>
      <c r="P648" s="2">
        <v>0</v>
      </c>
      <c r="Q648" s="2">
        <v>0</v>
      </c>
      <c r="R648" s="2">
        <v>0</v>
      </c>
      <c r="S648" s="2">
        <v>0</v>
      </c>
      <c r="T648" s="2">
        <v>0</v>
      </c>
      <c r="U648" s="2">
        <v>0</v>
      </c>
      <c r="X648" s="2">
        <f t="shared" si="91"/>
        <v>8.5883884222862097E-2</v>
      </c>
      <c r="Y648" s="2">
        <f t="shared" si="92"/>
        <v>0</v>
      </c>
      <c r="Z648" s="2">
        <f>IF(Y648&gt;$W$1,HLOOKUP(Y648,B648:$U$2835,ROW($B$2836)-ROW($A648),FALSE),0)</f>
        <v>0</v>
      </c>
      <c r="AA648" s="2">
        <f t="shared" si="90"/>
        <v>0</v>
      </c>
      <c r="AB648" s="2">
        <f>VLOOKUP(A648,segment3_SB_quantity!$A$2:$B$2834,2,FALSE)</f>
        <v>8</v>
      </c>
      <c r="AC648" s="4">
        <f t="shared" si="97"/>
        <v>0.12820000000000001</v>
      </c>
      <c r="AD648">
        <f t="shared" si="93"/>
        <v>0</v>
      </c>
      <c r="AE648">
        <f t="shared" si="98"/>
        <v>0.83166700000000005</v>
      </c>
      <c r="AF648" s="2">
        <f t="shared" si="94"/>
        <v>0</v>
      </c>
      <c r="AG648" s="2">
        <f t="shared" si="95"/>
        <v>0</v>
      </c>
      <c r="AH648" s="1">
        <f t="shared" si="96"/>
        <v>0</v>
      </c>
    </row>
    <row r="649" spans="1:34" x14ac:dyDescent="0.55000000000000004">
      <c r="A649">
        <v>22619950</v>
      </c>
      <c r="B649" s="2">
        <v>0</v>
      </c>
      <c r="C649" s="2">
        <v>0</v>
      </c>
      <c r="D649" s="2">
        <v>0</v>
      </c>
      <c r="E649" s="2">
        <v>0.121943237417903</v>
      </c>
      <c r="F649" s="2">
        <v>0</v>
      </c>
      <c r="G649" s="2">
        <v>0</v>
      </c>
      <c r="H649" s="2">
        <v>0</v>
      </c>
      <c r="I649" s="2">
        <v>0</v>
      </c>
      <c r="J649" s="2">
        <v>0</v>
      </c>
      <c r="K649" s="2">
        <v>0</v>
      </c>
      <c r="L649" s="2">
        <v>0</v>
      </c>
      <c r="M649" s="2">
        <v>0</v>
      </c>
      <c r="N649" s="2">
        <v>0</v>
      </c>
      <c r="O649" s="2">
        <v>0</v>
      </c>
      <c r="P649" s="2">
        <v>0</v>
      </c>
      <c r="Q649" s="2">
        <v>0</v>
      </c>
      <c r="R649" s="2">
        <v>0</v>
      </c>
      <c r="S649" s="2">
        <v>0</v>
      </c>
      <c r="T649" s="2">
        <v>0</v>
      </c>
      <c r="U649" s="2">
        <v>0</v>
      </c>
      <c r="X649" s="2">
        <f t="shared" si="91"/>
        <v>0.121943237417903</v>
      </c>
      <c r="Y649" s="2">
        <f t="shared" si="92"/>
        <v>0</v>
      </c>
      <c r="Z649" s="2">
        <f>IF(Y649&gt;$W$1,HLOOKUP(Y649,B649:$U$2835,ROW($B$2836)-ROW($A649),FALSE),0)</f>
        <v>0</v>
      </c>
      <c r="AA649" s="2">
        <f t="shared" si="90"/>
        <v>0</v>
      </c>
      <c r="AB649" s="2">
        <f>VLOOKUP(A649,segment3_SB_quantity!$A$2:$B$2834,2,FALSE)</f>
        <v>130</v>
      </c>
      <c r="AC649" s="4">
        <f t="shared" si="97"/>
        <v>0.12820000000000001</v>
      </c>
      <c r="AD649">
        <f t="shared" si="93"/>
        <v>0</v>
      </c>
      <c r="AE649">
        <f t="shared" si="98"/>
        <v>0.83166700000000005</v>
      </c>
      <c r="AF649" s="2">
        <f t="shared" si="94"/>
        <v>0</v>
      </c>
      <c r="AG649" s="2">
        <f t="shared" si="95"/>
        <v>0</v>
      </c>
      <c r="AH649" s="1">
        <f t="shared" si="96"/>
        <v>0</v>
      </c>
    </row>
    <row r="650" spans="1:34" x14ac:dyDescent="0.55000000000000004">
      <c r="A650">
        <v>22639633</v>
      </c>
      <c r="B650" s="2">
        <v>0</v>
      </c>
      <c r="C650" s="2">
        <v>0</v>
      </c>
      <c r="D650" s="2">
        <v>0</v>
      </c>
      <c r="E650" s="2">
        <v>0</v>
      </c>
      <c r="F650" s="2">
        <v>0</v>
      </c>
      <c r="G650" s="2">
        <v>0</v>
      </c>
      <c r="H650" s="2">
        <v>0</v>
      </c>
      <c r="I650" s="2">
        <v>0</v>
      </c>
      <c r="J650" s="2">
        <v>6.0474047682285501E-7</v>
      </c>
      <c r="K650" s="2">
        <v>0</v>
      </c>
      <c r="L650" s="2">
        <v>0</v>
      </c>
      <c r="M650" s="2">
        <v>0</v>
      </c>
      <c r="N650" s="2">
        <v>0</v>
      </c>
      <c r="O650" s="2">
        <v>0</v>
      </c>
      <c r="P650" s="2">
        <v>0</v>
      </c>
      <c r="Q650" s="2">
        <v>0</v>
      </c>
      <c r="R650" s="2">
        <v>0</v>
      </c>
      <c r="S650" s="2">
        <v>0</v>
      </c>
      <c r="T650" s="2">
        <v>0</v>
      </c>
      <c r="U650" s="2">
        <v>0</v>
      </c>
      <c r="X650" s="2">
        <f t="shared" si="91"/>
        <v>6.0474047682285501E-7</v>
      </c>
      <c r="Y650" s="2">
        <f t="shared" si="92"/>
        <v>0</v>
      </c>
      <c r="Z650" s="2">
        <f>IF(Y650&gt;$W$1,HLOOKUP(Y650,B650:$U$2835,ROW($B$2836)-ROW($A650),FALSE),0)</f>
        <v>0</v>
      </c>
      <c r="AA650" s="2">
        <f t="shared" si="90"/>
        <v>0</v>
      </c>
      <c r="AB650" s="2">
        <f>VLOOKUP(A650,segment3_SB_quantity!$A$2:$B$2834,2,FALSE)</f>
        <v>2</v>
      </c>
      <c r="AC650" s="4">
        <f t="shared" si="97"/>
        <v>0.12820000000000001</v>
      </c>
      <c r="AD650">
        <f t="shared" si="93"/>
        <v>0</v>
      </c>
      <c r="AE650">
        <f t="shared" si="98"/>
        <v>0.83166700000000005</v>
      </c>
      <c r="AF650" s="2">
        <f t="shared" si="94"/>
        <v>0</v>
      </c>
      <c r="AG650" s="2">
        <f t="shared" si="95"/>
        <v>0</v>
      </c>
      <c r="AH650" s="1">
        <f t="shared" si="96"/>
        <v>0</v>
      </c>
    </row>
    <row r="651" spans="1:34" x14ac:dyDescent="0.55000000000000004">
      <c r="A651">
        <v>22659999</v>
      </c>
      <c r="B651" s="2">
        <v>0</v>
      </c>
      <c r="C651" s="2">
        <v>0</v>
      </c>
      <c r="D651" s="2">
        <v>0</v>
      </c>
      <c r="E651" s="2">
        <v>0.115242738883507</v>
      </c>
      <c r="F651" s="2">
        <v>0</v>
      </c>
      <c r="G651" s="2">
        <v>0</v>
      </c>
      <c r="H651" s="2">
        <v>0</v>
      </c>
      <c r="I651" s="2">
        <v>0</v>
      </c>
      <c r="J651" s="2">
        <v>0</v>
      </c>
      <c r="K651" s="2">
        <v>0</v>
      </c>
      <c r="L651" s="2">
        <v>0</v>
      </c>
      <c r="M651" s="2">
        <v>0</v>
      </c>
      <c r="N651" s="2">
        <v>0</v>
      </c>
      <c r="O651" s="2">
        <v>0</v>
      </c>
      <c r="P651" s="2">
        <v>0</v>
      </c>
      <c r="Q651" s="2">
        <v>0</v>
      </c>
      <c r="R651" s="2">
        <v>0</v>
      </c>
      <c r="S651" s="2">
        <v>0</v>
      </c>
      <c r="T651" s="2">
        <v>0</v>
      </c>
      <c r="U651" s="2">
        <v>0</v>
      </c>
      <c r="X651" s="2">
        <f t="shared" si="91"/>
        <v>0.115242738883507</v>
      </c>
      <c r="Y651" s="2">
        <f t="shared" si="92"/>
        <v>0</v>
      </c>
      <c r="Z651" s="2">
        <f>IF(Y651&gt;$W$1,HLOOKUP(Y651,B651:$U$2835,ROW($B$2836)-ROW($A651),FALSE),0)</f>
        <v>0</v>
      </c>
      <c r="AA651" s="2">
        <f t="shared" si="90"/>
        <v>0</v>
      </c>
      <c r="AB651" s="2">
        <f>VLOOKUP(A651,segment3_SB_quantity!$A$2:$B$2834,2,FALSE)</f>
        <v>43</v>
      </c>
      <c r="AC651" s="4">
        <f t="shared" si="97"/>
        <v>0.12820000000000001</v>
      </c>
      <c r="AD651">
        <f t="shared" si="93"/>
        <v>0</v>
      </c>
      <c r="AE651">
        <f t="shared" si="98"/>
        <v>0.83166700000000005</v>
      </c>
      <c r="AF651" s="2">
        <f t="shared" si="94"/>
        <v>0</v>
      </c>
      <c r="AG651" s="2">
        <f t="shared" si="95"/>
        <v>0</v>
      </c>
      <c r="AH651" s="1">
        <f t="shared" si="96"/>
        <v>0</v>
      </c>
    </row>
    <row r="652" spans="1:34" x14ac:dyDescent="0.55000000000000004">
      <c r="A652">
        <v>22689899</v>
      </c>
      <c r="B652" s="2">
        <v>0</v>
      </c>
      <c r="C652" s="2">
        <v>0</v>
      </c>
      <c r="D652" s="2">
        <v>0</v>
      </c>
      <c r="E652" s="2">
        <v>0</v>
      </c>
      <c r="F652" s="2">
        <v>0</v>
      </c>
      <c r="G652" s="2">
        <v>0</v>
      </c>
      <c r="H652" s="2">
        <v>0</v>
      </c>
      <c r="I652" s="2">
        <v>4.4884032109621601E-2</v>
      </c>
      <c r="J652" s="2">
        <v>0</v>
      </c>
      <c r="K652" s="2">
        <v>0</v>
      </c>
      <c r="L652" s="2">
        <v>0</v>
      </c>
      <c r="M652" s="2">
        <v>0</v>
      </c>
      <c r="N652" s="2">
        <v>0</v>
      </c>
      <c r="O652" s="2">
        <v>0</v>
      </c>
      <c r="P652" s="2">
        <v>0</v>
      </c>
      <c r="Q652" s="2">
        <v>0</v>
      </c>
      <c r="R652" s="2">
        <v>0</v>
      </c>
      <c r="S652" s="2">
        <v>0</v>
      </c>
      <c r="T652" s="2">
        <v>0</v>
      </c>
      <c r="U652" s="2">
        <v>0</v>
      </c>
      <c r="X652" s="2">
        <f t="shared" si="91"/>
        <v>4.4884032109621601E-2</v>
      </c>
      <c r="Y652" s="2">
        <f t="shared" si="92"/>
        <v>0</v>
      </c>
      <c r="Z652" s="2">
        <f>IF(Y652&gt;$W$1,HLOOKUP(Y652,B652:$U$2835,ROW($B$2836)-ROW($A652),FALSE),0)</f>
        <v>0</v>
      </c>
      <c r="AA652" s="2">
        <f t="shared" si="90"/>
        <v>0</v>
      </c>
      <c r="AB652" s="2">
        <f>VLOOKUP(A652,segment3_SB_quantity!$A$2:$B$2834,2,FALSE)</f>
        <v>72</v>
      </c>
      <c r="AC652" s="4">
        <f t="shared" si="97"/>
        <v>0.12820000000000001</v>
      </c>
      <c r="AD652">
        <f t="shared" si="93"/>
        <v>0</v>
      </c>
      <c r="AE652">
        <f t="shared" si="98"/>
        <v>0.83166700000000005</v>
      </c>
      <c r="AF652" s="2">
        <f t="shared" si="94"/>
        <v>0</v>
      </c>
      <c r="AG652" s="2">
        <f t="shared" si="95"/>
        <v>0</v>
      </c>
      <c r="AH652" s="1">
        <f t="shared" si="96"/>
        <v>0</v>
      </c>
    </row>
    <row r="653" spans="1:34" x14ac:dyDescent="0.55000000000000004">
      <c r="A653">
        <v>22699935</v>
      </c>
      <c r="B653" s="2">
        <v>0</v>
      </c>
      <c r="C653" s="2">
        <v>0</v>
      </c>
      <c r="D653" s="2">
        <v>0</v>
      </c>
      <c r="E653" s="2">
        <v>0</v>
      </c>
      <c r="F653" s="2">
        <v>7.1581241179329699E-3</v>
      </c>
      <c r="G653" s="2">
        <v>0</v>
      </c>
      <c r="H653" s="2">
        <v>0</v>
      </c>
      <c r="I653" s="2">
        <v>0</v>
      </c>
      <c r="J653" s="2">
        <v>0</v>
      </c>
      <c r="K653" s="2">
        <v>0</v>
      </c>
      <c r="L653" s="2">
        <v>0</v>
      </c>
      <c r="M653" s="2">
        <v>0</v>
      </c>
      <c r="N653" s="2">
        <v>0</v>
      </c>
      <c r="O653" s="2">
        <v>0</v>
      </c>
      <c r="P653" s="2">
        <v>0</v>
      </c>
      <c r="Q653" s="2">
        <v>0</v>
      </c>
      <c r="R653" s="2">
        <v>0</v>
      </c>
      <c r="S653" s="2">
        <v>0</v>
      </c>
      <c r="T653" s="2">
        <v>0</v>
      </c>
      <c r="U653" s="2">
        <v>0</v>
      </c>
      <c r="X653" s="2">
        <f t="shared" si="91"/>
        <v>7.1581241179329699E-3</v>
      </c>
      <c r="Y653" s="2">
        <f t="shared" si="92"/>
        <v>0</v>
      </c>
      <c r="Z653" s="2">
        <f>IF(Y653&gt;$W$1,HLOOKUP(Y653,B653:$U$2835,ROW($B$2836)-ROW($A653),FALSE),0)</f>
        <v>0</v>
      </c>
      <c r="AA653" s="2">
        <f t="shared" si="90"/>
        <v>0</v>
      </c>
      <c r="AB653" s="2">
        <f>VLOOKUP(A653,segment3_SB_quantity!$A$2:$B$2834,2,FALSE)</f>
        <v>39</v>
      </c>
      <c r="AC653" s="4">
        <f t="shared" si="97"/>
        <v>0.12820000000000001</v>
      </c>
      <c r="AD653">
        <f t="shared" si="93"/>
        <v>0</v>
      </c>
      <c r="AE653">
        <f t="shared" si="98"/>
        <v>0.83166700000000005</v>
      </c>
      <c r="AF653" s="2">
        <f t="shared" si="94"/>
        <v>0</v>
      </c>
      <c r="AG653" s="2">
        <f t="shared" si="95"/>
        <v>0</v>
      </c>
      <c r="AH653" s="1">
        <f t="shared" si="96"/>
        <v>0</v>
      </c>
    </row>
    <row r="654" spans="1:34" x14ac:dyDescent="0.55000000000000004">
      <c r="A654">
        <v>22699990</v>
      </c>
      <c r="B654" s="2">
        <v>0</v>
      </c>
      <c r="C654" s="2">
        <v>0</v>
      </c>
      <c r="D654" s="2">
        <v>0</v>
      </c>
      <c r="E654" s="2">
        <v>0</v>
      </c>
      <c r="F654" s="2">
        <v>0</v>
      </c>
      <c r="G654" s="2">
        <v>0</v>
      </c>
      <c r="H654" s="2">
        <v>0</v>
      </c>
      <c r="I654" s="2">
        <v>3.4274659746345103E-2</v>
      </c>
      <c r="J654" s="2">
        <v>0</v>
      </c>
      <c r="K654" s="2">
        <v>0</v>
      </c>
      <c r="L654" s="2">
        <v>0</v>
      </c>
      <c r="M654" s="2">
        <v>0</v>
      </c>
      <c r="N654" s="2">
        <v>0</v>
      </c>
      <c r="O654" s="2">
        <v>0</v>
      </c>
      <c r="P654" s="2">
        <v>0</v>
      </c>
      <c r="Q654" s="2">
        <v>0</v>
      </c>
      <c r="R654" s="2">
        <v>0</v>
      </c>
      <c r="S654" s="2">
        <v>0</v>
      </c>
      <c r="T654" s="2">
        <v>0</v>
      </c>
      <c r="U654" s="2">
        <v>0</v>
      </c>
      <c r="X654" s="2">
        <f t="shared" si="91"/>
        <v>3.4274659746345103E-2</v>
      </c>
      <c r="Y654" s="2">
        <f t="shared" si="92"/>
        <v>0</v>
      </c>
      <c r="Z654" s="2">
        <f>IF(Y654&gt;$W$1,HLOOKUP(Y654,B654:$U$2835,ROW($B$2836)-ROW($A654),FALSE),0)</f>
        <v>0</v>
      </c>
      <c r="AA654" s="2">
        <f t="shared" si="90"/>
        <v>0</v>
      </c>
      <c r="AB654" s="2">
        <f>VLOOKUP(A654,segment3_SB_quantity!$A$2:$B$2834,2,FALSE)</f>
        <v>106</v>
      </c>
      <c r="AC654" s="4">
        <f t="shared" si="97"/>
        <v>0.12820000000000001</v>
      </c>
      <c r="AD654">
        <f t="shared" si="93"/>
        <v>0</v>
      </c>
      <c r="AE654">
        <f t="shared" si="98"/>
        <v>0.83166700000000005</v>
      </c>
      <c r="AF654" s="2">
        <f t="shared" si="94"/>
        <v>0</v>
      </c>
      <c r="AG654" s="2">
        <f t="shared" si="95"/>
        <v>0</v>
      </c>
      <c r="AH654" s="1">
        <f t="shared" si="96"/>
        <v>0</v>
      </c>
    </row>
    <row r="655" spans="1:34" x14ac:dyDescent="0.55000000000000004">
      <c r="A655">
        <v>22729922</v>
      </c>
      <c r="B655" s="2">
        <v>0</v>
      </c>
      <c r="C655" s="2">
        <v>0</v>
      </c>
      <c r="D655" s="2">
        <v>0</v>
      </c>
      <c r="E655" s="2">
        <v>0</v>
      </c>
      <c r="F655" s="2">
        <v>0</v>
      </c>
      <c r="G655" s="2">
        <v>0</v>
      </c>
      <c r="H655" s="2">
        <v>3.6067626553526799E-2</v>
      </c>
      <c r="I655" s="2">
        <v>0</v>
      </c>
      <c r="J655" s="2">
        <v>0</v>
      </c>
      <c r="K655" s="2">
        <v>0</v>
      </c>
      <c r="L655" s="2">
        <v>0</v>
      </c>
      <c r="M655" s="2">
        <v>0</v>
      </c>
      <c r="N655" s="2">
        <v>0</v>
      </c>
      <c r="O655" s="2">
        <v>0</v>
      </c>
      <c r="P655" s="2">
        <v>0</v>
      </c>
      <c r="Q655" s="2">
        <v>0</v>
      </c>
      <c r="R655" s="2">
        <v>0</v>
      </c>
      <c r="S655" s="2">
        <v>0</v>
      </c>
      <c r="T655" s="2">
        <v>0</v>
      </c>
      <c r="U655" s="2">
        <v>0</v>
      </c>
      <c r="X655" s="2">
        <f t="shared" si="91"/>
        <v>3.6067626553526799E-2</v>
      </c>
      <c r="Y655" s="2">
        <f t="shared" si="92"/>
        <v>0</v>
      </c>
      <c r="Z655" s="2">
        <f>IF(Y655&gt;$W$1,HLOOKUP(Y655,B655:$U$2835,ROW($B$2836)-ROW($A655),FALSE),0)</f>
        <v>0</v>
      </c>
      <c r="AA655" s="2">
        <f t="shared" si="90"/>
        <v>0</v>
      </c>
      <c r="AB655" s="2">
        <f>VLOOKUP(A655,segment3_SB_quantity!$A$2:$B$2834,2,FALSE)</f>
        <v>50</v>
      </c>
      <c r="AC655" s="4">
        <f t="shared" si="97"/>
        <v>0.12820000000000001</v>
      </c>
      <c r="AD655">
        <f t="shared" si="93"/>
        <v>0</v>
      </c>
      <c r="AE655">
        <f t="shared" si="98"/>
        <v>0.83166700000000005</v>
      </c>
      <c r="AF655" s="2">
        <f t="shared" si="94"/>
        <v>0</v>
      </c>
      <c r="AG655" s="2">
        <f t="shared" si="95"/>
        <v>0</v>
      </c>
      <c r="AH655" s="1">
        <f t="shared" si="96"/>
        <v>0</v>
      </c>
    </row>
    <row r="656" spans="1:34" x14ac:dyDescent="0.55000000000000004">
      <c r="A656">
        <v>22789822</v>
      </c>
      <c r="B656" s="2">
        <v>0</v>
      </c>
      <c r="C656" s="2">
        <v>0</v>
      </c>
      <c r="D656" s="2">
        <v>0</v>
      </c>
      <c r="E656" s="2">
        <v>0</v>
      </c>
      <c r="F656" s="2">
        <v>0</v>
      </c>
      <c r="G656" s="2">
        <v>0</v>
      </c>
      <c r="H656" s="2">
        <v>0</v>
      </c>
      <c r="I656" s="2">
        <v>4.9722836502241498E-2</v>
      </c>
      <c r="J656" s="2">
        <v>0</v>
      </c>
      <c r="K656" s="2">
        <v>0</v>
      </c>
      <c r="L656" s="2">
        <v>0</v>
      </c>
      <c r="M656" s="2">
        <v>0</v>
      </c>
      <c r="N656" s="2">
        <v>0</v>
      </c>
      <c r="O656" s="2">
        <v>0</v>
      </c>
      <c r="P656" s="2">
        <v>0</v>
      </c>
      <c r="Q656" s="2">
        <v>0</v>
      </c>
      <c r="R656" s="2">
        <v>0</v>
      </c>
      <c r="S656" s="2">
        <v>0</v>
      </c>
      <c r="T656" s="2">
        <v>0</v>
      </c>
      <c r="U656" s="2">
        <v>0</v>
      </c>
      <c r="X656" s="2">
        <f t="shared" si="91"/>
        <v>4.9722836502241498E-2</v>
      </c>
      <c r="Y656" s="2">
        <f t="shared" si="92"/>
        <v>0</v>
      </c>
      <c r="Z656" s="2">
        <f>IF(Y656&gt;$W$1,HLOOKUP(Y656,B656:$U$2835,ROW($B$2836)-ROW($A656),FALSE),0)</f>
        <v>0</v>
      </c>
      <c r="AA656" s="2">
        <f t="shared" si="90"/>
        <v>0</v>
      </c>
      <c r="AB656" s="2">
        <f>VLOOKUP(A656,segment3_SB_quantity!$A$2:$B$2834,2,FALSE)</f>
        <v>208</v>
      </c>
      <c r="AC656" s="4">
        <f t="shared" si="97"/>
        <v>0.12820000000000001</v>
      </c>
      <c r="AD656">
        <f t="shared" si="93"/>
        <v>0</v>
      </c>
      <c r="AE656">
        <f t="shared" si="98"/>
        <v>0.83166700000000005</v>
      </c>
      <c r="AF656" s="2">
        <f t="shared" si="94"/>
        <v>0</v>
      </c>
      <c r="AG656" s="2">
        <f t="shared" si="95"/>
        <v>0</v>
      </c>
      <c r="AH656" s="1">
        <f t="shared" si="96"/>
        <v>0</v>
      </c>
    </row>
    <row r="657" spans="1:34" x14ac:dyDescent="0.55000000000000004">
      <c r="A657">
        <v>22849998</v>
      </c>
      <c r="B657" s="2">
        <v>0</v>
      </c>
      <c r="C657" s="2">
        <v>0</v>
      </c>
      <c r="D657" s="2">
        <v>0</v>
      </c>
      <c r="E657" s="2">
        <v>0</v>
      </c>
      <c r="F657" s="2">
        <v>0</v>
      </c>
      <c r="G657" s="2">
        <v>0</v>
      </c>
      <c r="H657" s="2">
        <v>0</v>
      </c>
      <c r="I657" s="2">
        <v>0</v>
      </c>
      <c r="J657" s="2">
        <v>0</v>
      </c>
      <c r="K657" s="2">
        <v>0</v>
      </c>
      <c r="L657" s="2">
        <v>0</v>
      </c>
      <c r="M657" s="2">
        <v>0</v>
      </c>
      <c r="N657" s="2">
        <v>0</v>
      </c>
      <c r="O657" s="2">
        <v>0</v>
      </c>
      <c r="P657" s="2">
        <v>0</v>
      </c>
      <c r="Q657" s="2">
        <v>0</v>
      </c>
      <c r="R657" s="2">
        <v>0</v>
      </c>
      <c r="S657" s="2">
        <v>0</v>
      </c>
      <c r="T657" s="2">
        <v>0</v>
      </c>
      <c r="U657" s="2">
        <v>0</v>
      </c>
      <c r="X657" s="2">
        <f t="shared" si="91"/>
        <v>0</v>
      </c>
      <c r="Y657" s="2">
        <f t="shared" si="92"/>
        <v>0</v>
      </c>
      <c r="Z657" s="2">
        <f>IF(Y657&gt;$W$1,HLOOKUP(Y657,B657:$U$2835,ROW($B$2836)-ROW($A657),FALSE),0)</f>
        <v>0</v>
      </c>
      <c r="AA657" s="2">
        <f t="shared" si="90"/>
        <v>0</v>
      </c>
      <c r="AB657" s="2">
        <f>VLOOKUP(A657,segment3_SB_quantity!$A$2:$B$2834,2,FALSE)</f>
        <v>20</v>
      </c>
      <c r="AC657" s="4">
        <f t="shared" si="97"/>
        <v>0.12820000000000001</v>
      </c>
      <c r="AD657">
        <f t="shared" si="93"/>
        <v>0</v>
      </c>
      <c r="AE657">
        <f t="shared" si="98"/>
        <v>0.83166700000000005</v>
      </c>
      <c r="AF657" s="2">
        <f t="shared" si="94"/>
        <v>0</v>
      </c>
      <c r="AG657" s="2">
        <f t="shared" si="95"/>
        <v>0</v>
      </c>
      <c r="AH657" s="1">
        <f t="shared" si="96"/>
        <v>0</v>
      </c>
    </row>
    <row r="658" spans="1:34" x14ac:dyDescent="0.55000000000000004">
      <c r="A658">
        <v>22869968</v>
      </c>
      <c r="B658" s="2">
        <v>0</v>
      </c>
      <c r="C658" s="2">
        <v>0</v>
      </c>
      <c r="D658" s="2">
        <v>0</v>
      </c>
      <c r="E658" s="2">
        <v>0</v>
      </c>
      <c r="F658" s="2">
        <v>0.566406195202664</v>
      </c>
      <c r="G658" s="2">
        <v>0</v>
      </c>
      <c r="H658" s="2">
        <v>0</v>
      </c>
      <c r="I658" s="2">
        <v>0</v>
      </c>
      <c r="J658" s="2">
        <v>0</v>
      </c>
      <c r="K658" s="2">
        <v>0</v>
      </c>
      <c r="L658" s="2">
        <v>0</v>
      </c>
      <c r="M658" s="2">
        <v>0</v>
      </c>
      <c r="N658" s="2">
        <v>0</v>
      </c>
      <c r="O658" s="2">
        <v>0</v>
      </c>
      <c r="P658" s="2">
        <v>0</v>
      </c>
      <c r="Q658" s="2">
        <v>0</v>
      </c>
      <c r="R658" s="2">
        <v>0</v>
      </c>
      <c r="S658" s="2">
        <v>0</v>
      </c>
      <c r="T658" s="2">
        <v>0</v>
      </c>
      <c r="U658" s="2">
        <v>0</v>
      </c>
      <c r="X658" s="2">
        <f t="shared" si="91"/>
        <v>0.566406195202664</v>
      </c>
      <c r="Y658" s="2">
        <f t="shared" si="92"/>
        <v>0.566406195202664</v>
      </c>
      <c r="Z658" s="2" t="str">
        <f>IF(Y658&gt;$W$1,HLOOKUP(Y658,B658:$U$2835,ROW($B$2836)-ROW($A658),FALSE),0)</f>
        <v>P_OL5</v>
      </c>
      <c r="AA658" s="2">
        <f t="shared" si="90"/>
        <v>0.22499999999999998</v>
      </c>
      <c r="AB658" s="2">
        <f>VLOOKUP(A658,segment3_SB_quantity!$A$2:$B$2834,2,FALSE)</f>
        <v>5</v>
      </c>
      <c r="AC658" s="4">
        <f t="shared" si="97"/>
        <v>0.12820000000000001</v>
      </c>
      <c r="AD658">
        <f t="shared" si="93"/>
        <v>0.64100000000000001</v>
      </c>
      <c r="AE658">
        <f t="shared" si="98"/>
        <v>0.83166700000000005</v>
      </c>
      <c r="AF658" s="2">
        <f t="shared" si="94"/>
        <v>0.53309854700000003</v>
      </c>
      <c r="AG658" s="2">
        <f t="shared" si="95"/>
        <v>0.11994717307500001</v>
      </c>
      <c r="AH658" s="1">
        <f t="shared" si="96"/>
        <v>4.4444444444444446</v>
      </c>
    </row>
    <row r="659" spans="1:34" x14ac:dyDescent="0.55000000000000004">
      <c r="A659">
        <v>22909709</v>
      </c>
      <c r="B659" s="2">
        <v>0</v>
      </c>
      <c r="C659" s="2">
        <v>0</v>
      </c>
      <c r="D659" s="2">
        <v>0</v>
      </c>
      <c r="E659" s="2">
        <v>0</v>
      </c>
      <c r="F659" s="2">
        <v>0</v>
      </c>
      <c r="G659" s="2">
        <v>0</v>
      </c>
      <c r="H659" s="2">
        <v>0</v>
      </c>
      <c r="I659" s="2">
        <v>0</v>
      </c>
      <c r="J659" s="2">
        <v>0</v>
      </c>
      <c r="K659" s="2">
        <v>0</v>
      </c>
      <c r="L659" s="2">
        <v>0</v>
      </c>
      <c r="M659" s="2">
        <v>0</v>
      </c>
      <c r="N659" s="2">
        <v>0</v>
      </c>
      <c r="O659" s="2">
        <v>0</v>
      </c>
      <c r="P659" s="2">
        <v>0</v>
      </c>
      <c r="Q659" s="2">
        <v>0</v>
      </c>
      <c r="R659" s="2">
        <v>0</v>
      </c>
      <c r="S659" s="2">
        <v>0</v>
      </c>
      <c r="T659" s="2">
        <v>0</v>
      </c>
      <c r="U659" s="2">
        <v>0</v>
      </c>
      <c r="X659" s="2">
        <f t="shared" si="91"/>
        <v>0</v>
      </c>
      <c r="Y659" s="2">
        <f t="shared" si="92"/>
        <v>0</v>
      </c>
      <c r="Z659" s="2">
        <f>IF(Y659&gt;$W$1,HLOOKUP(Y659,B659:$U$2835,ROW($B$2836)-ROW($A659),FALSE),0)</f>
        <v>0</v>
      </c>
      <c r="AA659" s="2">
        <f t="shared" si="90"/>
        <v>0</v>
      </c>
      <c r="AB659" s="2">
        <f>VLOOKUP(A659,segment3_SB_quantity!$A$2:$B$2834,2,FALSE)</f>
        <v>7</v>
      </c>
      <c r="AC659" s="4">
        <f t="shared" si="97"/>
        <v>0.12820000000000001</v>
      </c>
      <c r="AD659">
        <f t="shared" si="93"/>
        <v>0</v>
      </c>
      <c r="AE659">
        <f t="shared" si="98"/>
        <v>0.83166700000000005</v>
      </c>
      <c r="AF659" s="2">
        <f t="shared" si="94"/>
        <v>0</v>
      </c>
      <c r="AG659" s="2">
        <f t="shared" si="95"/>
        <v>0</v>
      </c>
      <c r="AH659" s="1">
        <f t="shared" si="96"/>
        <v>0</v>
      </c>
    </row>
    <row r="660" spans="1:34" x14ac:dyDescent="0.55000000000000004">
      <c r="A660">
        <v>22929627</v>
      </c>
      <c r="B660" s="2">
        <v>0</v>
      </c>
      <c r="C660" s="2">
        <v>0</v>
      </c>
      <c r="D660" s="2">
        <v>0</v>
      </c>
      <c r="E660" s="2">
        <v>0</v>
      </c>
      <c r="F660" s="2">
        <v>0</v>
      </c>
      <c r="G660" s="2">
        <v>0</v>
      </c>
      <c r="H660" s="2">
        <v>0</v>
      </c>
      <c r="I660" s="2">
        <v>1.9979667098466099E-2</v>
      </c>
      <c r="J660" s="2">
        <v>0</v>
      </c>
      <c r="K660" s="2">
        <v>0</v>
      </c>
      <c r="L660" s="2">
        <v>0</v>
      </c>
      <c r="M660" s="2">
        <v>0</v>
      </c>
      <c r="N660" s="2">
        <v>0</v>
      </c>
      <c r="O660" s="2">
        <v>0</v>
      </c>
      <c r="P660" s="2">
        <v>0</v>
      </c>
      <c r="Q660" s="2">
        <v>0</v>
      </c>
      <c r="R660" s="2">
        <v>0</v>
      </c>
      <c r="S660" s="2">
        <v>0</v>
      </c>
      <c r="T660" s="2">
        <v>0</v>
      </c>
      <c r="U660" s="2">
        <v>0</v>
      </c>
      <c r="X660" s="2">
        <f t="shared" si="91"/>
        <v>1.9979667098466099E-2</v>
      </c>
      <c r="Y660" s="2">
        <f t="shared" si="92"/>
        <v>0</v>
      </c>
      <c r="Z660" s="2">
        <f>IF(Y660&gt;$W$1,HLOOKUP(Y660,B660:$U$2835,ROW($B$2836)-ROW($A660),FALSE),0)</f>
        <v>0</v>
      </c>
      <c r="AA660" s="2">
        <f t="shared" si="90"/>
        <v>0</v>
      </c>
      <c r="AB660" s="2">
        <f>VLOOKUP(A660,segment3_SB_quantity!$A$2:$B$2834,2,FALSE)</f>
        <v>114</v>
      </c>
      <c r="AC660" s="4">
        <f t="shared" si="97"/>
        <v>0.12820000000000001</v>
      </c>
      <c r="AD660">
        <f t="shared" si="93"/>
        <v>0</v>
      </c>
      <c r="AE660">
        <f t="shared" si="98"/>
        <v>0.83166700000000005</v>
      </c>
      <c r="AF660" s="2">
        <f t="shared" si="94"/>
        <v>0</v>
      </c>
      <c r="AG660" s="2">
        <f t="shared" si="95"/>
        <v>0</v>
      </c>
      <c r="AH660" s="1">
        <f t="shared" si="96"/>
        <v>0</v>
      </c>
    </row>
    <row r="661" spans="1:34" x14ac:dyDescent="0.55000000000000004">
      <c r="A661">
        <v>23049704</v>
      </c>
      <c r="B661" s="2">
        <v>0</v>
      </c>
      <c r="C661" s="2">
        <v>2.2161637699537402E-2</v>
      </c>
      <c r="D661" s="2">
        <v>0</v>
      </c>
      <c r="E661" s="2">
        <v>0</v>
      </c>
      <c r="F661" s="2">
        <v>0</v>
      </c>
      <c r="G661" s="2">
        <v>0</v>
      </c>
      <c r="H661" s="2">
        <v>0</v>
      </c>
      <c r="I661" s="2">
        <v>0</v>
      </c>
      <c r="J661" s="2">
        <v>0</v>
      </c>
      <c r="K661" s="2">
        <v>0</v>
      </c>
      <c r="L661" s="2">
        <v>0</v>
      </c>
      <c r="M661" s="2">
        <v>0</v>
      </c>
      <c r="N661" s="2">
        <v>0</v>
      </c>
      <c r="O661" s="2">
        <v>0</v>
      </c>
      <c r="P661" s="2">
        <v>0</v>
      </c>
      <c r="Q661" s="2">
        <v>0</v>
      </c>
      <c r="R661" s="2">
        <v>0</v>
      </c>
      <c r="S661" s="2">
        <v>0</v>
      </c>
      <c r="T661" s="2">
        <v>0</v>
      </c>
      <c r="U661" s="2">
        <v>0</v>
      </c>
      <c r="X661" s="2">
        <f t="shared" si="91"/>
        <v>2.2161637699537402E-2</v>
      </c>
      <c r="Y661" s="2">
        <f t="shared" si="92"/>
        <v>0</v>
      </c>
      <c r="Z661" s="2">
        <f>IF(Y661&gt;$W$1,HLOOKUP(Y661,B661:$U$2835,ROW($B$2836)-ROW($A661),FALSE),0)</f>
        <v>0</v>
      </c>
      <c r="AA661" s="2">
        <f t="shared" si="90"/>
        <v>0</v>
      </c>
      <c r="AB661" s="2">
        <f>VLOOKUP(A661,segment3_SB_quantity!$A$2:$B$2834,2,FALSE)</f>
        <v>14</v>
      </c>
      <c r="AC661" s="4">
        <f t="shared" si="97"/>
        <v>0.12820000000000001</v>
      </c>
      <c r="AD661">
        <f t="shared" si="93"/>
        <v>0</v>
      </c>
      <c r="AE661">
        <f t="shared" si="98"/>
        <v>0.83166700000000005</v>
      </c>
      <c r="AF661" s="2">
        <f t="shared" si="94"/>
        <v>0</v>
      </c>
      <c r="AG661" s="2">
        <f t="shared" si="95"/>
        <v>0</v>
      </c>
      <c r="AH661" s="1">
        <f t="shared" si="96"/>
        <v>0</v>
      </c>
    </row>
    <row r="662" spans="1:34" x14ac:dyDescent="0.55000000000000004">
      <c r="A662">
        <v>23109737</v>
      </c>
      <c r="B662" s="2">
        <v>0</v>
      </c>
      <c r="C662" s="2">
        <v>0</v>
      </c>
      <c r="D662" s="2">
        <v>0</v>
      </c>
      <c r="E662" s="2">
        <v>0</v>
      </c>
      <c r="F662" s="2">
        <v>0</v>
      </c>
      <c r="G662" s="2">
        <v>0</v>
      </c>
      <c r="H662" s="2">
        <v>2.9072127302859699E-2</v>
      </c>
      <c r="I662" s="2">
        <v>0</v>
      </c>
      <c r="J662" s="2">
        <v>0</v>
      </c>
      <c r="K662" s="2">
        <v>0</v>
      </c>
      <c r="L662" s="2">
        <v>0</v>
      </c>
      <c r="M662" s="2">
        <v>0</v>
      </c>
      <c r="N662" s="2">
        <v>0</v>
      </c>
      <c r="O662" s="2">
        <v>0</v>
      </c>
      <c r="P662" s="2">
        <v>0</v>
      </c>
      <c r="Q662" s="2">
        <v>0</v>
      </c>
      <c r="R662" s="2">
        <v>0</v>
      </c>
      <c r="S662" s="2">
        <v>0</v>
      </c>
      <c r="T662" s="2">
        <v>0</v>
      </c>
      <c r="U662" s="2">
        <v>0</v>
      </c>
      <c r="X662" s="2">
        <f t="shared" si="91"/>
        <v>2.9072127302859699E-2</v>
      </c>
      <c r="Y662" s="2">
        <f t="shared" si="92"/>
        <v>0</v>
      </c>
      <c r="Z662" s="2">
        <f>IF(Y662&gt;$W$1,HLOOKUP(Y662,B662:$U$2835,ROW($B$2836)-ROW($A662),FALSE),0)</f>
        <v>0</v>
      </c>
      <c r="AA662" s="2">
        <f t="shared" si="90"/>
        <v>0</v>
      </c>
      <c r="AB662" s="2">
        <f>VLOOKUP(A662,segment3_SB_quantity!$A$2:$B$2834,2,FALSE)</f>
        <v>73</v>
      </c>
      <c r="AC662" s="4">
        <f t="shared" si="97"/>
        <v>0.12820000000000001</v>
      </c>
      <c r="AD662">
        <f t="shared" si="93"/>
        <v>0</v>
      </c>
      <c r="AE662">
        <f t="shared" si="98"/>
        <v>0.83166700000000005</v>
      </c>
      <c r="AF662" s="2">
        <f t="shared" si="94"/>
        <v>0</v>
      </c>
      <c r="AG662" s="2">
        <f t="shared" si="95"/>
        <v>0</v>
      </c>
      <c r="AH662" s="1">
        <f t="shared" si="96"/>
        <v>0</v>
      </c>
    </row>
    <row r="663" spans="1:34" x14ac:dyDescent="0.55000000000000004">
      <c r="A663">
        <v>23169801</v>
      </c>
      <c r="B663" s="2">
        <v>0</v>
      </c>
      <c r="C663" s="2">
        <v>0</v>
      </c>
      <c r="D663" s="2">
        <v>0</v>
      </c>
      <c r="E663" s="2">
        <v>0</v>
      </c>
      <c r="F663" s="2">
        <v>0</v>
      </c>
      <c r="G663" s="2">
        <v>0.165219080039716</v>
      </c>
      <c r="H663" s="2">
        <v>0</v>
      </c>
      <c r="I663" s="2">
        <v>0</v>
      </c>
      <c r="J663" s="2">
        <v>0</v>
      </c>
      <c r="K663" s="2">
        <v>0</v>
      </c>
      <c r="L663" s="2">
        <v>0</v>
      </c>
      <c r="M663" s="2">
        <v>0</v>
      </c>
      <c r="N663" s="2">
        <v>0</v>
      </c>
      <c r="O663" s="2">
        <v>0</v>
      </c>
      <c r="P663" s="2">
        <v>0</v>
      </c>
      <c r="Q663" s="2">
        <v>0</v>
      </c>
      <c r="R663" s="2">
        <v>0</v>
      </c>
      <c r="S663" s="2">
        <v>0</v>
      </c>
      <c r="T663" s="2">
        <v>0</v>
      </c>
      <c r="U663" s="2">
        <v>0</v>
      </c>
      <c r="X663" s="2">
        <f t="shared" si="91"/>
        <v>0.165219080039716</v>
      </c>
      <c r="Y663" s="2">
        <f t="shared" si="92"/>
        <v>0</v>
      </c>
      <c r="Z663" s="2">
        <f>IF(Y663&gt;$W$1,HLOOKUP(Y663,B663:$U$2835,ROW($B$2836)-ROW($A663),FALSE),0)</f>
        <v>0</v>
      </c>
      <c r="AA663" s="2">
        <f t="shared" si="90"/>
        <v>0</v>
      </c>
      <c r="AB663" s="2">
        <f>VLOOKUP(A663,segment3_SB_quantity!$A$2:$B$2834,2,FALSE)</f>
        <v>8</v>
      </c>
      <c r="AC663" s="4">
        <f t="shared" si="97"/>
        <v>0.12820000000000001</v>
      </c>
      <c r="AD663">
        <f t="shared" si="93"/>
        <v>0</v>
      </c>
      <c r="AE663">
        <f t="shared" si="98"/>
        <v>0.83166700000000005</v>
      </c>
      <c r="AF663" s="2">
        <f t="shared" si="94"/>
        <v>0</v>
      </c>
      <c r="AG663" s="2">
        <f t="shared" si="95"/>
        <v>0</v>
      </c>
      <c r="AH663" s="1">
        <f t="shared" si="96"/>
        <v>0</v>
      </c>
    </row>
    <row r="664" spans="1:34" x14ac:dyDescent="0.55000000000000004">
      <c r="A664">
        <v>23229587</v>
      </c>
      <c r="B664" s="2">
        <v>0</v>
      </c>
      <c r="C664" s="2">
        <v>0</v>
      </c>
      <c r="D664" s="2">
        <v>0</v>
      </c>
      <c r="E664" s="2">
        <v>0</v>
      </c>
      <c r="F664" s="2">
        <v>0</v>
      </c>
      <c r="G664" s="2">
        <v>0</v>
      </c>
      <c r="H664" s="2">
        <v>0</v>
      </c>
      <c r="I664" s="2">
        <v>0</v>
      </c>
      <c r="J664" s="2">
        <v>0</v>
      </c>
      <c r="K664" s="2">
        <v>0</v>
      </c>
      <c r="L664" s="2">
        <v>0</v>
      </c>
      <c r="M664" s="2">
        <v>0</v>
      </c>
      <c r="N664" s="2">
        <v>0</v>
      </c>
      <c r="O664" s="2">
        <v>0</v>
      </c>
      <c r="P664" s="2">
        <v>0</v>
      </c>
      <c r="Q664" s="2">
        <v>0</v>
      </c>
      <c r="R664" s="2">
        <v>0</v>
      </c>
      <c r="S664" s="2">
        <v>0</v>
      </c>
      <c r="T664" s="2">
        <v>0</v>
      </c>
      <c r="U664" s="2">
        <v>0</v>
      </c>
      <c r="X664" s="2">
        <f t="shared" si="91"/>
        <v>0</v>
      </c>
      <c r="Y664" s="2">
        <f t="shared" si="92"/>
        <v>0</v>
      </c>
      <c r="Z664" s="2">
        <f>IF(Y664&gt;$W$1,HLOOKUP(Y664,B664:$U$2835,ROW($B$2836)-ROW($A664),FALSE),0)</f>
        <v>0</v>
      </c>
      <c r="AA664" s="2">
        <f t="shared" si="90"/>
        <v>0</v>
      </c>
      <c r="AB664" s="2">
        <f>VLOOKUP(A664,segment3_SB_quantity!$A$2:$B$2834,2,FALSE)</f>
        <v>106</v>
      </c>
      <c r="AC664" s="4">
        <f t="shared" si="97"/>
        <v>0.12820000000000001</v>
      </c>
      <c r="AD664">
        <f t="shared" si="93"/>
        <v>0</v>
      </c>
      <c r="AE664">
        <f t="shared" si="98"/>
        <v>0.83166700000000005</v>
      </c>
      <c r="AF664" s="2">
        <f t="shared" si="94"/>
        <v>0</v>
      </c>
      <c r="AG664" s="2">
        <f t="shared" si="95"/>
        <v>0</v>
      </c>
      <c r="AH664" s="1">
        <f t="shared" si="96"/>
        <v>0</v>
      </c>
    </row>
    <row r="665" spans="1:34" x14ac:dyDescent="0.55000000000000004">
      <c r="A665">
        <v>23259899</v>
      </c>
      <c r="B665" s="2">
        <v>0</v>
      </c>
      <c r="C665" s="2">
        <v>0</v>
      </c>
      <c r="D665" s="2">
        <v>0</v>
      </c>
      <c r="E665" s="2">
        <v>0</v>
      </c>
      <c r="F665" s="2">
        <v>0</v>
      </c>
      <c r="G665" s="2">
        <v>0</v>
      </c>
      <c r="H665" s="2">
        <v>0</v>
      </c>
      <c r="I665" s="2">
        <v>7.4329526109302593E-5</v>
      </c>
      <c r="J665" s="2">
        <v>0</v>
      </c>
      <c r="K665" s="2">
        <v>0</v>
      </c>
      <c r="L665" s="2">
        <v>0</v>
      </c>
      <c r="M665" s="2">
        <v>0</v>
      </c>
      <c r="N665" s="2">
        <v>0</v>
      </c>
      <c r="O665" s="2">
        <v>0</v>
      </c>
      <c r="P665" s="2">
        <v>0</v>
      </c>
      <c r="Q665" s="2">
        <v>0</v>
      </c>
      <c r="R665" s="2">
        <v>0</v>
      </c>
      <c r="S665" s="2">
        <v>0</v>
      </c>
      <c r="T665" s="2">
        <v>0</v>
      </c>
      <c r="U665" s="2">
        <v>0</v>
      </c>
      <c r="X665" s="2">
        <f t="shared" si="91"/>
        <v>7.4329526109302593E-5</v>
      </c>
      <c r="Y665" s="2">
        <f t="shared" si="92"/>
        <v>0</v>
      </c>
      <c r="Z665" s="2">
        <f>IF(Y665&gt;$W$1,HLOOKUP(Y665,B665:$U$2835,ROW($B$2836)-ROW($A665),FALSE),0)</f>
        <v>0</v>
      </c>
      <c r="AA665" s="2">
        <f t="shared" si="90"/>
        <v>0</v>
      </c>
      <c r="AB665" s="2">
        <f>VLOOKUP(A665,segment3_SB_quantity!$A$2:$B$2834,2,FALSE)</f>
        <v>96</v>
      </c>
      <c r="AC665" s="4">
        <f t="shared" si="97"/>
        <v>0.12820000000000001</v>
      </c>
      <c r="AD665">
        <f t="shared" si="93"/>
        <v>0</v>
      </c>
      <c r="AE665">
        <f t="shared" si="98"/>
        <v>0.83166700000000005</v>
      </c>
      <c r="AF665" s="2">
        <f t="shared" si="94"/>
        <v>0</v>
      </c>
      <c r="AG665" s="2">
        <f t="shared" si="95"/>
        <v>0</v>
      </c>
      <c r="AH665" s="1">
        <f t="shared" si="96"/>
        <v>0</v>
      </c>
    </row>
    <row r="666" spans="1:34" x14ac:dyDescent="0.55000000000000004">
      <c r="A666">
        <v>23279957</v>
      </c>
      <c r="B666" s="2">
        <v>0</v>
      </c>
      <c r="C666" s="2">
        <v>0</v>
      </c>
      <c r="D666" s="2">
        <v>0</v>
      </c>
      <c r="E666" s="2">
        <v>0</v>
      </c>
      <c r="F666" s="2">
        <v>0</v>
      </c>
      <c r="G666" s="2">
        <v>0</v>
      </c>
      <c r="H666" s="2">
        <v>0</v>
      </c>
      <c r="I666" s="2">
        <v>0</v>
      </c>
      <c r="J666" s="2">
        <v>5.3573726195207699E-2</v>
      </c>
      <c r="K666" s="2">
        <v>0</v>
      </c>
      <c r="L666" s="2">
        <v>0</v>
      </c>
      <c r="M666" s="2">
        <v>0</v>
      </c>
      <c r="N666" s="2">
        <v>0</v>
      </c>
      <c r="O666" s="2">
        <v>0</v>
      </c>
      <c r="P666" s="2">
        <v>0</v>
      </c>
      <c r="Q666" s="2">
        <v>0</v>
      </c>
      <c r="R666" s="2">
        <v>0</v>
      </c>
      <c r="S666" s="2">
        <v>0</v>
      </c>
      <c r="T666" s="2">
        <v>0</v>
      </c>
      <c r="U666" s="2">
        <v>0</v>
      </c>
      <c r="X666" s="2">
        <f t="shared" si="91"/>
        <v>5.3573726195207699E-2</v>
      </c>
      <c r="Y666" s="2">
        <f t="shared" si="92"/>
        <v>0</v>
      </c>
      <c r="Z666" s="2">
        <f>IF(Y666&gt;$W$1,HLOOKUP(Y666,B666:$U$2835,ROW($B$2836)-ROW($A666),FALSE),0)</f>
        <v>0</v>
      </c>
      <c r="AA666" s="2">
        <f t="shared" si="90"/>
        <v>0</v>
      </c>
      <c r="AB666" s="2">
        <f>VLOOKUP(A666,segment3_SB_quantity!$A$2:$B$2834,2,FALSE)</f>
        <v>59</v>
      </c>
      <c r="AC666" s="4">
        <f t="shared" si="97"/>
        <v>0.12820000000000001</v>
      </c>
      <c r="AD666">
        <f t="shared" si="93"/>
        <v>0</v>
      </c>
      <c r="AE666">
        <f t="shared" si="98"/>
        <v>0.83166700000000005</v>
      </c>
      <c r="AF666" s="2">
        <f t="shared" si="94"/>
        <v>0</v>
      </c>
      <c r="AG666" s="2">
        <f t="shared" si="95"/>
        <v>0</v>
      </c>
      <c r="AH666" s="1">
        <f t="shared" si="96"/>
        <v>0</v>
      </c>
    </row>
    <row r="667" spans="1:34" x14ac:dyDescent="0.55000000000000004">
      <c r="A667">
        <v>23299980</v>
      </c>
      <c r="B667" s="2">
        <v>0</v>
      </c>
      <c r="C667" s="2">
        <v>0</v>
      </c>
      <c r="D667" s="2">
        <v>0</v>
      </c>
      <c r="E667" s="2">
        <v>0</v>
      </c>
      <c r="F667" s="2">
        <v>0</v>
      </c>
      <c r="G667" s="2">
        <v>0</v>
      </c>
      <c r="H667" s="2">
        <v>0</v>
      </c>
      <c r="I667" s="2">
        <v>0</v>
      </c>
      <c r="J667" s="2">
        <v>0</v>
      </c>
      <c r="K667" s="2">
        <v>4.8059197970552997E-2</v>
      </c>
      <c r="L667" s="2">
        <v>0</v>
      </c>
      <c r="M667" s="2">
        <v>0</v>
      </c>
      <c r="N667" s="2">
        <v>0</v>
      </c>
      <c r="O667" s="2">
        <v>0</v>
      </c>
      <c r="P667" s="2">
        <v>0</v>
      </c>
      <c r="Q667" s="2">
        <v>0</v>
      </c>
      <c r="R667" s="2">
        <v>0</v>
      </c>
      <c r="S667" s="2">
        <v>0</v>
      </c>
      <c r="T667" s="2">
        <v>0</v>
      </c>
      <c r="U667" s="2">
        <v>0</v>
      </c>
      <c r="X667" s="2">
        <f t="shared" si="91"/>
        <v>4.8059197970552997E-2</v>
      </c>
      <c r="Y667" s="2">
        <f t="shared" si="92"/>
        <v>0</v>
      </c>
      <c r="Z667" s="2">
        <f>IF(Y667&gt;$W$1,HLOOKUP(Y667,B667:$U$2835,ROW($B$2836)-ROW($A667),FALSE),0)</f>
        <v>0</v>
      </c>
      <c r="AA667" s="2">
        <f t="shared" si="90"/>
        <v>0</v>
      </c>
      <c r="AB667" s="2">
        <f>VLOOKUP(A667,segment3_SB_quantity!$A$2:$B$2834,2,FALSE)</f>
        <v>40</v>
      </c>
      <c r="AC667" s="4">
        <f t="shared" si="97"/>
        <v>0.12820000000000001</v>
      </c>
      <c r="AD667">
        <f t="shared" si="93"/>
        <v>0</v>
      </c>
      <c r="AE667">
        <f t="shared" si="98"/>
        <v>0.83166700000000005</v>
      </c>
      <c r="AF667" s="2">
        <f t="shared" si="94"/>
        <v>0</v>
      </c>
      <c r="AG667" s="2">
        <f t="shared" si="95"/>
        <v>0</v>
      </c>
      <c r="AH667" s="1">
        <f t="shared" si="96"/>
        <v>0</v>
      </c>
    </row>
    <row r="668" spans="1:34" x14ac:dyDescent="0.55000000000000004">
      <c r="A668">
        <v>23319645</v>
      </c>
      <c r="B668" s="2">
        <v>0</v>
      </c>
      <c r="C668" s="2">
        <v>0</v>
      </c>
      <c r="D668" s="2">
        <v>0</v>
      </c>
      <c r="E668" s="2">
        <v>0</v>
      </c>
      <c r="F668" s="2">
        <v>0</v>
      </c>
      <c r="G668" s="2">
        <v>0</v>
      </c>
      <c r="H668" s="2">
        <v>0</v>
      </c>
      <c r="I668" s="2">
        <v>6.0122463994067795E-4</v>
      </c>
      <c r="J668" s="2">
        <v>0</v>
      </c>
      <c r="K668" s="2">
        <v>0</v>
      </c>
      <c r="L668" s="2">
        <v>0</v>
      </c>
      <c r="M668" s="2">
        <v>0</v>
      </c>
      <c r="N668" s="2">
        <v>0</v>
      </c>
      <c r="O668" s="2">
        <v>0</v>
      </c>
      <c r="P668" s="2">
        <v>0</v>
      </c>
      <c r="Q668" s="2">
        <v>0</v>
      </c>
      <c r="R668" s="2">
        <v>0</v>
      </c>
      <c r="S668" s="2">
        <v>0</v>
      </c>
      <c r="T668" s="2">
        <v>0</v>
      </c>
      <c r="U668" s="2">
        <v>0</v>
      </c>
      <c r="X668" s="2">
        <f t="shared" si="91"/>
        <v>6.0122463994067795E-4</v>
      </c>
      <c r="Y668" s="2">
        <f t="shared" si="92"/>
        <v>0</v>
      </c>
      <c r="Z668" s="2">
        <f>IF(Y668&gt;$W$1,HLOOKUP(Y668,B668:$U$2835,ROW($B$2836)-ROW($A668),FALSE),0)</f>
        <v>0</v>
      </c>
      <c r="AA668" s="2">
        <f t="shared" si="90"/>
        <v>0</v>
      </c>
      <c r="AB668" s="2">
        <f>VLOOKUP(A668,segment3_SB_quantity!$A$2:$B$2834,2,FALSE)</f>
        <v>23</v>
      </c>
      <c r="AC668" s="4">
        <f t="shared" si="97"/>
        <v>0.12820000000000001</v>
      </c>
      <c r="AD668">
        <f t="shared" si="93"/>
        <v>0</v>
      </c>
      <c r="AE668">
        <f t="shared" si="98"/>
        <v>0.83166700000000005</v>
      </c>
      <c r="AF668" s="2">
        <f t="shared" si="94"/>
        <v>0</v>
      </c>
      <c r="AG668" s="2">
        <f t="shared" si="95"/>
        <v>0</v>
      </c>
      <c r="AH668" s="1">
        <f t="shared" si="96"/>
        <v>0</v>
      </c>
    </row>
    <row r="669" spans="1:34" x14ac:dyDescent="0.55000000000000004">
      <c r="A669">
        <v>23319833</v>
      </c>
      <c r="B669" s="2">
        <v>0</v>
      </c>
      <c r="C669" s="2">
        <v>0</v>
      </c>
      <c r="D669" s="2">
        <v>0</v>
      </c>
      <c r="E669" s="2">
        <v>0</v>
      </c>
      <c r="F669" s="2">
        <v>0</v>
      </c>
      <c r="G669" s="2">
        <v>0</v>
      </c>
      <c r="H669" s="2">
        <v>0</v>
      </c>
      <c r="I669" s="2">
        <v>0</v>
      </c>
      <c r="J669" s="2">
        <v>0</v>
      </c>
      <c r="K669" s="2">
        <v>8.9322169080506802E-2</v>
      </c>
      <c r="L669" s="2">
        <v>0</v>
      </c>
      <c r="M669" s="2">
        <v>0</v>
      </c>
      <c r="N669" s="2">
        <v>0</v>
      </c>
      <c r="O669" s="2">
        <v>0</v>
      </c>
      <c r="P669" s="2">
        <v>0</v>
      </c>
      <c r="Q669" s="2">
        <v>0</v>
      </c>
      <c r="R669" s="2">
        <v>0</v>
      </c>
      <c r="S669" s="2">
        <v>0</v>
      </c>
      <c r="T669" s="2">
        <v>0</v>
      </c>
      <c r="U669" s="2">
        <v>0</v>
      </c>
      <c r="X669" s="2">
        <f t="shared" si="91"/>
        <v>8.9322169080506802E-2</v>
      </c>
      <c r="Y669" s="2">
        <f t="shared" si="92"/>
        <v>0</v>
      </c>
      <c r="Z669" s="2">
        <f>IF(Y669&gt;$W$1,HLOOKUP(Y669,B669:$U$2835,ROW($B$2836)-ROW($A669),FALSE),0)</f>
        <v>0</v>
      </c>
      <c r="AA669" s="2">
        <f t="shared" si="90"/>
        <v>0</v>
      </c>
      <c r="AB669" s="2">
        <f>VLOOKUP(A669,segment3_SB_quantity!$A$2:$B$2834,2,FALSE)</f>
        <v>22</v>
      </c>
      <c r="AC669" s="4">
        <f t="shared" si="97"/>
        <v>0.12820000000000001</v>
      </c>
      <c r="AD669">
        <f t="shared" si="93"/>
        <v>0</v>
      </c>
      <c r="AE669">
        <f t="shared" si="98"/>
        <v>0.83166700000000005</v>
      </c>
      <c r="AF669" s="2">
        <f t="shared" si="94"/>
        <v>0</v>
      </c>
      <c r="AG669" s="2">
        <f t="shared" si="95"/>
        <v>0</v>
      </c>
      <c r="AH669" s="1">
        <f t="shared" si="96"/>
        <v>0</v>
      </c>
    </row>
    <row r="670" spans="1:34" x14ac:dyDescent="0.55000000000000004">
      <c r="A670">
        <v>23389705</v>
      </c>
      <c r="B670" s="2">
        <v>0</v>
      </c>
      <c r="C670" s="2">
        <v>0</v>
      </c>
      <c r="D670" s="2">
        <v>0</v>
      </c>
      <c r="E670" s="2">
        <v>0</v>
      </c>
      <c r="F670" s="2">
        <v>0</v>
      </c>
      <c r="G670" s="2">
        <v>0</v>
      </c>
      <c r="H670" s="2">
        <v>0.18650153315613699</v>
      </c>
      <c r="I670" s="2">
        <v>0</v>
      </c>
      <c r="J670" s="2">
        <v>0</v>
      </c>
      <c r="K670" s="2">
        <v>0</v>
      </c>
      <c r="L670" s="2">
        <v>0</v>
      </c>
      <c r="M670" s="2">
        <v>0</v>
      </c>
      <c r="N670" s="2">
        <v>0</v>
      </c>
      <c r="O670" s="2">
        <v>0</v>
      </c>
      <c r="P670" s="2">
        <v>0</v>
      </c>
      <c r="Q670" s="2">
        <v>0</v>
      </c>
      <c r="R670" s="2">
        <v>0</v>
      </c>
      <c r="S670" s="2">
        <v>0</v>
      </c>
      <c r="T670" s="2">
        <v>0</v>
      </c>
      <c r="U670" s="2">
        <v>0</v>
      </c>
      <c r="X670" s="2">
        <f t="shared" si="91"/>
        <v>0.18650153315613699</v>
      </c>
      <c r="Y670" s="2">
        <f t="shared" si="92"/>
        <v>0</v>
      </c>
      <c r="Z670" s="2">
        <f>IF(Y670&gt;$W$1,HLOOKUP(Y670,B670:$U$2835,ROW($B$2836)-ROW($A670),FALSE),0)</f>
        <v>0</v>
      </c>
      <c r="AA670" s="2">
        <f t="shared" si="90"/>
        <v>0</v>
      </c>
      <c r="AB670" s="2">
        <f>VLOOKUP(A670,segment3_SB_quantity!$A$2:$B$2834,2,FALSE)</f>
        <v>80</v>
      </c>
      <c r="AC670" s="4">
        <f t="shared" si="97"/>
        <v>0.12820000000000001</v>
      </c>
      <c r="AD670">
        <f t="shared" si="93"/>
        <v>0</v>
      </c>
      <c r="AE670">
        <f t="shared" si="98"/>
        <v>0.83166700000000005</v>
      </c>
      <c r="AF670" s="2">
        <f t="shared" si="94"/>
        <v>0</v>
      </c>
      <c r="AG670" s="2">
        <f t="shared" si="95"/>
        <v>0</v>
      </c>
      <c r="AH670" s="1">
        <f t="shared" si="96"/>
        <v>0</v>
      </c>
    </row>
    <row r="671" spans="1:34" x14ac:dyDescent="0.55000000000000004">
      <c r="A671">
        <v>23479859</v>
      </c>
      <c r="B671" s="2">
        <v>0</v>
      </c>
      <c r="C671" s="2">
        <v>0</v>
      </c>
      <c r="D671" s="2">
        <v>0</v>
      </c>
      <c r="E671" s="2">
        <v>0</v>
      </c>
      <c r="F671" s="2">
        <v>0</v>
      </c>
      <c r="G671" s="2">
        <v>1.1943853673776999E-11</v>
      </c>
      <c r="H671" s="2">
        <v>0</v>
      </c>
      <c r="I671" s="2">
        <v>0</v>
      </c>
      <c r="J671" s="2">
        <v>0</v>
      </c>
      <c r="K671" s="2">
        <v>0</v>
      </c>
      <c r="L671" s="2">
        <v>0</v>
      </c>
      <c r="M671" s="2">
        <v>0</v>
      </c>
      <c r="N671" s="2">
        <v>0</v>
      </c>
      <c r="O671" s="2">
        <v>0</v>
      </c>
      <c r="P671" s="2">
        <v>0</v>
      </c>
      <c r="Q671" s="2">
        <v>0</v>
      </c>
      <c r="R671" s="2">
        <v>0</v>
      </c>
      <c r="S671" s="2">
        <v>0</v>
      </c>
      <c r="T671" s="2">
        <v>0</v>
      </c>
      <c r="U671" s="2">
        <v>0</v>
      </c>
      <c r="X671" s="2">
        <f t="shared" si="91"/>
        <v>1.1943853673776999E-11</v>
      </c>
      <c r="Y671" s="2">
        <f t="shared" si="92"/>
        <v>0</v>
      </c>
      <c r="Z671" s="2">
        <f>IF(Y671&gt;$W$1,HLOOKUP(Y671,B671:$U$2835,ROW($B$2836)-ROW($A671),FALSE),0)</f>
        <v>0</v>
      </c>
      <c r="AA671" s="2">
        <f t="shared" si="90"/>
        <v>0</v>
      </c>
      <c r="AB671" s="2">
        <f>VLOOKUP(A671,segment3_SB_quantity!$A$2:$B$2834,2,FALSE)</f>
        <v>62</v>
      </c>
      <c r="AC671" s="4">
        <f t="shared" si="97"/>
        <v>0.12820000000000001</v>
      </c>
      <c r="AD671">
        <f t="shared" si="93"/>
        <v>0</v>
      </c>
      <c r="AE671">
        <f t="shared" si="98"/>
        <v>0.83166700000000005</v>
      </c>
      <c r="AF671" s="2">
        <f t="shared" si="94"/>
        <v>0</v>
      </c>
      <c r="AG671" s="2">
        <f t="shared" si="95"/>
        <v>0</v>
      </c>
      <c r="AH671" s="1">
        <f t="shared" si="96"/>
        <v>0</v>
      </c>
    </row>
    <row r="672" spans="1:34" x14ac:dyDescent="0.55000000000000004">
      <c r="A672">
        <v>23519780</v>
      </c>
      <c r="B672" s="2">
        <v>0</v>
      </c>
      <c r="C672" s="2">
        <v>0</v>
      </c>
      <c r="D672" s="2">
        <v>0</v>
      </c>
      <c r="E672" s="2">
        <v>0</v>
      </c>
      <c r="F672" s="2">
        <v>4.3282845465912601E-4</v>
      </c>
      <c r="G672" s="2">
        <v>0</v>
      </c>
      <c r="H672" s="2">
        <v>0</v>
      </c>
      <c r="I672" s="2">
        <v>0</v>
      </c>
      <c r="J672" s="2">
        <v>0</v>
      </c>
      <c r="K672" s="2">
        <v>0</v>
      </c>
      <c r="L672" s="2">
        <v>0</v>
      </c>
      <c r="M672" s="2">
        <v>0</v>
      </c>
      <c r="N672" s="2">
        <v>0</v>
      </c>
      <c r="O672" s="2">
        <v>0</v>
      </c>
      <c r="P672" s="2">
        <v>0</v>
      </c>
      <c r="Q672" s="2">
        <v>0</v>
      </c>
      <c r="R672" s="2">
        <v>0</v>
      </c>
      <c r="S672" s="2">
        <v>0</v>
      </c>
      <c r="T672" s="2">
        <v>0</v>
      </c>
      <c r="U672" s="2">
        <v>0</v>
      </c>
      <c r="X672" s="2">
        <f t="shared" si="91"/>
        <v>4.3282845465912601E-4</v>
      </c>
      <c r="Y672" s="2">
        <f t="shared" si="92"/>
        <v>0</v>
      </c>
      <c r="Z672" s="2">
        <f>IF(Y672&gt;$W$1,HLOOKUP(Y672,B672:$U$2835,ROW($B$2836)-ROW($A672),FALSE),0)</f>
        <v>0</v>
      </c>
      <c r="AA672" s="2">
        <f t="shared" si="90"/>
        <v>0</v>
      </c>
      <c r="AB672" s="2">
        <f>VLOOKUP(A672,segment3_SB_quantity!$A$2:$B$2834,2,FALSE)</f>
        <v>33</v>
      </c>
      <c r="AC672" s="4">
        <f t="shared" si="97"/>
        <v>0.12820000000000001</v>
      </c>
      <c r="AD672">
        <f t="shared" si="93"/>
        <v>0</v>
      </c>
      <c r="AE672">
        <f t="shared" si="98"/>
        <v>0.83166700000000005</v>
      </c>
      <c r="AF672" s="2">
        <f t="shared" si="94"/>
        <v>0</v>
      </c>
      <c r="AG672" s="2">
        <f t="shared" si="95"/>
        <v>0</v>
      </c>
      <c r="AH672" s="1">
        <f t="shared" si="96"/>
        <v>0</v>
      </c>
    </row>
    <row r="673" spans="1:34" x14ac:dyDescent="0.55000000000000004">
      <c r="A673">
        <v>23519873</v>
      </c>
      <c r="B673" s="2">
        <v>0</v>
      </c>
      <c r="C673" s="2">
        <v>0</v>
      </c>
      <c r="D673" s="2">
        <v>0</v>
      </c>
      <c r="E673" s="2">
        <v>0</v>
      </c>
      <c r="F673" s="2">
        <v>0</v>
      </c>
      <c r="G673" s="2">
        <v>0</v>
      </c>
      <c r="H673" s="2">
        <v>0</v>
      </c>
      <c r="I673" s="2">
        <v>0</v>
      </c>
      <c r="J673" s="2">
        <v>0</v>
      </c>
      <c r="K673" s="2">
        <v>0</v>
      </c>
      <c r="L673" s="2">
        <v>7.4479511107572505E-2</v>
      </c>
      <c r="M673" s="2">
        <v>0</v>
      </c>
      <c r="N673" s="2">
        <v>0</v>
      </c>
      <c r="O673" s="2">
        <v>0</v>
      </c>
      <c r="P673" s="2">
        <v>0</v>
      </c>
      <c r="Q673" s="2">
        <v>0</v>
      </c>
      <c r="R673" s="2">
        <v>0</v>
      </c>
      <c r="S673" s="2">
        <v>0</v>
      </c>
      <c r="T673" s="2">
        <v>0</v>
      </c>
      <c r="U673" s="2">
        <v>0</v>
      </c>
      <c r="X673" s="2">
        <f t="shared" si="91"/>
        <v>7.4479511107572505E-2</v>
      </c>
      <c r="Y673" s="2">
        <f t="shared" si="92"/>
        <v>0</v>
      </c>
      <c r="Z673" s="2">
        <f>IF(Y673&gt;$W$1,HLOOKUP(Y673,B673:$U$2835,ROW($B$2836)-ROW($A673),FALSE),0)</f>
        <v>0</v>
      </c>
      <c r="AA673" s="2">
        <f t="shared" si="90"/>
        <v>0</v>
      </c>
      <c r="AB673" s="2">
        <f>VLOOKUP(A673,segment3_SB_quantity!$A$2:$B$2834,2,FALSE)</f>
        <v>7</v>
      </c>
      <c r="AC673" s="4">
        <f t="shared" si="97"/>
        <v>0.12820000000000001</v>
      </c>
      <c r="AD673">
        <f t="shared" si="93"/>
        <v>0</v>
      </c>
      <c r="AE673">
        <f t="shared" si="98"/>
        <v>0.83166700000000005</v>
      </c>
      <c r="AF673" s="2">
        <f t="shared" si="94"/>
        <v>0</v>
      </c>
      <c r="AG673" s="2">
        <f t="shared" si="95"/>
        <v>0</v>
      </c>
      <c r="AH673" s="1">
        <f t="shared" si="96"/>
        <v>0</v>
      </c>
    </row>
    <row r="674" spans="1:34" x14ac:dyDescent="0.55000000000000004">
      <c r="A674">
        <v>23529877</v>
      </c>
      <c r="B674" s="2">
        <v>0</v>
      </c>
      <c r="C674" s="2">
        <v>0</v>
      </c>
      <c r="D674" s="2">
        <v>0</v>
      </c>
      <c r="E674" s="2">
        <v>0</v>
      </c>
      <c r="F674" s="2">
        <v>0</v>
      </c>
      <c r="G674" s="2">
        <v>0</v>
      </c>
      <c r="H674" s="2">
        <v>0</v>
      </c>
      <c r="I674" s="2">
        <v>1.75854919225794E-2</v>
      </c>
      <c r="J674" s="2">
        <v>0</v>
      </c>
      <c r="K674" s="2">
        <v>0</v>
      </c>
      <c r="L674" s="2">
        <v>0</v>
      </c>
      <c r="M674" s="2">
        <v>0</v>
      </c>
      <c r="N674" s="2">
        <v>0</v>
      </c>
      <c r="O674" s="2">
        <v>0</v>
      </c>
      <c r="P674" s="2">
        <v>0</v>
      </c>
      <c r="Q674" s="2">
        <v>0</v>
      </c>
      <c r="R674" s="2">
        <v>0</v>
      </c>
      <c r="S674" s="2">
        <v>0</v>
      </c>
      <c r="T674" s="2">
        <v>0</v>
      </c>
      <c r="U674" s="2">
        <v>0</v>
      </c>
      <c r="X674" s="2">
        <f t="shared" si="91"/>
        <v>1.75854919225794E-2</v>
      </c>
      <c r="Y674" s="2">
        <f t="shared" si="92"/>
        <v>0</v>
      </c>
      <c r="Z674" s="2">
        <f>IF(Y674&gt;$W$1,HLOOKUP(Y674,B674:$U$2835,ROW($B$2836)-ROW($A674),FALSE),0)</f>
        <v>0</v>
      </c>
      <c r="AA674" s="2">
        <f t="shared" si="90"/>
        <v>0</v>
      </c>
      <c r="AB674" s="2">
        <f>VLOOKUP(A674,segment3_SB_quantity!$A$2:$B$2834,2,FALSE)</f>
        <v>139</v>
      </c>
      <c r="AC674" s="4">
        <f t="shared" si="97"/>
        <v>0.12820000000000001</v>
      </c>
      <c r="AD674">
        <f t="shared" si="93"/>
        <v>0</v>
      </c>
      <c r="AE674">
        <f t="shared" si="98"/>
        <v>0.83166700000000005</v>
      </c>
      <c r="AF674" s="2">
        <f t="shared" si="94"/>
        <v>0</v>
      </c>
      <c r="AG674" s="2">
        <f t="shared" si="95"/>
        <v>0</v>
      </c>
      <c r="AH674" s="1">
        <f t="shared" si="96"/>
        <v>0</v>
      </c>
    </row>
    <row r="675" spans="1:34" x14ac:dyDescent="0.55000000000000004">
      <c r="A675">
        <v>23539762</v>
      </c>
      <c r="B675" s="2">
        <v>0</v>
      </c>
      <c r="C675" s="2">
        <v>0</v>
      </c>
      <c r="D675" s="2">
        <v>0</v>
      </c>
      <c r="E675" s="2">
        <v>0</v>
      </c>
      <c r="F675" s="2">
        <v>0</v>
      </c>
      <c r="G675" s="2">
        <v>0</v>
      </c>
      <c r="H675" s="2">
        <v>0</v>
      </c>
      <c r="I675" s="2">
        <v>0</v>
      </c>
      <c r="J675" s="2">
        <v>0</v>
      </c>
      <c r="K675" s="2">
        <v>0</v>
      </c>
      <c r="L675" s="2">
        <v>0</v>
      </c>
      <c r="M675" s="2">
        <v>0</v>
      </c>
      <c r="N675" s="2">
        <v>0</v>
      </c>
      <c r="O675" s="2">
        <v>0</v>
      </c>
      <c r="P675" s="2">
        <v>0</v>
      </c>
      <c r="Q675" s="2">
        <v>0</v>
      </c>
      <c r="R675" s="2">
        <v>0</v>
      </c>
      <c r="S675" s="2">
        <v>0</v>
      </c>
      <c r="T675" s="2">
        <v>0</v>
      </c>
      <c r="U675" s="2">
        <v>0</v>
      </c>
      <c r="X675" s="2">
        <f t="shared" si="91"/>
        <v>0</v>
      </c>
      <c r="Y675" s="2">
        <f t="shared" si="92"/>
        <v>0</v>
      </c>
      <c r="Z675" s="2">
        <f>IF(Y675&gt;$W$1,HLOOKUP(Y675,B675:$U$2835,ROW($B$2836)-ROW($A675),FALSE),0)</f>
        <v>0</v>
      </c>
      <c r="AA675" s="2">
        <f t="shared" si="90"/>
        <v>0</v>
      </c>
      <c r="AB675" s="2">
        <f>VLOOKUP(A675,segment3_SB_quantity!$A$2:$B$2834,2,FALSE)</f>
        <v>1</v>
      </c>
      <c r="AC675" s="4">
        <f t="shared" si="97"/>
        <v>0.12820000000000001</v>
      </c>
      <c r="AD675">
        <f t="shared" si="93"/>
        <v>0</v>
      </c>
      <c r="AE675">
        <f t="shared" si="98"/>
        <v>0.83166700000000005</v>
      </c>
      <c r="AF675" s="2">
        <f t="shared" si="94"/>
        <v>0</v>
      </c>
      <c r="AG675" s="2">
        <f t="shared" si="95"/>
        <v>0</v>
      </c>
      <c r="AH675" s="1">
        <f t="shared" si="96"/>
        <v>0</v>
      </c>
    </row>
    <row r="676" spans="1:34" x14ac:dyDescent="0.55000000000000004">
      <c r="A676">
        <v>23599738</v>
      </c>
      <c r="B676" s="2">
        <v>0</v>
      </c>
      <c r="C676" s="2">
        <v>0</v>
      </c>
      <c r="D676" s="2">
        <v>0</v>
      </c>
      <c r="E676" s="2">
        <v>0</v>
      </c>
      <c r="F676" s="2">
        <v>0</v>
      </c>
      <c r="G676" s="2">
        <v>0</v>
      </c>
      <c r="H676" s="2">
        <v>0</v>
      </c>
      <c r="I676" s="2">
        <v>0</v>
      </c>
      <c r="J676" s="2">
        <v>4.3234739252857098E-2</v>
      </c>
      <c r="K676" s="2">
        <v>0</v>
      </c>
      <c r="L676" s="2">
        <v>0</v>
      </c>
      <c r="M676" s="2">
        <v>0</v>
      </c>
      <c r="N676" s="2">
        <v>0</v>
      </c>
      <c r="O676" s="2">
        <v>0</v>
      </c>
      <c r="P676" s="2">
        <v>0</v>
      </c>
      <c r="Q676" s="2">
        <v>0</v>
      </c>
      <c r="R676" s="2">
        <v>0</v>
      </c>
      <c r="S676" s="2">
        <v>0</v>
      </c>
      <c r="T676" s="2">
        <v>0</v>
      </c>
      <c r="U676" s="2">
        <v>0</v>
      </c>
      <c r="X676" s="2">
        <f t="shared" si="91"/>
        <v>4.3234739252857098E-2</v>
      </c>
      <c r="Y676" s="2">
        <f t="shared" si="92"/>
        <v>0</v>
      </c>
      <c r="Z676" s="2">
        <f>IF(Y676&gt;$W$1,HLOOKUP(Y676,B676:$U$2835,ROW($B$2836)-ROW($A676),FALSE),0)</f>
        <v>0</v>
      </c>
      <c r="AA676" s="2">
        <f t="shared" si="90"/>
        <v>0</v>
      </c>
      <c r="AB676" s="2">
        <f>VLOOKUP(A676,segment3_SB_quantity!$A$2:$B$2834,2,FALSE)</f>
        <v>1</v>
      </c>
      <c r="AC676" s="4">
        <f t="shared" si="97"/>
        <v>0.12820000000000001</v>
      </c>
      <c r="AD676">
        <f t="shared" si="93"/>
        <v>0</v>
      </c>
      <c r="AE676">
        <f t="shared" si="98"/>
        <v>0.83166700000000005</v>
      </c>
      <c r="AF676" s="2">
        <f t="shared" si="94"/>
        <v>0</v>
      </c>
      <c r="AG676" s="2">
        <f t="shared" si="95"/>
        <v>0</v>
      </c>
      <c r="AH676" s="1">
        <f t="shared" si="96"/>
        <v>0</v>
      </c>
    </row>
    <row r="677" spans="1:34" x14ac:dyDescent="0.55000000000000004">
      <c r="A677">
        <v>23629919</v>
      </c>
      <c r="B677" s="2">
        <v>0</v>
      </c>
      <c r="C677" s="2">
        <v>0</v>
      </c>
      <c r="D677" s="2">
        <v>0</v>
      </c>
      <c r="E677" s="2">
        <v>0</v>
      </c>
      <c r="F677" s="2">
        <v>0</v>
      </c>
      <c r="G677" s="2">
        <v>7.0993931533520696E-2</v>
      </c>
      <c r="H677" s="2">
        <v>0</v>
      </c>
      <c r="I677" s="2">
        <v>0</v>
      </c>
      <c r="J677" s="2">
        <v>0</v>
      </c>
      <c r="K677" s="2">
        <v>0</v>
      </c>
      <c r="L677" s="2">
        <v>0</v>
      </c>
      <c r="M677" s="2">
        <v>0</v>
      </c>
      <c r="N677" s="2">
        <v>0</v>
      </c>
      <c r="O677" s="2">
        <v>0</v>
      </c>
      <c r="P677" s="2">
        <v>0</v>
      </c>
      <c r="Q677" s="2">
        <v>0</v>
      </c>
      <c r="R677" s="2">
        <v>0</v>
      </c>
      <c r="S677" s="2">
        <v>0</v>
      </c>
      <c r="T677" s="2">
        <v>0</v>
      </c>
      <c r="U677" s="2">
        <v>0</v>
      </c>
      <c r="X677" s="2">
        <f t="shared" si="91"/>
        <v>7.0993931533520696E-2</v>
      </c>
      <c r="Y677" s="2">
        <f t="shared" si="92"/>
        <v>0</v>
      </c>
      <c r="Z677" s="2">
        <f>IF(Y677&gt;$W$1,HLOOKUP(Y677,B677:$U$2835,ROW($B$2836)-ROW($A677),FALSE),0)</f>
        <v>0</v>
      </c>
      <c r="AA677" s="2">
        <f t="shared" si="90"/>
        <v>0</v>
      </c>
      <c r="AB677" s="2">
        <f>VLOOKUP(A677,segment3_SB_quantity!$A$2:$B$2834,2,FALSE)</f>
        <v>29</v>
      </c>
      <c r="AC677" s="4">
        <f t="shared" si="97"/>
        <v>0.12820000000000001</v>
      </c>
      <c r="AD677">
        <f t="shared" si="93"/>
        <v>0</v>
      </c>
      <c r="AE677">
        <f t="shared" si="98"/>
        <v>0.83166700000000005</v>
      </c>
      <c r="AF677" s="2">
        <f t="shared" si="94"/>
        <v>0</v>
      </c>
      <c r="AG677" s="2">
        <f t="shared" si="95"/>
        <v>0</v>
      </c>
      <c r="AH677" s="1">
        <f t="shared" si="96"/>
        <v>0</v>
      </c>
    </row>
    <row r="678" spans="1:34" x14ac:dyDescent="0.55000000000000004">
      <c r="A678">
        <v>23689998</v>
      </c>
      <c r="B678" s="2">
        <v>0</v>
      </c>
      <c r="C678" s="2">
        <v>0</v>
      </c>
      <c r="D678" s="2">
        <v>2.72823987150763E-2</v>
      </c>
      <c r="E678" s="2">
        <v>0</v>
      </c>
      <c r="F678" s="2">
        <v>0</v>
      </c>
      <c r="G678" s="2">
        <v>0</v>
      </c>
      <c r="H678" s="2">
        <v>0</v>
      </c>
      <c r="I678" s="2">
        <v>0</v>
      </c>
      <c r="J678" s="2">
        <v>0</v>
      </c>
      <c r="K678" s="2">
        <v>0</v>
      </c>
      <c r="L678" s="2">
        <v>0</v>
      </c>
      <c r="M678" s="2">
        <v>0</v>
      </c>
      <c r="N678" s="2">
        <v>0</v>
      </c>
      <c r="O678" s="2">
        <v>0</v>
      </c>
      <c r="P678" s="2">
        <v>0</v>
      </c>
      <c r="Q678" s="2">
        <v>0</v>
      </c>
      <c r="R678" s="2">
        <v>0</v>
      </c>
      <c r="S678" s="2">
        <v>0</v>
      </c>
      <c r="T678" s="2">
        <v>0</v>
      </c>
      <c r="U678" s="2">
        <v>0</v>
      </c>
      <c r="X678" s="2">
        <f t="shared" si="91"/>
        <v>2.72823987150763E-2</v>
      </c>
      <c r="Y678" s="2">
        <f t="shared" si="92"/>
        <v>0</v>
      </c>
      <c r="Z678" s="2">
        <f>IF(Y678&gt;$W$1,HLOOKUP(Y678,B678:$U$2835,ROW($B$2836)-ROW($A678),FALSE),0)</f>
        <v>0</v>
      </c>
      <c r="AA678" s="2">
        <f t="shared" si="90"/>
        <v>0</v>
      </c>
      <c r="AB678" s="2">
        <f>VLOOKUP(A678,segment3_SB_quantity!$A$2:$B$2834,2,FALSE)</f>
        <v>44</v>
      </c>
      <c r="AC678" s="4">
        <f t="shared" si="97"/>
        <v>0.12820000000000001</v>
      </c>
      <c r="AD678">
        <f t="shared" si="93"/>
        <v>0</v>
      </c>
      <c r="AE678">
        <f t="shared" si="98"/>
        <v>0.83166700000000005</v>
      </c>
      <c r="AF678" s="2">
        <f t="shared" si="94"/>
        <v>0</v>
      </c>
      <c r="AG678" s="2">
        <f t="shared" si="95"/>
        <v>0</v>
      </c>
      <c r="AH678" s="1">
        <f t="shared" si="96"/>
        <v>0</v>
      </c>
    </row>
    <row r="679" spans="1:34" x14ac:dyDescent="0.55000000000000004">
      <c r="A679">
        <v>23719573</v>
      </c>
      <c r="B679" s="2">
        <v>0</v>
      </c>
      <c r="C679" s="2">
        <v>0</v>
      </c>
      <c r="D679" s="2">
        <v>0</v>
      </c>
      <c r="E679" s="2">
        <v>0</v>
      </c>
      <c r="F679" s="2">
        <v>0</v>
      </c>
      <c r="G679" s="2">
        <v>0</v>
      </c>
      <c r="H679" s="2">
        <v>0</v>
      </c>
      <c r="I679" s="2">
        <v>0</v>
      </c>
      <c r="J679" s="2">
        <v>0</v>
      </c>
      <c r="K679" s="2">
        <v>0.11532694373899401</v>
      </c>
      <c r="L679" s="2">
        <v>0</v>
      </c>
      <c r="M679" s="2">
        <v>0</v>
      </c>
      <c r="N679" s="2">
        <v>0</v>
      </c>
      <c r="O679" s="2">
        <v>0</v>
      </c>
      <c r="P679" s="2">
        <v>0</v>
      </c>
      <c r="Q679" s="2">
        <v>0</v>
      </c>
      <c r="R679" s="2">
        <v>0</v>
      </c>
      <c r="S679" s="2">
        <v>0</v>
      </c>
      <c r="T679" s="2">
        <v>0</v>
      </c>
      <c r="U679" s="2">
        <v>0</v>
      </c>
      <c r="X679" s="2">
        <f t="shared" si="91"/>
        <v>0.11532694373899401</v>
      </c>
      <c r="Y679" s="2">
        <f t="shared" si="92"/>
        <v>0</v>
      </c>
      <c r="Z679" s="2">
        <f>IF(Y679&gt;$W$1,HLOOKUP(Y679,B679:$U$2835,ROW($B$2836)-ROW($A679),FALSE),0)</f>
        <v>0</v>
      </c>
      <c r="AA679" s="2">
        <f t="shared" si="90"/>
        <v>0</v>
      </c>
      <c r="AB679" s="2">
        <f>VLOOKUP(A679,segment3_SB_quantity!$A$2:$B$2834,2,FALSE)</f>
        <v>4</v>
      </c>
      <c r="AC679" s="4">
        <f t="shared" si="97"/>
        <v>0.12820000000000001</v>
      </c>
      <c r="AD679">
        <f t="shared" si="93"/>
        <v>0</v>
      </c>
      <c r="AE679">
        <f t="shared" si="98"/>
        <v>0.83166700000000005</v>
      </c>
      <c r="AF679" s="2">
        <f t="shared" si="94"/>
        <v>0</v>
      </c>
      <c r="AG679" s="2">
        <f t="shared" si="95"/>
        <v>0</v>
      </c>
      <c r="AH679" s="1">
        <f t="shared" si="96"/>
        <v>0</v>
      </c>
    </row>
    <row r="680" spans="1:34" x14ac:dyDescent="0.55000000000000004">
      <c r="A680">
        <v>23729629</v>
      </c>
      <c r="B680" s="2">
        <v>0</v>
      </c>
      <c r="C680" s="2">
        <v>0</v>
      </c>
      <c r="D680" s="2">
        <v>0</v>
      </c>
      <c r="E680" s="2">
        <v>0</v>
      </c>
      <c r="F680" s="2">
        <v>0</v>
      </c>
      <c r="G680" s="2">
        <v>0</v>
      </c>
      <c r="H680" s="2">
        <v>0</v>
      </c>
      <c r="I680" s="2">
        <v>0</v>
      </c>
      <c r="J680" s="2">
        <v>5.0250388457682503E-2</v>
      </c>
      <c r="K680" s="2">
        <v>0</v>
      </c>
      <c r="L680" s="2">
        <v>0</v>
      </c>
      <c r="M680" s="2">
        <v>0</v>
      </c>
      <c r="N680" s="2">
        <v>0</v>
      </c>
      <c r="O680" s="2">
        <v>0</v>
      </c>
      <c r="P680" s="2">
        <v>0</v>
      </c>
      <c r="Q680" s="2">
        <v>0</v>
      </c>
      <c r="R680" s="2">
        <v>0</v>
      </c>
      <c r="S680" s="2">
        <v>0</v>
      </c>
      <c r="T680" s="2">
        <v>0</v>
      </c>
      <c r="U680" s="2">
        <v>0</v>
      </c>
      <c r="X680" s="2">
        <f t="shared" si="91"/>
        <v>5.0250388457682503E-2</v>
      </c>
      <c r="Y680" s="2">
        <f t="shared" si="92"/>
        <v>0</v>
      </c>
      <c r="Z680" s="2">
        <f>IF(Y680&gt;$W$1,HLOOKUP(Y680,B680:$U$2835,ROW($B$2836)-ROW($A680),FALSE),0)</f>
        <v>0</v>
      </c>
      <c r="AA680" s="2">
        <f t="shared" si="90"/>
        <v>0</v>
      </c>
      <c r="AB680" s="2">
        <f>VLOOKUP(A680,segment3_SB_quantity!$A$2:$B$2834,2,FALSE)</f>
        <v>23</v>
      </c>
      <c r="AC680" s="4">
        <f t="shared" si="97"/>
        <v>0.12820000000000001</v>
      </c>
      <c r="AD680">
        <f t="shared" si="93"/>
        <v>0</v>
      </c>
      <c r="AE680">
        <f t="shared" si="98"/>
        <v>0.83166700000000005</v>
      </c>
      <c r="AF680" s="2">
        <f t="shared" si="94"/>
        <v>0</v>
      </c>
      <c r="AG680" s="2">
        <f t="shared" si="95"/>
        <v>0</v>
      </c>
      <c r="AH680" s="1">
        <f t="shared" si="96"/>
        <v>0</v>
      </c>
    </row>
    <row r="681" spans="1:34" x14ac:dyDescent="0.55000000000000004">
      <c r="A681">
        <v>23729868</v>
      </c>
      <c r="B681" s="2">
        <v>0</v>
      </c>
      <c r="C681" s="2">
        <v>0</v>
      </c>
      <c r="D681" s="2">
        <v>0</v>
      </c>
      <c r="E681" s="2">
        <v>0</v>
      </c>
      <c r="F681" s="2">
        <v>0</v>
      </c>
      <c r="G681" s="2">
        <v>0</v>
      </c>
      <c r="H681" s="2">
        <v>0</v>
      </c>
      <c r="I681" s="2">
        <v>0</v>
      </c>
      <c r="J681" s="2">
        <v>0</v>
      </c>
      <c r="K681" s="2">
        <v>0</v>
      </c>
      <c r="L681" s="2">
        <v>0</v>
      </c>
      <c r="M681" s="2">
        <v>0</v>
      </c>
      <c r="N681" s="2">
        <v>0</v>
      </c>
      <c r="O681" s="2">
        <v>0</v>
      </c>
      <c r="P681" s="2">
        <v>0</v>
      </c>
      <c r="Q681" s="2">
        <v>0</v>
      </c>
      <c r="R681" s="2">
        <v>0</v>
      </c>
      <c r="S681" s="2">
        <v>0</v>
      </c>
      <c r="T681" s="2">
        <v>0</v>
      </c>
      <c r="U681" s="2">
        <v>0</v>
      </c>
      <c r="X681" s="2">
        <f t="shared" si="91"/>
        <v>0</v>
      </c>
      <c r="Y681" s="2">
        <f t="shared" si="92"/>
        <v>0</v>
      </c>
      <c r="Z681" s="2">
        <f>IF(Y681&gt;$W$1,HLOOKUP(Y681,B681:$U$2835,ROW($B$2836)-ROW($A681),FALSE),0)</f>
        <v>0</v>
      </c>
      <c r="AA681" s="2">
        <f t="shared" si="90"/>
        <v>0</v>
      </c>
      <c r="AB681" s="2">
        <f>VLOOKUP(A681,segment3_SB_quantity!$A$2:$B$2834,2,FALSE)</f>
        <v>3</v>
      </c>
      <c r="AC681" s="4">
        <f t="shared" si="97"/>
        <v>0.12820000000000001</v>
      </c>
      <c r="AD681">
        <f t="shared" si="93"/>
        <v>0</v>
      </c>
      <c r="AE681">
        <f t="shared" si="98"/>
        <v>0.83166700000000005</v>
      </c>
      <c r="AF681" s="2">
        <f t="shared" si="94"/>
        <v>0</v>
      </c>
      <c r="AG681" s="2">
        <f t="shared" si="95"/>
        <v>0</v>
      </c>
      <c r="AH681" s="1">
        <f t="shared" si="96"/>
        <v>0</v>
      </c>
    </row>
    <row r="682" spans="1:34" x14ac:dyDescent="0.55000000000000004">
      <c r="A682">
        <v>23899969</v>
      </c>
      <c r="B682" s="2">
        <v>0</v>
      </c>
      <c r="C682" s="2">
        <v>0</v>
      </c>
      <c r="D682" s="2">
        <v>3.7523501904422801E-2</v>
      </c>
      <c r="E682" s="2">
        <v>0</v>
      </c>
      <c r="F682" s="2">
        <v>0</v>
      </c>
      <c r="G682" s="2">
        <v>0</v>
      </c>
      <c r="H682" s="2">
        <v>0</v>
      </c>
      <c r="I682" s="2">
        <v>0</v>
      </c>
      <c r="J682" s="2">
        <v>0</v>
      </c>
      <c r="K682" s="2">
        <v>0</v>
      </c>
      <c r="L682" s="2">
        <v>0</v>
      </c>
      <c r="M682" s="2">
        <v>0</v>
      </c>
      <c r="N682" s="2">
        <v>0</v>
      </c>
      <c r="O682" s="2">
        <v>0</v>
      </c>
      <c r="P682" s="2">
        <v>0</v>
      </c>
      <c r="Q682" s="2">
        <v>0</v>
      </c>
      <c r="R682" s="2">
        <v>0</v>
      </c>
      <c r="S682" s="2">
        <v>0</v>
      </c>
      <c r="T682" s="2">
        <v>0</v>
      </c>
      <c r="U682" s="2">
        <v>0</v>
      </c>
      <c r="X682" s="2">
        <f t="shared" si="91"/>
        <v>3.7523501904422801E-2</v>
      </c>
      <c r="Y682" s="2">
        <f t="shared" si="92"/>
        <v>0</v>
      </c>
      <c r="Z682" s="2">
        <f>IF(Y682&gt;$W$1,HLOOKUP(Y682,B682:$U$2835,ROW($B$2836)-ROW($A682),FALSE),0)</f>
        <v>0</v>
      </c>
      <c r="AA682" s="2">
        <f t="shared" si="90"/>
        <v>0</v>
      </c>
      <c r="AB682" s="2">
        <f>VLOOKUP(A682,segment3_SB_quantity!$A$2:$B$2834,2,FALSE)</f>
        <v>10</v>
      </c>
      <c r="AC682" s="4">
        <f t="shared" si="97"/>
        <v>0.12820000000000001</v>
      </c>
      <c r="AD682">
        <f t="shared" si="93"/>
        <v>0</v>
      </c>
      <c r="AE682">
        <f t="shared" si="98"/>
        <v>0.83166700000000005</v>
      </c>
      <c r="AF682" s="2">
        <f t="shared" si="94"/>
        <v>0</v>
      </c>
      <c r="AG682" s="2">
        <f t="shared" si="95"/>
        <v>0</v>
      </c>
      <c r="AH682" s="1">
        <f t="shared" si="96"/>
        <v>0</v>
      </c>
    </row>
    <row r="683" spans="1:34" x14ac:dyDescent="0.55000000000000004">
      <c r="A683">
        <v>23969750</v>
      </c>
      <c r="B683" s="2">
        <v>0</v>
      </c>
      <c r="C683" s="2">
        <v>0</v>
      </c>
      <c r="D683" s="2">
        <v>0</v>
      </c>
      <c r="E683" s="2">
        <v>0</v>
      </c>
      <c r="F683" s="2">
        <v>3.73182220875624E-2</v>
      </c>
      <c r="G683" s="2">
        <v>0</v>
      </c>
      <c r="H683" s="2">
        <v>0</v>
      </c>
      <c r="I683" s="2">
        <v>0</v>
      </c>
      <c r="J683" s="2">
        <v>0</v>
      </c>
      <c r="K683" s="2">
        <v>0</v>
      </c>
      <c r="L683" s="2">
        <v>0</v>
      </c>
      <c r="M683" s="2">
        <v>0</v>
      </c>
      <c r="N683" s="2">
        <v>0</v>
      </c>
      <c r="O683" s="2">
        <v>0</v>
      </c>
      <c r="P683" s="2">
        <v>0</v>
      </c>
      <c r="Q683" s="2">
        <v>0</v>
      </c>
      <c r="R683" s="2">
        <v>0</v>
      </c>
      <c r="S683" s="2">
        <v>0</v>
      </c>
      <c r="T683" s="2">
        <v>0</v>
      </c>
      <c r="U683" s="2">
        <v>0</v>
      </c>
      <c r="X683" s="2">
        <f t="shared" si="91"/>
        <v>3.73182220875624E-2</v>
      </c>
      <c r="Y683" s="2">
        <f t="shared" si="92"/>
        <v>0</v>
      </c>
      <c r="Z683" s="2">
        <f>IF(Y683&gt;$W$1,HLOOKUP(Y683,B683:$U$2835,ROW($B$2836)-ROW($A683),FALSE),0)</f>
        <v>0</v>
      </c>
      <c r="AA683" s="2">
        <f t="shared" si="90"/>
        <v>0</v>
      </c>
      <c r="AB683" s="2">
        <f>VLOOKUP(A683,segment3_SB_quantity!$A$2:$B$2834,2,FALSE)</f>
        <v>69</v>
      </c>
      <c r="AC683" s="4">
        <f t="shared" si="97"/>
        <v>0.12820000000000001</v>
      </c>
      <c r="AD683">
        <f t="shared" si="93"/>
        <v>0</v>
      </c>
      <c r="AE683">
        <f t="shared" si="98"/>
        <v>0.83166700000000005</v>
      </c>
      <c r="AF683" s="2">
        <f t="shared" si="94"/>
        <v>0</v>
      </c>
      <c r="AG683" s="2">
        <f t="shared" si="95"/>
        <v>0</v>
      </c>
      <c r="AH683" s="1">
        <f t="shared" si="96"/>
        <v>0</v>
      </c>
    </row>
    <row r="684" spans="1:34" x14ac:dyDescent="0.55000000000000004">
      <c r="A684">
        <v>24019816</v>
      </c>
      <c r="B684" s="2">
        <v>0</v>
      </c>
      <c r="C684" s="2">
        <v>0</v>
      </c>
      <c r="D684" s="2">
        <v>0</v>
      </c>
      <c r="E684" s="2">
        <v>0</v>
      </c>
      <c r="F684" s="2">
        <v>0.50685527316504397</v>
      </c>
      <c r="G684" s="2">
        <v>0</v>
      </c>
      <c r="H684" s="2">
        <v>0</v>
      </c>
      <c r="I684" s="2">
        <v>0</v>
      </c>
      <c r="J684" s="2">
        <v>0</v>
      </c>
      <c r="K684" s="2">
        <v>0</v>
      </c>
      <c r="L684" s="2">
        <v>0</v>
      </c>
      <c r="M684" s="2">
        <v>0</v>
      </c>
      <c r="N684" s="2">
        <v>0</v>
      </c>
      <c r="O684" s="2">
        <v>0</v>
      </c>
      <c r="P684" s="2">
        <v>0</v>
      </c>
      <c r="Q684" s="2">
        <v>0</v>
      </c>
      <c r="R684" s="2">
        <v>0</v>
      </c>
      <c r="S684" s="2">
        <v>0</v>
      </c>
      <c r="T684" s="2">
        <v>0</v>
      </c>
      <c r="U684" s="2">
        <v>0</v>
      </c>
      <c r="X684" s="2">
        <f t="shared" si="91"/>
        <v>0.50685527316504397</v>
      </c>
      <c r="Y684" s="2">
        <f t="shared" si="92"/>
        <v>0.50685527316504397</v>
      </c>
      <c r="Z684" s="2" t="str">
        <f>IF(Y684&gt;$W$1,HLOOKUP(Y684,B684:$U$2835,ROW($B$2836)-ROW($A684),FALSE),0)</f>
        <v>P_OL5</v>
      </c>
      <c r="AA684" s="2">
        <f t="shared" si="90"/>
        <v>0.22499999999999998</v>
      </c>
      <c r="AB684" s="2">
        <f>VLOOKUP(A684,segment3_SB_quantity!$A$2:$B$2834,2,FALSE)</f>
        <v>50</v>
      </c>
      <c r="AC684" s="4">
        <f t="shared" si="97"/>
        <v>0.12820000000000001</v>
      </c>
      <c r="AD684">
        <f t="shared" si="93"/>
        <v>6.41</v>
      </c>
      <c r="AE684">
        <f t="shared" si="98"/>
        <v>0.83166700000000005</v>
      </c>
      <c r="AF684" s="2">
        <f t="shared" si="94"/>
        <v>5.3309854700000008</v>
      </c>
      <c r="AG684" s="2">
        <f t="shared" si="95"/>
        <v>1.19947173075</v>
      </c>
      <c r="AH684" s="1">
        <f t="shared" si="96"/>
        <v>4.4444444444444446</v>
      </c>
    </row>
    <row r="685" spans="1:34" x14ac:dyDescent="0.55000000000000004">
      <c r="A685">
        <v>24039560</v>
      </c>
      <c r="B685" s="2">
        <v>0</v>
      </c>
      <c r="C685" s="2">
        <v>0</v>
      </c>
      <c r="D685" s="2">
        <v>0</v>
      </c>
      <c r="E685" s="2">
        <v>0</v>
      </c>
      <c r="F685" s="2">
        <v>0</v>
      </c>
      <c r="G685" s="2">
        <v>0</v>
      </c>
      <c r="H685" s="2">
        <v>0</v>
      </c>
      <c r="I685" s="2">
        <v>0</v>
      </c>
      <c r="J685" s="2">
        <v>0</v>
      </c>
      <c r="K685" s="2">
        <v>9.8144557754328093E-2</v>
      </c>
      <c r="L685" s="2">
        <v>0</v>
      </c>
      <c r="M685" s="2">
        <v>0</v>
      </c>
      <c r="N685" s="2">
        <v>0</v>
      </c>
      <c r="O685" s="2">
        <v>0</v>
      </c>
      <c r="P685" s="2">
        <v>0</v>
      </c>
      <c r="Q685" s="2">
        <v>0</v>
      </c>
      <c r="R685" s="2">
        <v>0</v>
      </c>
      <c r="S685" s="2">
        <v>0</v>
      </c>
      <c r="T685" s="2">
        <v>0</v>
      </c>
      <c r="U685" s="2">
        <v>0</v>
      </c>
      <c r="X685" s="2">
        <f t="shared" si="91"/>
        <v>9.8144557754328093E-2</v>
      </c>
      <c r="Y685" s="2">
        <f t="shared" si="92"/>
        <v>0</v>
      </c>
      <c r="Z685" s="2">
        <f>IF(Y685&gt;$W$1,HLOOKUP(Y685,B685:$U$2835,ROW($B$2836)-ROW($A685),FALSE),0)</f>
        <v>0</v>
      </c>
      <c r="AA685" s="2">
        <f t="shared" si="90"/>
        <v>0</v>
      </c>
      <c r="AB685" s="2">
        <f>VLOOKUP(A685,segment3_SB_quantity!$A$2:$B$2834,2,FALSE)</f>
        <v>10</v>
      </c>
      <c r="AC685" s="4">
        <f t="shared" si="97"/>
        <v>0.12820000000000001</v>
      </c>
      <c r="AD685">
        <f t="shared" si="93"/>
        <v>0</v>
      </c>
      <c r="AE685">
        <f t="shared" si="98"/>
        <v>0.83166700000000005</v>
      </c>
      <c r="AF685" s="2">
        <f t="shared" si="94"/>
        <v>0</v>
      </c>
      <c r="AG685" s="2">
        <f t="shared" si="95"/>
        <v>0</v>
      </c>
      <c r="AH685" s="1">
        <f t="shared" si="96"/>
        <v>0</v>
      </c>
    </row>
    <row r="686" spans="1:34" x14ac:dyDescent="0.55000000000000004">
      <c r="A686">
        <v>24069956</v>
      </c>
      <c r="B686" s="2">
        <v>0</v>
      </c>
      <c r="C686" s="2">
        <v>0</v>
      </c>
      <c r="D686" s="2">
        <v>0</v>
      </c>
      <c r="E686" s="2">
        <v>0</v>
      </c>
      <c r="F686" s="2">
        <v>0</v>
      </c>
      <c r="G686" s="2">
        <v>0</v>
      </c>
      <c r="H686" s="2">
        <v>0</v>
      </c>
      <c r="I686" s="2">
        <v>0</v>
      </c>
      <c r="J686" s="2">
        <v>6.8407598650960202E-2</v>
      </c>
      <c r="K686" s="2">
        <v>0</v>
      </c>
      <c r="L686" s="2">
        <v>0</v>
      </c>
      <c r="M686" s="2">
        <v>0</v>
      </c>
      <c r="N686" s="2">
        <v>0</v>
      </c>
      <c r="O686" s="2">
        <v>0</v>
      </c>
      <c r="P686" s="2">
        <v>0</v>
      </c>
      <c r="Q686" s="2">
        <v>0</v>
      </c>
      <c r="R686" s="2">
        <v>0</v>
      </c>
      <c r="S686" s="2">
        <v>0</v>
      </c>
      <c r="T686" s="2">
        <v>0</v>
      </c>
      <c r="U686" s="2">
        <v>0</v>
      </c>
      <c r="X686" s="2">
        <f t="shared" si="91"/>
        <v>6.8407598650960202E-2</v>
      </c>
      <c r="Y686" s="2">
        <f t="shared" si="92"/>
        <v>0</v>
      </c>
      <c r="Z686" s="2">
        <f>IF(Y686&gt;$W$1,HLOOKUP(Y686,B686:$U$2835,ROW($B$2836)-ROW($A686),FALSE),0)</f>
        <v>0</v>
      </c>
      <c r="AA686" s="2">
        <f t="shared" si="90"/>
        <v>0</v>
      </c>
      <c r="AB686" s="2">
        <f>VLOOKUP(A686,segment3_SB_quantity!$A$2:$B$2834,2,FALSE)</f>
        <v>7</v>
      </c>
      <c r="AC686" s="4">
        <f t="shared" si="97"/>
        <v>0.12820000000000001</v>
      </c>
      <c r="AD686">
        <f t="shared" si="93"/>
        <v>0</v>
      </c>
      <c r="AE686">
        <f t="shared" si="98"/>
        <v>0.83166700000000005</v>
      </c>
      <c r="AF686" s="2">
        <f t="shared" si="94"/>
        <v>0</v>
      </c>
      <c r="AG686" s="2">
        <f t="shared" si="95"/>
        <v>0</v>
      </c>
      <c r="AH686" s="1">
        <f t="shared" si="96"/>
        <v>0</v>
      </c>
    </row>
    <row r="687" spans="1:34" x14ac:dyDescent="0.55000000000000004">
      <c r="A687">
        <v>24089858</v>
      </c>
      <c r="B687" s="2">
        <v>0</v>
      </c>
      <c r="C687" s="2">
        <v>0</v>
      </c>
      <c r="D687" s="2">
        <v>0</v>
      </c>
      <c r="E687" s="2">
        <v>0</v>
      </c>
      <c r="F687" s="2">
        <v>0</v>
      </c>
      <c r="G687" s="2">
        <v>0</v>
      </c>
      <c r="H687" s="2">
        <v>1.6302472745876699E-2</v>
      </c>
      <c r="I687" s="2">
        <v>0</v>
      </c>
      <c r="J687" s="2">
        <v>0</v>
      </c>
      <c r="K687" s="2">
        <v>0</v>
      </c>
      <c r="L687" s="2">
        <v>0</v>
      </c>
      <c r="M687" s="2">
        <v>0</v>
      </c>
      <c r="N687" s="2">
        <v>0</v>
      </c>
      <c r="O687" s="2">
        <v>0</v>
      </c>
      <c r="P687" s="2">
        <v>0</v>
      </c>
      <c r="Q687" s="2">
        <v>0</v>
      </c>
      <c r="R687" s="2">
        <v>0</v>
      </c>
      <c r="S687" s="2">
        <v>0</v>
      </c>
      <c r="T687" s="2">
        <v>0</v>
      </c>
      <c r="U687" s="2">
        <v>0</v>
      </c>
      <c r="X687" s="2">
        <f t="shared" si="91"/>
        <v>1.6302472745876699E-2</v>
      </c>
      <c r="Y687" s="2">
        <f t="shared" si="92"/>
        <v>0</v>
      </c>
      <c r="Z687" s="2">
        <f>IF(Y687&gt;$W$1,HLOOKUP(Y687,B687:$U$2835,ROW($B$2836)-ROW($A687),FALSE),0)</f>
        <v>0</v>
      </c>
      <c r="AA687" s="2">
        <f t="shared" si="90"/>
        <v>0</v>
      </c>
      <c r="AB687" s="2">
        <f>VLOOKUP(A687,segment3_SB_quantity!$A$2:$B$2834,2,FALSE)</f>
        <v>7</v>
      </c>
      <c r="AC687" s="4">
        <f t="shared" si="97"/>
        <v>0.12820000000000001</v>
      </c>
      <c r="AD687">
        <f t="shared" si="93"/>
        <v>0</v>
      </c>
      <c r="AE687">
        <f t="shared" si="98"/>
        <v>0.83166700000000005</v>
      </c>
      <c r="AF687" s="2">
        <f t="shared" si="94"/>
        <v>0</v>
      </c>
      <c r="AG687" s="2">
        <f t="shared" si="95"/>
        <v>0</v>
      </c>
      <c r="AH687" s="1">
        <f t="shared" si="96"/>
        <v>0</v>
      </c>
    </row>
    <row r="688" spans="1:34" x14ac:dyDescent="0.55000000000000004">
      <c r="A688">
        <v>24109953</v>
      </c>
      <c r="B688" s="2">
        <v>0</v>
      </c>
      <c r="C688" s="2">
        <v>0</v>
      </c>
      <c r="D688" s="2">
        <v>0</v>
      </c>
      <c r="E688" s="2">
        <v>0</v>
      </c>
      <c r="F688" s="2">
        <v>0</v>
      </c>
      <c r="G688" s="2">
        <v>0</v>
      </c>
      <c r="H688" s="2">
        <v>0</v>
      </c>
      <c r="I688" s="2">
        <v>0</v>
      </c>
      <c r="J688" s="2">
        <v>3.0784984317825299E-2</v>
      </c>
      <c r="K688" s="2">
        <v>0</v>
      </c>
      <c r="L688" s="2">
        <v>0</v>
      </c>
      <c r="M688" s="2">
        <v>0</v>
      </c>
      <c r="N688" s="2">
        <v>0</v>
      </c>
      <c r="O688" s="2">
        <v>0</v>
      </c>
      <c r="P688" s="2">
        <v>0</v>
      </c>
      <c r="Q688" s="2">
        <v>0</v>
      </c>
      <c r="R688" s="2">
        <v>0</v>
      </c>
      <c r="S688" s="2">
        <v>0</v>
      </c>
      <c r="T688" s="2">
        <v>0</v>
      </c>
      <c r="U688" s="2">
        <v>0</v>
      </c>
      <c r="X688" s="2">
        <f t="shared" si="91"/>
        <v>3.0784984317825299E-2</v>
      </c>
      <c r="Y688" s="2">
        <f t="shared" si="92"/>
        <v>0</v>
      </c>
      <c r="Z688" s="2">
        <f>IF(Y688&gt;$W$1,HLOOKUP(Y688,B688:$U$2835,ROW($B$2836)-ROW($A688),FALSE),0)</f>
        <v>0</v>
      </c>
      <c r="AA688" s="2">
        <f t="shared" si="90"/>
        <v>0</v>
      </c>
      <c r="AB688" s="2">
        <f>VLOOKUP(A688,segment3_SB_quantity!$A$2:$B$2834,2,FALSE)</f>
        <v>15</v>
      </c>
      <c r="AC688" s="4">
        <f t="shared" si="97"/>
        <v>0.12820000000000001</v>
      </c>
      <c r="AD688">
        <f t="shared" si="93"/>
        <v>0</v>
      </c>
      <c r="AE688">
        <f t="shared" si="98"/>
        <v>0.83166700000000005</v>
      </c>
      <c r="AF688" s="2">
        <f t="shared" si="94"/>
        <v>0</v>
      </c>
      <c r="AG688" s="2">
        <f t="shared" si="95"/>
        <v>0</v>
      </c>
      <c r="AH688" s="1">
        <f t="shared" si="96"/>
        <v>0</v>
      </c>
    </row>
    <row r="689" spans="1:34" x14ac:dyDescent="0.55000000000000004">
      <c r="A689">
        <v>24149601</v>
      </c>
      <c r="B689" s="2">
        <v>0</v>
      </c>
      <c r="C689" s="2">
        <v>0</v>
      </c>
      <c r="D689" s="2">
        <v>0</v>
      </c>
      <c r="E689" s="2">
        <v>0</v>
      </c>
      <c r="F689" s="2">
        <v>0</v>
      </c>
      <c r="G689" s="2">
        <v>0</v>
      </c>
      <c r="H689" s="2">
        <v>0</v>
      </c>
      <c r="I689" s="2">
        <v>0</v>
      </c>
      <c r="J689" s="2">
        <v>3.2338637466204703E-2</v>
      </c>
      <c r="K689" s="2">
        <v>0</v>
      </c>
      <c r="L689" s="2">
        <v>0</v>
      </c>
      <c r="M689" s="2">
        <v>0</v>
      </c>
      <c r="N689" s="2">
        <v>0</v>
      </c>
      <c r="O689" s="2">
        <v>0</v>
      </c>
      <c r="P689" s="2">
        <v>0</v>
      </c>
      <c r="Q689" s="2">
        <v>0</v>
      </c>
      <c r="R689" s="2">
        <v>0</v>
      </c>
      <c r="S689" s="2">
        <v>0</v>
      </c>
      <c r="T689" s="2">
        <v>0</v>
      </c>
      <c r="U689" s="2">
        <v>0</v>
      </c>
      <c r="X689" s="2">
        <f t="shared" si="91"/>
        <v>3.2338637466204703E-2</v>
      </c>
      <c r="Y689" s="2">
        <f t="shared" si="92"/>
        <v>0</v>
      </c>
      <c r="Z689" s="2">
        <f>IF(Y689&gt;$W$1,HLOOKUP(Y689,B689:$U$2835,ROW($B$2836)-ROW($A689),FALSE),0)</f>
        <v>0</v>
      </c>
      <c r="AA689" s="2">
        <f t="shared" si="90"/>
        <v>0</v>
      </c>
      <c r="AB689" s="2">
        <f>VLOOKUP(A689,segment3_SB_quantity!$A$2:$B$2834,2,FALSE)</f>
        <v>22</v>
      </c>
      <c r="AC689" s="4">
        <f t="shared" si="97"/>
        <v>0.12820000000000001</v>
      </c>
      <c r="AD689">
        <f t="shared" si="93"/>
        <v>0</v>
      </c>
      <c r="AE689">
        <f t="shared" si="98"/>
        <v>0.83166700000000005</v>
      </c>
      <c r="AF689" s="2">
        <f t="shared" si="94"/>
        <v>0</v>
      </c>
      <c r="AG689" s="2">
        <f t="shared" si="95"/>
        <v>0</v>
      </c>
      <c r="AH689" s="1">
        <f t="shared" si="96"/>
        <v>0</v>
      </c>
    </row>
    <row r="690" spans="1:34" x14ac:dyDescent="0.55000000000000004">
      <c r="A690">
        <v>24259591</v>
      </c>
      <c r="B690" s="2">
        <v>0</v>
      </c>
      <c r="C690" s="2">
        <v>0</v>
      </c>
      <c r="D690" s="2">
        <v>0</v>
      </c>
      <c r="E690" s="2">
        <v>0</v>
      </c>
      <c r="F690" s="2">
        <v>0</v>
      </c>
      <c r="G690" s="2">
        <v>0</v>
      </c>
      <c r="H690" s="2">
        <v>0</v>
      </c>
      <c r="I690" s="2">
        <v>0.54063640597842499</v>
      </c>
      <c r="J690" s="2">
        <v>0</v>
      </c>
      <c r="K690" s="2">
        <v>0</v>
      </c>
      <c r="L690" s="2">
        <v>0</v>
      </c>
      <c r="M690" s="2">
        <v>0</v>
      </c>
      <c r="N690" s="2">
        <v>0</v>
      </c>
      <c r="O690" s="2">
        <v>0</v>
      </c>
      <c r="P690" s="2">
        <v>0</v>
      </c>
      <c r="Q690" s="2">
        <v>0</v>
      </c>
      <c r="R690" s="2">
        <v>0</v>
      </c>
      <c r="S690" s="2">
        <v>0</v>
      </c>
      <c r="T690" s="2">
        <v>0</v>
      </c>
      <c r="U690" s="2">
        <v>0</v>
      </c>
      <c r="X690" s="2">
        <f t="shared" si="91"/>
        <v>0.54063640597842499</v>
      </c>
      <c r="Y690" s="2">
        <f t="shared" si="92"/>
        <v>0.54063640597842499</v>
      </c>
      <c r="Z690" s="2" t="str">
        <f>IF(Y690&gt;$W$1,HLOOKUP(Y690,B690:$U$2835,ROW($B$2836)-ROW($A690),FALSE),0)</f>
        <v>P_OL8</v>
      </c>
      <c r="AA690" s="2">
        <f t="shared" si="90"/>
        <v>0.37499999999999994</v>
      </c>
      <c r="AB690" s="2">
        <f>VLOOKUP(A690,segment3_SB_quantity!$A$2:$B$2834,2,FALSE)</f>
        <v>17</v>
      </c>
      <c r="AC690" s="4">
        <f t="shared" si="97"/>
        <v>0.12820000000000001</v>
      </c>
      <c r="AD690">
        <f t="shared" si="93"/>
        <v>2.1794000000000002</v>
      </c>
      <c r="AE690">
        <f t="shared" si="98"/>
        <v>0.83166700000000005</v>
      </c>
      <c r="AF690" s="2">
        <f t="shared" si="94"/>
        <v>1.8125350598000003</v>
      </c>
      <c r="AG690" s="2">
        <f t="shared" si="95"/>
        <v>0.67970064742500003</v>
      </c>
      <c r="AH690" s="1">
        <f t="shared" si="96"/>
        <v>2.666666666666667</v>
      </c>
    </row>
    <row r="691" spans="1:34" x14ac:dyDescent="0.55000000000000004">
      <c r="A691">
        <v>24279889</v>
      </c>
      <c r="B691" s="2">
        <v>0</v>
      </c>
      <c r="C691" s="2">
        <v>0</v>
      </c>
      <c r="D691" s="2">
        <v>0</v>
      </c>
      <c r="E691" s="2">
        <v>0</v>
      </c>
      <c r="F691" s="2">
        <v>0</v>
      </c>
      <c r="G691" s="2">
        <v>0</v>
      </c>
      <c r="H691" s="2">
        <v>0</v>
      </c>
      <c r="I691" s="2">
        <v>0</v>
      </c>
      <c r="J691" s="2">
        <v>0</v>
      </c>
      <c r="K691" s="2">
        <v>0.104450185122059</v>
      </c>
      <c r="L691" s="2">
        <v>0</v>
      </c>
      <c r="M691" s="2">
        <v>0</v>
      </c>
      <c r="N691" s="2">
        <v>0</v>
      </c>
      <c r="O691" s="2">
        <v>0</v>
      </c>
      <c r="P691" s="2">
        <v>0</v>
      </c>
      <c r="Q691" s="2">
        <v>0</v>
      </c>
      <c r="R691" s="2">
        <v>0</v>
      </c>
      <c r="S691" s="2">
        <v>0</v>
      </c>
      <c r="T691" s="2">
        <v>0</v>
      </c>
      <c r="U691" s="2">
        <v>0</v>
      </c>
      <c r="X691" s="2">
        <f t="shared" si="91"/>
        <v>0.104450185122059</v>
      </c>
      <c r="Y691" s="2">
        <f t="shared" si="92"/>
        <v>0</v>
      </c>
      <c r="Z691" s="2">
        <f>IF(Y691&gt;$W$1,HLOOKUP(Y691,B691:$U$2835,ROW($B$2836)-ROW($A691),FALSE),0)</f>
        <v>0</v>
      </c>
      <c r="AA691" s="2">
        <f t="shared" si="90"/>
        <v>0</v>
      </c>
      <c r="AB691" s="2">
        <f>VLOOKUP(A691,segment3_SB_quantity!$A$2:$B$2834,2,FALSE)</f>
        <v>74</v>
      </c>
      <c r="AC691" s="4">
        <f t="shared" si="97"/>
        <v>0.12820000000000001</v>
      </c>
      <c r="AD691">
        <f t="shared" si="93"/>
        <v>0</v>
      </c>
      <c r="AE691">
        <f t="shared" si="98"/>
        <v>0.83166700000000005</v>
      </c>
      <c r="AF691" s="2">
        <f t="shared" si="94"/>
        <v>0</v>
      </c>
      <c r="AG691" s="2">
        <f t="shared" si="95"/>
        <v>0</v>
      </c>
      <c r="AH691" s="1">
        <f t="shared" si="96"/>
        <v>0</v>
      </c>
    </row>
    <row r="692" spans="1:34" x14ac:dyDescent="0.55000000000000004">
      <c r="A692">
        <v>24319826</v>
      </c>
      <c r="B692" s="2">
        <v>0</v>
      </c>
      <c r="C692" s="2">
        <v>0</v>
      </c>
      <c r="D692" s="2">
        <v>0</v>
      </c>
      <c r="E692" s="2">
        <v>0</v>
      </c>
      <c r="F692" s="2">
        <v>0</v>
      </c>
      <c r="G692" s="2">
        <v>0.15401632915183</v>
      </c>
      <c r="H692" s="2">
        <v>0</v>
      </c>
      <c r="I692" s="2">
        <v>0</v>
      </c>
      <c r="J692" s="2">
        <v>0</v>
      </c>
      <c r="K692" s="2">
        <v>0</v>
      </c>
      <c r="L692" s="2">
        <v>0</v>
      </c>
      <c r="M692" s="2">
        <v>0</v>
      </c>
      <c r="N692" s="2">
        <v>0</v>
      </c>
      <c r="O692" s="2">
        <v>0</v>
      </c>
      <c r="P692" s="2">
        <v>0</v>
      </c>
      <c r="Q692" s="2">
        <v>0</v>
      </c>
      <c r="R692" s="2">
        <v>0</v>
      </c>
      <c r="S692" s="2">
        <v>0</v>
      </c>
      <c r="T692" s="2">
        <v>0</v>
      </c>
      <c r="U692" s="2">
        <v>0</v>
      </c>
      <c r="X692" s="2">
        <f t="shared" si="91"/>
        <v>0.15401632915183</v>
      </c>
      <c r="Y692" s="2">
        <f t="shared" si="92"/>
        <v>0</v>
      </c>
      <c r="Z692" s="2">
        <f>IF(Y692&gt;$W$1,HLOOKUP(Y692,B692:$U$2835,ROW($B$2836)-ROW($A692),FALSE),0)</f>
        <v>0</v>
      </c>
      <c r="AA692" s="2">
        <f t="shared" si="90"/>
        <v>0</v>
      </c>
      <c r="AB692" s="2">
        <f>VLOOKUP(A692,segment3_SB_quantity!$A$2:$B$2834,2,FALSE)</f>
        <v>43</v>
      </c>
      <c r="AC692" s="4">
        <f t="shared" si="97"/>
        <v>0.12820000000000001</v>
      </c>
      <c r="AD692">
        <f t="shared" si="93"/>
        <v>0</v>
      </c>
      <c r="AE692">
        <f t="shared" si="98"/>
        <v>0.83166700000000005</v>
      </c>
      <c r="AF692" s="2">
        <f t="shared" si="94"/>
        <v>0</v>
      </c>
      <c r="AG692" s="2">
        <f t="shared" si="95"/>
        <v>0</v>
      </c>
      <c r="AH692" s="1">
        <f t="shared" si="96"/>
        <v>0</v>
      </c>
    </row>
    <row r="693" spans="1:34" x14ac:dyDescent="0.55000000000000004">
      <c r="A693">
        <v>24319913</v>
      </c>
      <c r="B693" s="2">
        <v>0</v>
      </c>
      <c r="C693" s="2">
        <v>0</v>
      </c>
      <c r="D693" s="2">
        <v>0</v>
      </c>
      <c r="E693" s="2">
        <v>0</v>
      </c>
      <c r="F693" s="2">
        <v>0</v>
      </c>
      <c r="G693" s="2">
        <v>0</v>
      </c>
      <c r="H693" s="2">
        <v>0</v>
      </c>
      <c r="I693" s="2">
        <v>0</v>
      </c>
      <c r="J693" s="2">
        <v>0</v>
      </c>
      <c r="K693" s="2">
        <v>0</v>
      </c>
      <c r="L693" s="2">
        <v>0</v>
      </c>
      <c r="M693" s="2">
        <v>0</v>
      </c>
      <c r="N693" s="2">
        <v>0</v>
      </c>
      <c r="O693" s="2">
        <v>0</v>
      </c>
      <c r="P693" s="2">
        <v>0</v>
      </c>
      <c r="Q693" s="2">
        <v>0</v>
      </c>
      <c r="R693" s="2">
        <v>0</v>
      </c>
      <c r="S693" s="2">
        <v>0</v>
      </c>
      <c r="T693" s="2">
        <v>0</v>
      </c>
      <c r="U693" s="2">
        <v>0</v>
      </c>
      <c r="X693" s="2">
        <f t="shared" si="91"/>
        <v>0</v>
      </c>
      <c r="Y693" s="2">
        <f t="shared" si="92"/>
        <v>0</v>
      </c>
      <c r="Z693" s="2">
        <f>IF(Y693&gt;$W$1,HLOOKUP(Y693,B693:$U$2835,ROW($B$2836)-ROW($A693),FALSE),0)</f>
        <v>0</v>
      </c>
      <c r="AA693" s="2">
        <f t="shared" si="90"/>
        <v>0</v>
      </c>
      <c r="AB693" s="2">
        <f>VLOOKUP(A693,segment3_SB_quantity!$A$2:$B$2834,2,FALSE)</f>
        <v>2</v>
      </c>
      <c r="AC693" s="4">
        <f t="shared" si="97"/>
        <v>0.12820000000000001</v>
      </c>
      <c r="AD693">
        <f t="shared" si="93"/>
        <v>0</v>
      </c>
      <c r="AE693">
        <f t="shared" si="98"/>
        <v>0.83166700000000005</v>
      </c>
      <c r="AF693" s="2">
        <f t="shared" si="94"/>
        <v>0</v>
      </c>
      <c r="AG693" s="2">
        <f t="shared" si="95"/>
        <v>0</v>
      </c>
      <c r="AH693" s="1">
        <f t="shared" si="96"/>
        <v>0</v>
      </c>
    </row>
    <row r="694" spans="1:34" x14ac:dyDescent="0.55000000000000004">
      <c r="A694">
        <v>24459809</v>
      </c>
      <c r="B694" s="2">
        <v>0</v>
      </c>
      <c r="C694" s="2">
        <v>0</v>
      </c>
      <c r="D694" s="2">
        <v>0</v>
      </c>
      <c r="E694" s="2">
        <v>0</v>
      </c>
      <c r="F694" s="2">
        <v>0</v>
      </c>
      <c r="G694" s="2">
        <v>0</v>
      </c>
      <c r="H694" s="2">
        <v>0.111016302673746</v>
      </c>
      <c r="I694" s="2">
        <v>0</v>
      </c>
      <c r="J694" s="2">
        <v>0</v>
      </c>
      <c r="K694" s="2">
        <v>0</v>
      </c>
      <c r="L694" s="2">
        <v>0</v>
      </c>
      <c r="M694" s="2">
        <v>0</v>
      </c>
      <c r="N694" s="2">
        <v>0</v>
      </c>
      <c r="O694" s="2">
        <v>0</v>
      </c>
      <c r="P694" s="2">
        <v>0</v>
      </c>
      <c r="Q694" s="2">
        <v>0</v>
      </c>
      <c r="R694" s="2">
        <v>0</v>
      </c>
      <c r="S694" s="2">
        <v>0</v>
      </c>
      <c r="T694" s="2">
        <v>0</v>
      </c>
      <c r="U694" s="2">
        <v>0</v>
      </c>
      <c r="X694" s="2">
        <f t="shared" si="91"/>
        <v>0.111016302673746</v>
      </c>
      <c r="Y694" s="2">
        <f t="shared" si="92"/>
        <v>0</v>
      </c>
      <c r="Z694" s="2">
        <f>IF(Y694&gt;$W$1,HLOOKUP(Y694,B694:$U$2835,ROW($B$2836)-ROW($A694),FALSE),0)</f>
        <v>0</v>
      </c>
      <c r="AA694" s="2">
        <f t="shared" si="90"/>
        <v>0</v>
      </c>
      <c r="AB694" s="2">
        <f>VLOOKUP(A694,segment3_SB_quantity!$A$2:$B$2834,2,FALSE)</f>
        <v>44</v>
      </c>
      <c r="AC694" s="4">
        <f t="shared" si="97"/>
        <v>0.12820000000000001</v>
      </c>
      <c r="AD694">
        <f t="shared" si="93"/>
        <v>0</v>
      </c>
      <c r="AE694">
        <f t="shared" si="98"/>
        <v>0.83166700000000005</v>
      </c>
      <c r="AF694" s="2">
        <f t="shared" si="94"/>
        <v>0</v>
      </c>
      <c r="AG694" s="2">
        <f t="shared" si="95"/>
        <v>0</v>
      </c>
      <c r="AH694" s="1">
        <f t="shared" si="96"/>
        <v>0</v>
      </c>
    </row>
    <row r="695" spans="1:34" x14ac:dyDescent="0.55000000000000004">
      <c r="A695">
        <v>24479817</v>
      </c>
      <c r="B695" s="2">
        <v>0</v>
      </c>
      <c r="C695" s="2">
        <v>0</v>
      </c>
      <c r="D695" s="2">
        <v>0</v>
      </c>
      <c r="E695" s="2">
        <v>0</v>
      </c>
      <c r="F695" s="2">
        <v>0</v>
      </c>
      <c r="G695" s="2">
        <v>0</v>
      </c>
      <c r="H695" s="2">
        <v>0</v>
      </c>
      <c r="I695" s="2">
        <v>0</v>
      </c>
      <c r="J695" s="2">
        <v>0</v>
      </c>
      <c r="K695" s="2">
        <v>0.100074363902091</v>
      </c>
      <c r="L695" s="2">
        <v>0</v>
      </c>
      <c r="M695" s="2">
        <v>0</v>
      </c>
      <c r="N695" s="2">
        <v>0</v>
      </c>
      <c r="O695" s="2">
        <v>0</v>
      </c>
      <c r="P695" s="2">
        <v>0</v>
      </c>
      <c r="Q695" s="2">
        <v>0</v>
      </c>
      <c r="R695" s="2">
        <v>0</v>
      </c>
      <c r="S695" s="2">
        <v>0</v>
      </c>
      <c r="T695" s="2">
        <v>0</v>
      </c>
      <c r="U695" s="2">
        <v>0</v>
      </c>
      <c r="X695" s="2">
        <f t="shared" si="91"/>
        <v>0.100074363902091</v>
      </c>
      <c r="Y695" s="2">
        <f t="shared" si="92"/>
        <v>0</v>
      </c>
      <c r="Z695" s="2">
        <f>IF(Y695&gt;$W$1,HLOOKUP(Y695,B695:$U$2835,ROW($B$2836)-ROW($A695),FALSE),0)</f>
        <v>0</v>
      </c>
      <c r="AA695" s="2">
        <f t="shared" si="90"/>
        <v>0</v>
      </c>
      <c r="AB695" s="2">
        <f>VLOOKUP(A695,segment3_SB_quantity!$A$2:$B$2834,2,FALSE)</f>
        <v>89</v>
      </c>
      <c r="AC695" s="4">
        <f t="shared" si="97"/>
        <v>0.12820000000000001</v>
      </c>
      <c r="AD695">
        <f t="shared" si="93"/>
        <v>0</v>
      </c>
      <c r="AE695">
        <f t="shared" si="98"/>
        <v>0.83166700000000005</v>
      </c>
      <c r="AF695" s="2">
        <f t="shared" si="94"/>
        <v>0</v>
      </c>
      <c r="AG695" s="2">
        <f t="shared" si="95"/>
        <v>0</v>
      </c>
      <c r="AH695" s="1">
        <f t="shared" si="96"/>
        <v>0</v>
      </c>
    </row>
    <row r="696" spans="1:34" x14ac:dyDescent="0.55000000000000004">
      <c r="A696">
        <v>24489713</v>
      </c>
      <c r="B696" s="2">
        <v>0</v>
      </c>
      <c r="C696" s="2">
        <v>0</v>
      </c>
      <c r="D696" s="2">
        <v>0</v>
      </c>
      <c r="E696" s="2">
        <v>0</v>
      </c>
      <c r="F696" s="2">
        <v>0</v>
      </c>
      <c r="G696" s="2">
        <v>0</v>
      </c>
      <c r="H696" s="2">
        <v>0</v>
      </c>
      <c r="I696" s="2">
        <v>0</v>
      </c>
      <c r="J696" s="2">
        <v>0</v>
      </c>
      <c r="K696" s="2">
        <v>9.0693212668767606E-2</v>
      </c>
      <c r="L696" s="2">
        <v>0</v>
      </c>
      <c r="M696" s="2">
        <v>0</v>
      </c>
      <c r="N696" s="2">
        <v>0</v>
      </c>
      <c r="O696" s="2">
        <v>0</v>
      </c>
      <c r="P696" s="2">
        <v>0</v>
      </c>
      <c r="Q696" s="2">
        <v>0</v>
      </c>
      <c r="R696" s="2">
        <v>0</v>
      </c>
      <c r="S696" s="2">
        <v>0</v>
      </c>
      <c r="T696" s="2">
        <v>0</v>
      </c>
      <c r="U696" s="2">
        <v>0</v>
      </c>
      <c r="X696" s="2">
        <f t="shared" si="91"/>
        <v>9.0693212668767606E-2</v>
      </c>
      <c r="Y696" s="2">
        <f t="shared" si="92"/>
        <v>0</v>
      </c>
      <c r="Z696" s="2">
        <f>IF(Y696&gt;$W$1,HLOOKUP(Y696,B696:$U$2835,ROW($B$2836)-ROW($A696),FALSE),0)</f>
        <v>0</v>
      </c>
      <c r="AA696" s="2">
        <f t="shared" si="90"/>
        <v>0</v>
      </c>
      <c r="AB696" s="2">
        <f>VLOOKUP(A696,segment3_SB_quantity!$A$2:$B$2834,2,FALSE)</f>
        <v>6</v>
      </c>
      <c r="AC696" s="4">
        <f t="shared" si="97"/>
        <v>0.12820000000000001</v>
      </c>
      <c r="AD696">
        <f t="shared" si="93"/>
        <v>0</v>
      </c>
      <c r="AE696">
        <f t="shared" si="98"/>
        <v>0.83166700000000005</v>
      </c>
      <c r="AF696" s="2">
        <f t="shared" si="94"/>
        <v>0</v>
      </c>
      <c r="AG696" s="2">
        <f t="shared" si="95"/>
        <v>0</v>
      </c>
      <c r="AH696" s="1">
        <f t="shared" si="96"/>
        <v>0</v>
      </c>
    </row>
    <row r="697" spans="1:34" x14ac:dyDescent="0.55000000000000004">
      <c r="A697">
        <v>24509693</v>
      </c>
      <c r="B697" s="2">
        <v>0</v>
      </c>
      <c r="C697" s="2">
        <v>0</v>
      </c>
      <c r="D697" s="2">
        <v>0</v>
      </c>
      <c r="E697" s="2">
        <v>0</v>
      </c>
      <c r="F697" s="2">
        <v>0</v>
      </c>
      <c r="G697" s="2">
        <v>0</v>
      </c>
      <c r="H697" s="2">
        <v>1.5971053036604999E-2</v>
      </c>
      <c r="I697" s="2">
        <v>0</v>
      </c>
      <c r="J697" s="2">
        <v>0</v>
      </c>
      <c r="K697" s="2">
        <v>0</v>
      </c>
      <c r="L697" s="2">
        <v>0</v>
      </c>
      <c r="M697" s="2">
        <v>0</v>
      </c>
      <c r="N697" s="2">
        <v>0</v>
      </c>
      <c r="O697" s="2">
        <v>0</v>
      </c>
      <c r="P697" s="2">
        <v>0</v>
      </c>
      <c r="Q697" s="2">
        <v>0</v>
      </c>
      <c r="R697" s="2">
        <v>0</v>
      </c>
      <c r="S697" s="2">
        <v>0</v>
      </c>
      <c r="T697" s="2">
        <v>0</v>
      </c>
      <c r="U697" s="2">
        <v>0</v>
      </c>
      <c r="X697" s="2">
        <f t="shared" si="91"/>
        <v>1.5971053036604999E-2</v>
      </c>
      <c r="Y697" s="2">
        <f t="shared" si="92"/>
        <v>0</v>
      </c>
      <c r="Z697" s="2">
        <f>IF(Y697&gt;$W$1,HLOOKUP(Y697,B697:$U$2835,ROW($B$2836)-ROW($A697),FALSE),0)</f>
        <v>0</v>
      </c>
      <c r="AA697" s="2">
        <f t="shared" si="90"/>
        <v>0</v>
      </c>
      <c r="AB697" s="2">
        <f>VLOOKUP(A697,segment3_SB_quantity!$A$2:$B$2834,2,FALSE)</f>
        <v>23</v>
      </c>
      <c r="AC697" s="4">
        <f t="shared" si="97"/>
        <v>0.12820000000000001</v>
      </c>
      <c r="AD697">
        <f t="shared" si="93"/>
        <v>0</v>
      </c>
      <c r="AE697">
        <f t="shared" si="98"/>
        <v>0.83166700000000005</v>
      </c>
      <c r="AF697" s="2">
        <f t="shared" si="94"/>
        <v>0</v>
      </c>
      <c r="AG697" s="2">
        <f t="shared" si="95"/>
        <v>0</v>
      </c>
      <c r="AH697" s="1">
        <f t="shared" si="96"/>
        <v>0</v>
      </c>
    </row>
    <row r="698" spans="1:34" x14ac:dyDescent="0.55000000000000004">
      <c r="A698">
        <v>24589655</v>
      </c>
      <c r="B698" s="2">
        <v>0</v>
      </c>
      <c r="C698" s="2">
        <v>0</v>
      </c>
      <c r="D698" s="2">
        <v>0</v>
      </c>
      <c r="E698" s="2">
        <v>0</v>
      </c>
      <c r="F698" s="2">
        <v>0</v>
      </c>
      <c r="G698" s="2">
        <v>0</v>
      </c>
      <c r="H698" s="2">
        <v>0</v>
      </c>
      <c r="I698" s="2">
        <v>0</v>
      </c>
      <c r="J698" s="2">
        <v>0</v>
      </c>
      <c r="K698" s="2">
        <v>0</v>
      </c>
      <c r="L698" s="2">
        <v>0.142924060562717</v>
      </c>
      <c r="M698" s="2">
        <v>0</v>
      </c>
      <c r="N698" s="2">
        <v>0</v>
      </c>
      <c r="O698" s="2">
        <v>0</v>
      </c>
      <c r="P698" s="2">
        <v>0</v>
      </c>
      <c r="Q698" s="2">
        <v>0</v>
      </c>
      <c r="R698" s="2">
        <v>0</v>
      </c>
      <c r="S698" s="2">
        <v>0</v>
      </c>
      <c r="T698" s="2">
        <v>0</v>
      </c>
      <c r="U698" s="2">
        <v>0</v>
      </c>
      <c r="X698" s="2">
        <f t="shared" si="91"/>
        <v>0.142924060562717</v>
      </c>
      <c r="Y698" s="2">
        <f t="shared" si="92"/>
        <v>0</v>
      </c>
      <c r="Z698" s="2">
        <f>IF(Y698&gt;$W$1,HLOOKUP(Y698,B698:$U$2835,ROW($B$2836)-ROW($A698),FALSE),0)</f>
        <v>0</v>
      </c>
      <c r="AA698" s="2">
        <f t="shared" si="90"/>
        <v>0</v>
      </c>
      <c r="AB698" s="2">
        <f>VLOOKUP(A698,segment3_SB_quantity!$A$2:$B$2834,2,FALSE)</f>
        <v>2</v>
      </c>
      <c r="AC698" s="4">
        <f t="shared" si="97"/>
        <v>0.12820000000000001</v>
      </c>
      <c r="AD698">
        <f t="shared" si="93"/>
        <v>0</v>
      </c>
      <c r="AE698">
        <f t="shared" si="98"/>
        <v>0.83166700000000005</v>
      </c>
      <c r="AF698" s="2">
        <f t="shared" si="94"/>
        <v>0</v>
      </c>
      <c r="AG698" s="2">
        <f t="shared" si="95"/>
        <v>0</v>
      </c>
      <c r="AH698" s="1">
        <f t="shared" si="96"/>
        <v>0</v>
      </c>
    </row>
    <row r="699" spans="1:34" x14ac:dyDescent="0.55000000000000004">
      <c r="A699">
        <v>24699548</v>
      </c>
      <c r="B699" s="2">
        <v>0</v>
      </c>
      <c r="C699" s="2">
        <v>0</v>
      </c>
      <c r="D699" s="2">
        <v>0</v>
      </c>
      <c r="E699" s="2">
        <v>0</v>
      </c>
      <c r="F699" s="2">
        <v>0</v>
      </c>
      <c r="G699" s="2">
        <v>0</v>
      </c>
      <c r="H699" s="2">
        <v>0</v>
      </c>
      <c r="I699" s="2">
        <v>0</v>
      </c>
      <c r="J699" s="2">
        <v>0</v>
      </c>
      <c r="K699" s="2">
        <v>0</v>
      </c>
      <c r="L699" s="2">
        <v>0</v>
      </c>
      <c r="M699" s="2">
        <v>0</v>
      </c>
      <c r="N699" s="2">
        <v>0</v>
      </c>
      <c r="O699" s="2">
        <v>0</v>
      </c>
      <c r="P699" s="2">
        <v>0</v>
      </c>
      <c r="Q699" s="2">
        <v>0</v>
      </c>
      <c r="R699" s="2">
        <v>0</v>
      </c>
      <c r="S699" s="2">
        <v>0</v>
      </c>
      <c r="T699" s="2">
        <v>0</v>
      </c>
      <c r="U699" s="2">
        <v>0</v>
      </c>
      <c r="X699" s="2">
        <f t="shared" si="91"/>
        <v>0</v>
      </c>
      <c r="Y699" s="2">
        <f t="shared" si="92"/>
        <v>0</v>
      </c>
      <c r="Z699" s="2">
        <f>IF(Y699&gt;$W$1,HLOOKUP(Y699,B699:$U$2835,ROW($B$2836)-ROW($A699),FALSE),0)</f>
        <v>0</v>
      </c>
      <c r="AA699" s="2">
        <f t="shared" si="90"/>
        <v>0</v>
      </c>
      <c r="AB699" s="2">
        <f>VLOOKUP(A699,segment3_SB_quantity!$A$2:$B$2834,2,FALSE)</f>
        <v>1</v>
      </c>
      <c r="AC699" s="4">
        <f t="shared" si="97"/>
        <v>0.12820000000000001</v>
      </c>
      <c r="AD699">
        <f t="shared" si="93"/>
        <v>0</v>
      </c>
      <c r="AE699">
        <f t="shared" si="98"/>
        <v>0.83166700000000005</v>
      </c>
      <c r="AF699" s="2">
        <f t="shared" si="94"/>
        <v>0</v>
      </c>
      <c r="AG699" s="2">
        <f t="shared" si="95"/>
        <v>0</v>
      </c>
      <c r="AH699" s="1">
        <f t="shared" si="96"/>
        <v>0</v>
      </c>
    </row>
    <row r="700" spans="1:34" x14ac:dyDescent="0.55000000000000004">
      <c r="A700">
        <v>24719817</v>
      </c>
      <c r="B700" s="2">
        <v>0</v>
      </c>
      <c r="C700" s="2">
        <v>0</v>
      </c>
      <c r="D700" s="2">
        <v>0</v>
      </c>
      <c r="E700" s="2">
        <v>0</v>
      </c>
      <c r="F700" s="2">
        <v>0</v>
      </c>
      <c r="G700" s="2">
        <v>0</v>
      </c>
      <c r="H700" s="2">
        <v>0</v>
      </c>
      <c r="I700" s="2">
        <v>0</v>
      </c>
      <c r="J700" s="2">
        <v>0</v>
      </c>
      <c r="K700" s="2">
        <v>0</v>
      </c>
      <c r="L700" s="2">
        <v>0</v>
      </c>
      <c r="M700" s="2">
        <v>0</v>
      </c>
      <c r="N700" s="2">
        <v>0</v>
      </c>
      <c r="O700" s="2">
        <v>0</v>
      </c>
      <c r="P700" s="2">
        <v>0</v>
      </c>
      <c r="Q700" s="2">
        <v>0</v>
      </c>
      <c r="R700" s="2">
        <v>0</v>
      </c>
      <c r="S700" s="2">
        <v>0</v>
      </c>
      <c r="T700" s="2">
        <v>0</v>
      </c>
      <c r="U700" s="2">
        <v>0</v>
      </c>
      <c r="X700" s="2">
        <f t="shared" si="91"/>
        <v>0</v>
      </c>
      <c r="Y700" s="2">
        <f t="shared" si="92"/>
        <v>0</v>
      </c>
      <c r="Z700" s="2">
        <f>IF(Y700&gt;$W$1,HLOOKUP(Y700,B700:$U$2835,ROW($B$2836)-ROW($A700),FALSE),0)</f>
        <v>0</v>
      </c>
      <c r="AA700" s="2">
        <f t="shared" si="90"/>
        <v>0</v>
      </c>
      <c r="AB700" s="2">
        <f>VLOOKUP(A700,segment3_SB_quantity!$A$2:$B$2834,2,FALSE)</f>
        <v>2</v>
      </c>
      <c r="AC700" s="4">
        <f t="shared" si="97"/>
        <v>0.12820000000000001</v>
      </c>
      <c r="AD700">
        <f t="shared" si="93"/>
        <v>0</v>
      </c>
      <c r="AE700">
        <f t="shared" si="98"/>
        <v>0.83166700000000005</v>
      </c>
      <c r="AF700" s="2">
        <f t="shared" si="94"/>
        <v>0</v>
      </c>
      <c r="AG700" s="2">
        <f t="shared" si="95"/>
        <v>0</v>
      </c>
      <c r="AH700" s="1">
        <f t="shared" si="96"/>
        <v>0</v>
      </c>
    </row>
    <row r="701" spans="1:34" x14ac:dyDescent="0.55000000000000004">
      <c r="A701">
        <v>24769597</v>
      </c>
      <c r="B701" s="2">
        <v>0</v>
      </c>
      <c r="C701" s="2">
        <v>0</v>
      </c>
      <c r="D701" s="2">
        <v>0</v>
      </c>
      <c r="E701" s="2">
        <v>0</v>
      </c>
      <c r="F701" s="2">
        <v>0</v>
      </c>
      <c r="G701" s="2">
        <v>0</v>
      </c>
      <c r="H701" s="2">
        <v>0</v>
      </c>
      <c r="I701" s="2">
        <v>0</v>
      </c>
      <c r="J701" s="2">
        <v>0</v>
      </c>
      <c r="K701" s="2">
        <v>7.4734006318348506E-2</v>
      </c>
      <c r="L701" s="2">
        <v>0</v>
      </c>
      <c r="M701" s="2">
        <v>0</v>
      </c>
      <c r="N701" s="2">
        <v>0</v>
      </c>
      <c r="O701" s="2">
        <v>0</v>
      </c>
      <c r="P701" s="2">
        <v>0</v>
      </c>
      <c r="Q701" s="2">
        <v>0</v>
      </c>
      <c r="R701" s="2">
        <v>0</v>
      </c>
      <c r="S701" s="2">
        <v>0</v>
      </c>
      <c r="T701" s="2">
        <v>0</v>
      </c>
      <c r="U701" s="2">
        <v>0</v>
      </c>
      <c r="X701" s="2">
        <f t="shared" si="91"/>
        <v>7.4734006318348506E-2</v>
      </c>
      <c r="Y701" s="2">
        <f t="shared" si="92"/>
        <v>0</v>
      </c>
      <c r="Z701" s="2">
        <f>IF(Y701&gt;$W$1,HLOOKUP(Y701,B701:$U$2835,ROW($B$2836)-ROW($A701),FALSE),0)</f>
        <v>0</v>
      </c>
      <c r="AA701" s="2">
        <f t="shared" si="90"/>
        <v>0</v>
      </c>
      <c r="AB701" s="2">
        <f>VLOOKUP(A701,segment3_SB_quantity!$A$2:$B$2834,2,FALSE)</f>
        <v>9</v>
      </c>
      <c r="AC701" s="4">
        <f t="shared" si="97"/>
        <v>0.12820000000000001</v>
      </c>
      <c r="AD701">
        <f t="shared" si="93"/>
        <v>0</v>
      </c>
      <c r="AE701">
        <f t="shared" si="98"/>
        <v>0.83166700000000005</v>
      </c>
      <c r="AF701" s="2">
        <f t="shared" si="94"/>
        <v>0</v>
      </c>
      <c r="AG701" s="2">
        <f t="shared" si="95"/>
        <v>0</v>
      </c>
      <c r="AH701" s="1">
        <f t="shared" si="96"/>
        <v>0</v>
      </c>
    </row>
    <row r="702" spans="1:34" x14ac:dyDescent="0.55000000000000004">
      <c r="A702">
        <v>24909905</v>
      </c>
      <c r="B702" s="2">
        <v>0</v>
      </c>
      <c r="C702" s="2">
        <v>0</v>
      </c>
      <c r="D702" s="2">
        <v>0</v>
      </c>
      <c r="E702" s="2">
        <v>0</v>
      </c>
      <c r="F702" s="2">
        <v>0</v>
      </c>
      <c r="G702" s="2">
        <v>0</v>
      </c>
      <c r="H702" s="2">
        <v>0</v>
      </c>
      <c r="I702" s="2">
        <v>0</v>
      </c>
      <c r="J702" s="2">
        <v>0</v>
      </c>
      <c r="K702" s="2">
        <v>0</v>
      </c>
      <c r="L702" s="2">
        <v>0</v>
      </c>
      <c r="M702" s="2">
        <v>0</v>
      </c>
      <c r="N702" s="2">
        <v>0</v>
      </c>
      <c r="O702" s="2">
        <v>0</v>
      </c>
      <c r="P702" s="2">
        <v>0</v>
      </c>
      <c r="Q702" s="2">
        <v>0</v>
      </c>
      <c r="R702" s="2">
        <v>0</v>
      </c>
      <c r="S702" s="2">
        <v>0</v>
      </c>
      <c r="T702" s="2">
        <v>0</v>
      </c>
      <c r="U702" s="2">
        <v>0</v>
      </c>
      <c r="X702" s="2">
        <f t="shared" si="91"/>
        <v>0</v>
      </c>
      <c r="Y702" s="2">
        <f t="shared" si="92"/>
        <v>0</v>
      </c>
      <c r="Z702" s="2">
        <f>IF(Y702&gt;$W$1,HLOOKUP(Y702,B702:$U$2835,ROW($B$2836)-ROW($A702),FALSE),0)</f>
        <v>0</v>
      </c>
      <c r="AA702" s="2">
        <f t="shared" si="90"/>
        <v>0</v>
      </c>
      <c r="AB702" s="2">
        <f>VLOOKUP(A702,segment3_SB_quantity!$A$2:$B$2834,2,FALSE)</f>
        <v>1</v>
      </c>
      <c r="AC702" s="4">
        <f t="shared" si="97"/>
        <v>0.12820000000000001</v>
      </c>
      <c r="AD702">
        <f t="shared" si="93"/>
        <v>0</v>
      </c>
      <c r="AE702">
        <f t="shared" si="98"/>
        <v>0.83166700000000005</v>
      </c>
      <c r="AF702" s="2">
        <f t="shared" si="94"/>
        <v>0</v>
      </c>
      <c r="AG702" s="2">
        <f t="shared" si="95"/>
        <v>0</v>
      </c>
      <c r="AH702" s="1">
        <f t="shared" si="96"/>
        <v>0</v>
      </c>
    </row>
    <row r="703" spans="1:34" x14ac:dyDescent="0.55000000000000004">
      <c r="A703">
        <v>24969587</v>
      </c>
      <c r="B703" s="2">
        <v>0</v>
      </c>
      <c r="C703" s="2">
        <v>0</v>
      </c>
      <c r="D703" s="2">
        <v>0</v>
      </c>
      <c r="E703" s="2">
        <v>0</v>
      </c>
      <c r="F703" s="2">
        <v>0</v>
      </c>
      <c r="G703" s="2">
        <v>0</v>
      </c>
      <c r="H703" s="2">
        <v>0</v>
      </c>
      <c r="I703" s="2">
        <v>3.5635322051728903E-2</v>
      </c>
      <c r="J703" s="2">
        <v>0</v>
      </c>
      <c r="K703" s="2">
        <v>0</v>
      </c>
      <c r="L703" s="2">
        <v>0</v>
      </c>
      <c r="M703" s="2">
        <v>0</v>
      </c>
      <c r="N703" s="2">
        <v>0</v>
      </c>
      <c r="O703" s="2">
        <v>0</v>
      </c>
      <c r="P703" s="2">
        <v>0</v>
      </c>
      <c r="Q703" s="2">
        <v>0</v>
      </c>
      <c r="R703" s="2">
        <v>0</v>
      </c>
      <c r="S703" s="2">
        <v>0</v>
      </c>
      <c r="T703" s="2">
        <v>0</v>
      </c>
      <c r="U703" s="2">
        <v>0</v>
      </c>
      <c r="X703" s="2">
        <f t="shared" si="91"/>
        <v>3.5635322051728903E-2</v>
      </c>
      <c r="Y703" s="2">
        <f t="shared" si="92"/>
        <v>0</v>
      </c>
      <c r="Z703" s="2">
        <f>IF(Y703&gt;$W$1,HLOOKUP(Y703,B703:$U$2835,ROW($B$2836)-ROW($A703),FALSE),0)</f>
        <v>0</v>
      </c>
      <c r="AA703" s="2">
        <f t="shared" si="90"/>
        <v>0</v>
      </c>
      <c r="AB703" s="2">
        <f>VLOOKUP(A703,segment3_SB_quantity!$A$2:$B$2834,2,FALSE)</f>
        <v>22</v>
      </c>
      <c r="AC703" s="4">
        <f t="shared" si="97"/>
        <v>0.12820000000000001</v>
      </c>
      <c r="AD703">
        <f t="shared" si="93"/>
        <v>0</v>
      </c>
      <c r="AE703">
        <f t="shared" si="98"/>
        <v>0.83166700000000005</v>
      </c>
      <c r="AF703" s="2">
        <f t="shared" si="94"/>
        <v>0</v>
      </c>
      <c r="AG703" s="2">
        <f t="shared" si="95"/>
        <v>0</v>
      </c>
      <c r="AH703" s="1">
        <f t="shared" si="96"/>
        <v>0</v>
      </c>
    </row>
    <row r="704" spans="1:34" x14ac:dyDescent="0.55000000000000004">
      <c r="A704">
        <v>25009662</v>
      </c>
      <c r="B704" s="2">
        <v>0</v>
      </c>
      <c r="C704" s="2">
        <v>0</v>
      </c>
      <c r="D704" s="2">
        <v>0</v>
      </c>
      <c r="E704" s="2">
        <v>0</v>
      </c>
      <c r="F704" s="2">
        <v>0</v>
      </c>
      <c r="G704" s="2">
        <v>0</v>
      </c>
      <c r="H704" s="2">
        <v>0</v>
      </c>
      <c r="I704" s="2">
        <v>6.1027775130305301E-2</v>
      </c>
      <c r="J704" s="2">
        <v>0</v>
      </c>
      <c r="K704" s="2">
        <v>0</v>
      </c>
      <c r="L704" s="2">
        <v>0</v>
      </c>
      <c r="M704" s="2">
        <v>0</v>
      </c>
      <c r="N704" s="2">
        <v>0</v>
      </c>
      <c r="O704" s="2">
        <v>0</v>
      </c>
      <c r="P704" s="2">
        <v>0</v>
      </c>
      <c r="Q704" s="2">
        <v>0</v>
      </c>
      <c r="R704" s="2">
        <v>0</v>
      </c>
      <c r="S704" s="2">
        <v>0</v>
      </c>
      <c r="T704" s="2">
        <v>0</v>
      </c>
      <c r="U704" s="2">
        <v>0</v>
      </c>
      <c r="X704" s="2">
        <f t="shared" si="91"/>
        <v>6.1027775130305301E-2</v>
      </c>
      <c r="Y704" s="2">
        <f t="shared" si="92"/>
        <v>0</v>
      </c>
      <c r="Z704" s="2">
        <f>IF(Y704&gt;$W$1,HLOOKUP(Y704,B704:$U$2835,ROW($B$2836)-ROW($A704),FALSE),0)</f>
        <v>0</v>
      </c>
      <c r="AA704" s="2">
        <f t="shared" si="90"/>
        <v>0</v>
      </c>
      <c r="AB704" s="2">
        <f>VLOOKUP(A704,segment3_SB_quantity!$A$2:$B$2834,2,FALSE)</f>
        <v>118</v>
      </c>
      <c r="AC704" s="4">
        <f t="shared" si="97"/>
        <v>0.12820000000000001</v>
      </c>
      <c r="AD704">
        <f t="shared" si="93"/>
        <v>0</v>
      </c>
      <c r="AE704">
        <f t="shared" si="98"/>
        <v>0.83166700000000005</v>
      </c>
      <c r="AF704" s="2">
        <f t="shared" si="94"/>
        <v>0</v>
      </c>
      <c r="AG704" s="2">
        <f t="shared" si="95"/>
        <v>0</v>
      </c>
      <c r="AH704" s="1">
        <f t="shared" si="96"/>
        <v>0</v>
      </c>
    </row>
    <row r="705" spans="1:34" x14ac:dyDescent="0.55000000000000004">
      <c r="A705">
        <v>25069562</v>
      </c>
      <c r="B705" s="2">
        <v>0</v>
      </c>
      <c r="C705" s="2">
        <v>0</v>
      </c>
      <c r="D705" s="2">
        <v>0</v>
      </c>
      <c r="E705" s="2">
        <v>0</v>
      </c>
      <c r="F705" s="2">
        <v>0</v>
      </c>
      <c r="G705" s="2">
        <v>0</v>
      </c>
      <c r="H705" s="2">
        <v>0</v>
      </c>
      <c r="I705" s="2">
        <v>0</v>
      </c>
      <c r="J705" s="2">
        <v>0</v>
      </c>
      <c r="K705" s="2">
        <v>0</v>
      </c>
      <c r="L705" s="2">
        <v>0</v>
      </c>
      <c r="M705" s="2">
        <v>0</v>
      </c>
      <c r="N705" s="2">
        <v>0</v>
      </c>
      <c r="O705" s="2">
        <v>0</v>
      </c>
      <c r="P705" s="2">
        <v>0</v>
      </c>
      <c r="Q705" s="2">
        <v>0</v>
      </c>
      <c r="R705" s="2">
        <v>0</v>
      </c>
      <c r="S705" s="2">
        <v>0</v>
      </c>
      <c r="T705" s="2">
        <v>0</v>
      </c>
      <c r="U705" s="2">
        <v>0</v>
      </c>
      <c r="X705" s="2">
        <f t="shared" si="91"/>
        <v>0</v>
      </c>
      <c r="Y705" s="2">
        <f t="shared" si="92"/>
        <v>0</v>
      </c>
      <c r="Z705" s="2">
        <f>IF(Y705&gt;$W$1,HLOOKUP(Y705,B705:$U$2835,ROW($B$2836)-ROW($A705),FALSE),0)</f>
        <v>0</v>
      </c>
      <c r="AA705" s="2">
        <f t="shared" si="90"/>
        <v>0</v>
      </c>
      <c r="AB705" s="2">
        <f>VLOOKUP(A705,segment3_SB_quantity!$A$2:$B$2834,2,FALSE)</f>
        <v>2</v>
      </c>
      <c r="AC705" s="4">
        <f t="shared" si="97"/>
        <v>0.12820000000000001</v>
      </c>
      <c r="AD705">
        <f t="shared" si="93"/>
        <v>0</v>
      </c>
      <c r="AE705">
        <f t="shared" si="98"/>
        <v>0.83166700000000005</v>
      </c>
      <c r="AF705" s="2">
        <f t="shared" si="94"/>
        <v>0</v>
      </c>
      <c r="AG705" s="2">
        <f t="shared" si="95"/>
        <v>0</v>
      </c>
      <c r="AH705" s="1">
        <f t="shared" si="96"/>
        <v>0</v>
      </c>
    </row>
    <row r="706" spans="1:34" x14ac:dyDescent="0.55000000000000004">
      <c r="A706">
        <v>25079599</v>
      </c>
      <c r="B706" s="2">
        <v>0</v>
      </c>
      <c r="C706" s="2">
        <v>0</v>
      </c>
      <c r="D706" s="2">
        <v>0</v>
      </c>
      <c r="E706" s="2">
        <v>0</v>
      </c>
      <c r="F706" s="2">
        <v>0</v>
      </c>
      <c r="G706" s="2">
        <v>0</v>
      </c>
      <c r="H706" s="2">
        <v>0</v>
      </c>
      <c r="I706" s="2">
        <v>0</v>
      </c>
      <c r="J706" s="2">
        <v>4.4484593464191598E-2</v>
      </c>
      <c r="K706" s="2">
        <v>0</v>
      </c>
      <c r="L706" s="2">
        <v>0</v>
      </c>
      <c r="M706" s="2">
        <v>0</v>
      </c>
      <c r="N706" s="2">
        <v>0</v>
      </c>
      <c r="O706" s="2">
        <v>0</v>
      </c>
      <c r="P706" s="2">
        <v>0</v>
      </c>
      <c r="Q706" s="2">
        <v>0</v>
      </c>
      <c r="R706" s="2">
        <v>0</v>
      </c>
      <c r="S706" s="2">
        <v>0</v>
      </c>
      <c r="T706" s="2">
        <v>0</v>
      </c>
      <c r="U706" s="2">
        <v>0</v>
      </c>
      <c r="X706" s="2">
        <f t="shared" si="91"/>
        <v>4.4484593464191598E-2</v>
      </c>
      <c r="Y706" s="2">
        <f t="shared" si="92"/>
        <v>0</v>
      </c>
      <c r="Z706" s="2">
        <f>IF(Y706&gt;$W$1,HLOOKUP(Y706,B706:$U$2835,ROW($B$2836)-ROW($A706),FALSE),0)</f>
        <v>0</v>
      </c>
      <c r="AA706" s="2">
        <f t="shared" ref="AA706:AA769" si="99">IF(Z706&gt;0,HLOOKUP(Z706,$B$2835:$U$2836,2,FALSE),0)</f>
        <v>0</v>
      </c>
      <c r="AB706" s="2">
        <f>VLOOKUP(A706,segment3_SB_quantity!$A$2:$B$2834,2,FALSE)</f>
        <v>132</v>
      </c>
      <c r="AC706" s="4">
        <f t="shared" si="97"/>
        <v>0.12820000000000001</v>
      </c>
      <c r="AD706">
        <f t="shared" si="93"/>
        <v>0</v>
      </c>
      <c r="AE706">
        <f t="shared" si="98"/>
        <v>0.83166700000000005</v>
      </c>
      <c r="AF706" s="2">
        <f t="shared" si="94"/>
        <v>0</v>
      </c>
      <c r="AG706" s="2">
        <f t="shared" si="95"/>
        <v>0</v>
      </c>
      <c r="AH706" s="1">
        <f t="shared" si="96"/>
        <v>0</v>
      </c>
    </row>
    <row r="707" spans="1:34" x14ac:dyDescent="0.55000000000000004">
      <c r="A707">
        <v>25089819</v>
      </c>
      <c r="B707" s="2">
        <v>0</v>
      </c>
      <c r="C707" s="2">
        <v>0</v>
      </c>
      <c r="D707" s="2">
        <v>0</v>
      </c>
      <c r="E707" s="2">
        <v>0</v>
      </c>
      <c r="F707" s="2">
        <v>0</v>
      </c>
      <c r="G707" s="2">
        <v>0</v>
      </c>
      <c r="H707" s="2">
        <v>0</v>
      </c>
      <c r="I707" s="2">
        <v>7.4934005057102598E-2</v>
      </c>
      <c r="J707" s="2">
        <v>0</v>
      </c>
      <c r="K707" s="2">
        <v>0</v>
      </c>
      <c r="L707" s="2">
        <v>0</v>
      </c>
      <c r="M707" s="2">
        <v>0</v>
      </c>
      <c r="N707" s="2">
        <v>0</v>
      </c>
      <c r="O707" s="2">
        <v>0</v>
      </c>
      <c r="P707" s="2">
        <v>0</v>
      </c>
      <c r="Q707" s="2">
        <v>0</v>
      </c>
      <c r="R707" s="2">
        <v>0</v>
      </c>
      <c r="S707" s="2">
        <v>0</v>
      </c>
      <c r="T707" s="2">
        <v>0</v>
      </c>
      <c r="U707" s="2">
        <v>0</v>
      </c>
      <c r="X707" s="2">
        <f t="shared" ref="X707:X770" si="100">MAX(B707:U707)</f>
        <v>7.4934005057102598E-2</v>
      </c>
      <c r="Y707" s="2">
        <f t="shared" ref="Y707:Y770" si="101">IF(X707&gt;$W$1,X707,0)</f>
        <v>0</v>
      </c>
      <c r="Z707" s="2">
        <f>IF(Y707&gt;$W$1,HLOOKUP(Y707,B707:$U$2835,ROW($B$2836)-ROW($A707),FALSE),0)</f>
        <v>0</v>
      </c>
      <c r="AA707" s="2">
        <f t="shared" si="99"/>
        <v>0</v>
      </c>
      <c r="AB707" s="2">
        <f>VLOOKUP(A707,segment3_SB_quantity!$A$2:$B$2834,2,FALSE)</f>
        <v>322</v>
      </c>
      <c r="AC707" s="4">
        <f t="shared" si="97"/>
        <v>0.12820000000000001</v>
      </c>
      <c r="AD707">
        <f t="shared" ref="AD707:AD770" si="102">IF(AA707&gt;0,AB707*AC707,0)</f>
        <v>0</v>
      </c>
      <c r="AE707">
        <f t="shared" si="98"/>
        <v>0.83166700000000005</v>
      </c>
      <c r="AF707" s="2">
        <f t="shared" ref="AF707:AF770" si="103">AD707*AE707</f>
        <v>0</v>
      </c>
      <c r="AG707" s="2">
        <f t="shared" ref="AG707:AG770" si="104">AA707*AE707*AD707</f>
        <v>0</v>
      </c>
      <c r="AH707" s="1">
        <f t="shared" ref="AH707:AH770" si="105">IF(AG707&gt;0,AF707/AG707,0)</f>
        <v>0</v>
      </c>
    </row>
    <row r="708" spans="1:34" x14ac:dyDescent="0.55000000000000004">
      <c r="A708">
        <v>25109905</v>
      </c>
      <c r="B708" s="2">
        <v>0</v>
      </c>
      <c r="C708" s="2">
        <v>0</v>
      </c>
      <c r="D708" s="2">
        <v>0</v>
      </c>
      <c r="E708" s="2">
        <v>0</v>
      </c>
      <c r="F708" s="2">
        <v>0</v>
      </c>
      <c r="G708" s="2">
        <v>0</v>
      </c>
      <c r="H708" s="2">
        <v>1.4518446016127499E-2</v>
      </c>
      <c r="I708" s="2">
        <v>0</v>
      </c>
      <c r="J708" s="2">
        <v>0</v>
      </c>
      <c r="K708" s="2">
        <v>0</v>
      </c>
      <c r="L708" s="2">
        <v>0</v>
      </c>
      <c r="M708" s="2">
        <v>0</v>
      </c>
      <c r="N708" s="2">
        <v>0</v>
      </c>
      <c r="O708" s="2">
        <v>0</v>
      </c>
      <c r="P708" s="2">
        <v>0</v>
      </c>
      <c r="Q708" s="2">
        <v>0</v>
      </c>
      <c r="R708" s="2">
        <v>0</v>
      </c>
      <c r="S708" s="2">
        <v>0</v>
      </c>
      <c r="T708" s="2">
        <v>0</v>
      </c>
      <c r="U708" s="2">
        <v>0</v>
      </c>
      <c r="X708" s="2">
        <f t="shared" si="100"/>
        <v>1.4518446016127499E-2</v>
      </c>
      <c r="Y708" s="2">
        <f t="shared" si="101"/>
        <v>0</v>
      </c>
      <c r="Z708" s="2">
        <f>IF(Y708&gt;$W$1,HLOOKUP(Y708,B708:$U$2835,ROW($B$2836)-ROW($A708),FALSE),0)</f>
        <v>0</v>
      </c>
      <c r="AA708" s="2">
        <f t="shared" si="99"/>
        <v>0</v>
      </c>
      <c r="AB708" s="2">
        <f>VLOOKUP(A708,segment3_SB_quantity!$A$2:$B$2834,2,FALSE)</f>
        <v>21</v>
      </c>
      <c r="AC708" s="4">
        <f t="shared" ref="AC708:AC771" si="106">AC707</f>
        <v>0.12820000000000001</v>
      </c>
      <c r="AD708">
        <f t="shared" si="102"/>
        <v>0</v>
      </c>
      <c r="AE708">
        <f t="shared" ref="AE708:AE771" si="107">AE707</f>
        <v>0.83166700000000005</v>
      </c>
      <c r="AF708" s="2">
        <f t="shared" si="103"/>
        <v>0</v>
      </c>
      <c r="AG708" s="2">
        <f t="shared" si="104"/>
        <v>0</v>
      </c>
      <c r="AH708" s="1">
        <f t="shared" si="105"/>
        <v>0</v>
      </c>
    </row>
    <row r="709" spans="1:34" x14ac:dyDescent="0.55000000000000004">
      <c r="A709">
        <v>25159710</v>
      </c>
      <c r="B709" s="2">
        <v>0</v>
      </c>
      <c r="C709" s="2">
        <v>0</v>
      </c>
      <c r="D709" s="2">
        <v>0</v>
      </c>
      <c r="E709" s="2">
        <v>0</v>
      </c>
      <c r="F709" s="2">
        <v>0</v>
      </c>
      <c r="G709" s="2">
        <v>0</v>
      </c>
      <c r="H709" s="2">
        <v>9.8033891594059893E-3</v>
      </c>
      <c r="I709" s="2">
        <v>0</v>
      </c>
      <c r="J709" s="2">
        <v>0</v>
      </c>
      <c r="K709" s="2">
        <v>0</v>
      </c>
      <c r="L709" s="2">
        <v>0</v>
      </c>
      <c r="M709" s="2">
        <v>0</v>
      </c>
      <c r="N709" s="2">
        <v>0</v>
      </c>
      <c r="O709" s="2">
        <v>0</v>
      </c>
      <c r="P709" s="2">
        <v>0</v>
      </c>
      <c r="Q709" s="2">
        <v>0</v>
      </c>
      <c r="R709" s="2">
        <v>0</v>
      </c>
      <c r="S709" s="2">
        <v>0</v>
      </c>
      <c r="T709" s="2">
        <v>0</v>
      </c>
      <c r="U709" s="2">
        <v>0</v>
      </c>
      <c r="X709" s="2">
        <f t="shared" si="100"/>
        <v>9.8033891594059893E-3</v>
      </c>
      <c r="Y709" s="2">
        <f t="shared" si="101"/>
        <v>0</v>
      </c>
      <c r="Z709" s="2">
        <f>IF(Y709&gt;$W$1,HLOOKUP(Y709,B709:$U$2835,ROW($B$2836)-ROW($A709),FALSE),0)</f>
        <v>0</v>
      </c>
      <c r="AA709" s="2">
        <f t="shared" si="99"/>
        <v>0</v>
      </c>
      <c r="AB709" s="2">
        <f>VLOOKUP(A709,segment3_SB_quantity!$A$2:$B$2834,2,FALSE)</f>
        <v>48</v>
      </c>
      <c r="AC709" s="4">
        <f t="shared" si="106"/>
        <v>0.12820000000000001</v>
      </c>
      <c r="AD709">
        <f t="shared" si="102"/>
        <v>0</v>
      </c>
      <c r="AE709">
        <f t="shared" si="107"/>
        <v>0.83166700000000005</v>
      </c>
      <c r="AF709" s="2">
        <f t="shared" si="103"/>
        <v>0</v>
      </c>
      <c r="AG709" s="2">
        <f t="shared" si="104"/>
        <v>0</v>
      </c>
      <c r="AH709" s="1">
        <f t="shared" si="105"/>
        <v>0</v>
      </c>
    </row>
    <row r="710" spans="1:34" x14ac:dyDescent="0.55000000000000004">
      <c r="A710">
        <v>25179810</v>
      </c>
      <c r="B710" s="2">
        <v>0</v>
      </c>
      <c r="C710" s="2">
        <v>0</v>
      </c>
      <c r="D710" s="2">
        <v>0</v>
      </c>
      <c r="E710" s="2">
        <v>0</v>
      </c>
      <c r="F710" s="2">
        <v>0</v>
      </c>
      <c r="G710" s="2">
        <v>0</v>
      </c>
      <c r="H710" s="2">
        <v>0</v>
      </c>
      <c r="I710" s="2">
        <v>0</v>
      </c>
      <c r="J710" s="2">
        <v>0</v>
      </c>
      <c r="K710" s="2">
        <v>0</v>
      </c>
      <c r="L710" s="2">
        <v>0</v>
      </c>
      <c r="M710" s="2">
        <v>0</v>
      </c>
      <c r="N710" s="2">
        <v>0</v>
      </c>
      <c r="O710" s="2">
        <v>0</v>
      </c>
      <c r="P710" s="2">
        <v>0</v>
      </c>
      <c r="Q710" s="2">
        <v>0</v>
      </c>
      <c r="R710" s="2">
        <v>0</v>
      </c>
      <c r="S710" s="2">
        <v>0</v>
      </c>
      <c r="T710" s="2">
        <v>0</v>
      </c>
      <c r="U710" s="2">
        <v>0</v>
      </c>
      <c r="X710" s="2">
        <f t="shared" si="100"/>
        <v>0</v>
      </c>
      <c r="Y710" s="2">
        <f t="shared" si="101"/>
        <v>0</v>
      </c>
      <c r="Z710" s="2">
        <f>IF(Y710&gt;$W$1,HLOOKUP(Y710,B710:$U$2835,ROW($B$2836)-ROW($A710),FALSE),0)</f>
        <v>0</v>
      </c>
      <c r="AA710" s="2">
        <f t="shared" si="99"/>
        <v>0</v>
      </c>
      <c r="AB710" s="2">
        <f>VLOOKUP(A710,segment3_SB_quantity!$A$2:$B$2834,2,FALSE)</f>
        <v>5</v>
      </c>
      <c r="AC710" s="4">
        <f t="shared" si="106"/>
        <v>0.12820000000000001</v>
      </c>
      <c r="AD710">
        <f t="shared" si="102"/>
        <v>0</v>
      </c>
      <c r="AE710">
        <f t="shared" si="107"/>
        <v>0.83166700000000005</v>
      </c>
      <c r="AF710" s="2">
        <f t="shared" si="103"/>
        <v>0</v>
      </c>
      <c r="AG710" s="2">
        <f t="shared" si="104"/>
        <v>0</v>
      </c>
      <c r="AH710" s="1">
        <f t="shared" si="105"/>
        <v>0</v>
      </c>
    </row>
    <row r="711" spans="1:34" x14ac:dyDescent="0.55000000000000004">
      <c r="A711">
        <v>25249953</v>
      </c>
      <c r="B711" s="2">
        <v>0</v>
      </c>
      <c r="C711" s="2">
        <v>0</v>
      </c>
      <c r="D711" s="2">
        <v>0</v>
      </c>
      <c r="E711" s="2">
        <v>0</v>
      </c>
      <c r="F711" s="2">
        <v>0</v>
      </c>
      <c r="G711" s="2">
        <v>0</v>
      </c>
      <c r="H711" s="2">
        <v>0</v>
      </c>
      <c r="I711" s="2">
        <v>0.238877896286703</v>
      </c>
      <c r="J711" s="2">
        <v>0</v>
      </c>
      <c r="K711" s="2">
        <v>0</v>
      </c>
      <c r="L711" s="2">
        <v>0</v>
      </c>
      <c r="M711" s="2">
        <v>0</v>
      </c>
      <c r="N711" s="2">
        <v>0</v>
      </c>
      <c r="O711" s="2">
        <v>0</v>
      </c>
      <c r="P711" s="2">
        <v>0</v>
      </c>
      <c r="Q711" s="2">
        <v>0</v>
      </c>
      <c r="R711" s="2">
        <v>0</v>
      </c>
      <c r="S711" s="2">
        <v>0</v>
      </c>
      <c r="T711" s="2">
        <v>0</v>
      </c>
      <c r="U711" s="2">
        <v>0</v>
      </c>
      <c r="X711" s="2">
        <f t="shared" si="100"/>
        <v>0.238877896286703</v>
      </c>
      <c r="Y711" s="2">
        <f t="shared" si="101"/>
        <v>0</v>
      </c>
      <c r="Z711" s="2">
        <f>IF(Y711&gt;$W$1,HLOOKUP(Y711,B711:$U$2835,ROW($B$2836)-ROW($A711),FALSE),0)</f>
        <v>0</v>
      </c>
      <c r="AA711" s="2">
        <f t="shared" si="99"/>
        <v>0</v>
      </c>
      <c r="AB711" s="2">
        <f>VLOOKUP(A711,segment3_SB_quantity!$A$2:$B$2834,2,FALSE)</f>
        <v>156</v>
      </c>
      <c r="AC711" s="4">
        <f t="shared" si="106"/>
        <v>0.12820000000000001</v>
      </c>
      <c r="AD711">
        <f t="shared" si="102"/>
        <v>0</v>
      </c>
      <c r="AE711">
        <f t="shared" si="107"/>
        <v>0.83166700000000005</v>
      </c>
      <c r="AF711" s="2">
        <f t="shared" si="103"/>
        <v>0</v>
      </c>
      <c r="AG711" s="2">
        <f t="shared" si="104"/>
        <v>0</v>
      </c>
      <c r="AH711" s="1">
        <f t="shared" si="105"/>
        <v>0</v>
      </c>
    </row>
    <row r="712" spans="1:34" x14ac:dyDescent="0.55000000000000004">
      <c r="A712">
        <v>25429594</v>
      </c>
      <c r="B712" s="2">
        <v>0</v>
      </c>
      <c r="C712" s="2">
        <v>0</v>
      </c>
      <c r="D712" s="2">
        <v>0</v>
      </c>
      <c r="E712" s="2">
        <v>0</v>
      </c>
      <c r="F712" s="2">
        <v>0</v>
      </c>
      <c r="G712" s="2">
        <v>0</v>
      </c>
      <c r="H712" s="2">
        <v>0</v>
      </c>
      <c r="I712" s="2">
        <v>0</v>
      </c>
      <c r="J712" s="2">
        <v>0</v>
      </c>
      <c r="K712" s="2">
        <v>0</v>
      </c>
      <c r="L712" s="2">
        <v>4.7676173540959098E-5</v>
      </c>
      <c r="M712" s="2">
        <v>0</v>
      </c>
      <c r="N712" s="2">
        <v>0</v>
      </c>
      <c r="O712" s="2">
        <v>0</v>
      </c>
      <c r="P712" s="2">
        <v>0</v>
      </c>
      <c r="Q712" s="2">
        <v>0</v>
      </c>
      <c r="R712" s="2">
        <v>0</v>
      </c>
      <c r="S712" s="2">
        <v>0</v>
      </c>
      <c r="T712" s="2">
        <v>0</v>
      </c>
      <c r="U712" s="2">
        <v>0</v>
      </c>
      <c r="X712" s="2">
        <f t="shared" si="100"/>
        <v>4.7676173540959098E-5</v>
      </c>
      <c r="Y712" s="2">
        <f t="shared" si="101"/>
        <v>0</v>
      </c>
      <c r="Z712" s="2">
        <f>IF(Y712&gt;$W$1,HLOOKUP(Y712,B712:$U$2835,ROW($B$2836)-ROW($A712),FALSE),0)</f>
        <v>0</v>
      </c>
      <c r="AA712" s="2">
        <f t="shared" si="99"/>
        <v>0</v>
      </c>
      <c r="AB712" s="2">
        <f>VLOOKUP(A712,segment3_SB_quantity!$A$2:$B$2834,2,FALSE)</f>
        <v>1</v>
      </c>
      <c r="AC712" s="4">
        <f t="shared" si="106"/>
        <v>0.12820000000000001</v>
      </c>
      <c r="AD712">
        <f t="shared" si="102"/>
        <v>0</v>
      </c>
      <c r="AE712">
        <f t="shared" si="107"/>
        <v>0.83166700000000005</v>
      </c>
      <c r="AF712" s="2">
        <f t="shared" si="103"/>
        <v>0</v>
      </c>
      <c r="AG712" s="2">
        <f t="shared" si="104"/>
        <v>0</v>
      </c>
      <c r="AH712" s="1">
        <f t="shared" si="105"/>
        <v>0</v>
      </c>
    </row>
    <row r="713" spans="1:34" x14ac:dyDescent="0.55000000000000004">
      <c r="A713">
        <v>25469827</v>
      </c>
      <c r="B713" s="2">
        <v>0</v>
      </c>
      <c r="C713" s="2">
        <v>0</v>
      </c>
      <c r="D713" s="2">
        <v>0</v>
      </c>
      <c r="E713" s="2">
        <v>0</v>
      </c>
      <c r="F713" s="2">
        <v>0</v>
      </c>
      <c r="G713" s="2">
        <v>0</v>
      </c>
      <c r="H713" s="2">
        <v>0</v>
      </c>
      <c r="I713" s="2">
        <v>0</v>
      </c>
      <c r="J713" s="2">
        <v>4.8465311697368799E-2</v>
      </c>
      <c r="K713" s="2">
        <v>0</v>
      </c>
      <c r="L713" s="2">
        <v>0</v>
      </c>
      <c r="M713" s="2">
        <v>0</v>
      </c>
      <c r="N713" s="2">
        <v>0</v>
      </c>
      <c r="O713" s="2">
        <v>0</v>
      </c>
      <c r="P713" s="2">
        <v>0</v>
      </c>
      <c r="Q713" s="2">
        <v>0</v>
      </c>
      <c r="R713" s="2">
        <v>0</v>
      </c>
      <c r="S713" s="2">
        <v>0</v>
      </c>
      <c r="T713" s="2">
        <v>0</v>
      </c>
      <c r="U713" s="2">
        <v>0</v>
      </c>
      <c r="X713" s="2">
        <f t="shared" si="100"/>
        <v>4.8465311697368799E-2</v>
      </c>
      <c r="Y713" s="2">
        <f t="shared" si="101"/>
        <v>0</v>
      </c>
      <c r="Z713" s="2">
        <f>IF(Y713&gt;$W$1,HLOOKUP(Y713,B713:$U$2835,ROW($B$2836)-ROW($A713),FALSE),0)</f>
        <v>0</v>
      </c>
      <c r="AA713" s="2">
        <f t="shared" si="99"/>
        <v>0</v>
      </c>
      <c r="AB713" s="2">
        <f>VLOOKUP(A713,segment3_SB_quantity!$A$2:$B$2834,2,FALSE)</f>
        <v>42</v>
      </c>
      <c r="AC713" s="4">
        <f t="shared" si="106"/>
        <v>0.12820000000000001</v>
      </c>
      <c r="AD713">
        <f t="shared" si="102"/>
        <v>0</v>
      </c>
      <c r="AE713">
        <f t="shared" si="107"/>
        <v>0.83166700000000005</v>
      </c>
      <c r="AF713" s="2">
        <f t="shared" si="103"/>
        <v>0</v>
      </c>
      <c r="AG713" s="2">
        <f t="shared" si="104"/>
        <v>0</v>
      </c>
      <c r="AH713" s="1">
        <f t="shared" si="105"/>
        <v>0</v>
      </c>
    </row>
    <row r="714" spans="1:34" x14ac:dyDescent="0.55000000000000004">
      <c r="A714">
        <v>25499646</v>
      </c>
      <c r="B714" s="2">
        <v>0</v>
      </c>
      <c r="C714" s="2">
        <v>0</v>
      </c>
      <c r="D714" s="2">
        <v>0</v>
      </c>
      <c r="E714" s="2">
        <v>0</v>
      </c>
      <c r="F714" s="2">
        <v>0</v>
      </c>
      <c r="G714" s="2">
        <v>0</v>
      </c>
      <c r="H714" s="2">
        <v>0</v>
      </c>
      <c r="I714" s="2">
        <v>1.53922917149543E-2</v>
      </c>
      <c r="J714" s="2">
        <v>0</v>
      </c>
      <c r="K714" s="2">
        <v>0</v>
      </c>
      <c r="L714" s="2">
        <v>0</v>
      </c>
      <c r="M714" s="2">
        <v>0</v>
      </c>
      <c r="N714" s="2">
        <v>0</v>
      </c>
      <c r="O714" s="2">
        <v>0</v>
      </c>
      <c r="P714" s="2">
        <v>0</v>
      </c>
      <c r="Q714" s="2">
        <v>0</v>
      </c>
      <c r="R714" s="2">
        <v>0</v>
      </c>
      <c r="S714" s="2">
        <v>0</v>
      </c>
      <c r="T714" s="2">
        <v>0</v>
      </c>
      <c r="U714" s="2">
        <v>0</v>
      </c>
      <c r="X714" s="2">
        <f t="shared" si="100"/>
        <v>1.53922917149543E-2</v>
      </c>
      <c r="Y714" s="2">
        <f t="shared" si="101"/>
        <v>0</v>
      </c>
      <c r="Z714" s="2">
        <f>IF(Y714&gt;$W$1,HLOOKUP(Y714,B714:$U$2835,ROW($B$2836)-ROW($A714),FALSE),0)</f>
        <v>0</v>
      </c>
      <c r="AA714" s="2">
        <f t="shared" si="99"/>
        <v>0</v>
      </c>
      <c r="AB714" s="2">
        <f>VLOOKUP(A714,segment3_SB_quantity!$A$2:$B$2834,2,FALSE)</f>
        <v>5</v>
      </c>
      <c r="AC714" s="4">
        <f t="shared" si="106"/>
        <v>0.12820000000000001</v>
      </c>
      <c r="AD714">
        <f t="shared" si="102"/>
        <v>0</v>
      </c>
      <c r="AE714">
        <f t="shared" si="107"/>
        <v>0.83166700000000005</v>
      </c>
      <c r="AF714" s="2">
        <f t="shared" si="103"/>
        <v>0</v>
      </c>
      <c r="AG714" s="2">
        <f t="shared" si="104"/>
        <v>0</v>
      </c>
      <c r="AH714" s="1">
        <f t="shared" si="105"/>
        <v>0</v>
      </c>
    </row>
    <row r="715" spans="1:34" x14ac:dyDescent="0.55000000000000004">
      <c r="A715">
        <v>25499869</v>
      </c>
      <c r="B715" s="2">
        <v>0</v>
      </c>
      <c r="C715" s="2">
        <v>0</v>
      </c>
      <c r="D715" s="2">
        <v>0</v>
      </c>
      <c r="E715" s="2">
        <v>0</v>
      </c>
      <c r="F715" s="2">
        <v>0</v>
      </c>
      <c r="G715" s="2">
        <v>0</v>
      </c>
      <c r="H715" s="2">
        <v>0</v>
      </c>
      <c r="I715" s="2">
        <v>0</v>
      </c>
      <c r="J715" s="2">
        <v>0</v>
      </c>
      <c r="K715" s="2">
        <v>0</v>
      </c>
      <c r="L715" s="2">
        <v>7.9260496645342807E-2</v>
      </c>
      <c r="M715" s="2">
        <v>0</v>
      </c>
      <c r="N715" s="2">
        <v>0</v>
      </c>
      <c r="O715" s="2">
        <v>0</v>
      </c>
      <c r="P715" s="2">
        <v>0</v>
      </c>
      <c r="Q715" s="2">
        <v>0</v>
      </c>
      <c r="R715" s="2">
        <v>0</v>
      </c>
      <c r="S715" s="2">
        <v>0</v>
      </c>
      <c r="T715" s="2">
        <v>0</v>
      </c>
      <c r="U715" s="2">
        <v>0</v>
      </c>
      <c r="X715" s="2">
        <f t="shared" si="100"/>
        <v>7.9260496645342807E-2</v>
      </c>
      <c r="Y715" s="2">
        <f t="shared" si="101"/>
        <v>0</v>
      </c>
      <c r="Z715" s="2">
        <f>IF(Y715&gt;$W$1,HLOOKUP(Y715,B715:$U$2835,ROW($B$2836)-ROW($A715),FALSE),0)</f>
        <v>0</v>
      </c>
      <c r="AA715" s="2">
        <f t="shared" si="99"/>
        <v>0</v>
      </c>
      <c r="AB715" s="2">
        <f>VLOOKUP(A715,segment3_SB_quantity!$A$2:$B$2834,2,FALSE)</f>
        <v>20</v>
      </c>
      <c r="AC715" s="4">
        <f t="shared" si="106"/>
        <v>0.12820000000000001</v>
      </c>
      <c r="AD715">
        <f t="shared" si="102"/>
        <v>0</v>
      </c>
      <c r="AE715">
        <f t="shared" si="107"/>
        <v>0.83166700000000005</v>
      </c>
      <c r="AF715" s="2">
        <f t="shared" si="103"/>
        <v>0</v>
      </c>
      <c r="AG715" s="2">
        <f t="shared" si="104"/>
        <v>0</v>
      </c>
      <c r="AH715" s="1">
        <f t="shared" si="105"/>
        <v>0</v>
      </c>
    </row>
    <row r="716" spans="1:34" x14ac:dyDescent="0.55000000000000004">
      <c r="A716">
        <v>25509648</v>
      </c>
      <c r="B716" s="2">
        <v>0</v>
      </c>
      <c r="C716" s="2">
        <v>0</v>
      </c>
      <c r="D716" s="2">
        <v>0</v>
      </c>
      <c r="E716" s="2">
        <v>0</v>
      </c>
      <c r="F716" s="2">
        <v>0</v>
      </c>
      <c r="G716" s="2">
        <v>0</v>
      </c>
      <c r="H716" s="2">
        <v>0</v>
      </c>
      <c r="I716" s="2">
        <v>0.100105939677415</v>
      </c>
      <c r="J716" s="2">
        <v>0</v>
      </c>
      <c r="K716" s="2">
        <v>0</v>
      </c>
      <c r="L716" s="2">
        <v>0</v>
      </c>
      <c r="M716" s="2">
        <v>0</v>
      </c>
      <c r="N716" s="2">
        <v>0</v>
      </c>
      <c r="O716" s="2">
        <v>0</v>
      </c>
      <c r="P716" s="2">
        <v>0</v>
      </c>
      <c r="Q716" s="2">
        <v>0</v>
      </c>
      <c r="R716" s="2">
        <v>0</v>
      </c>
      <c r="S716" s="2">
        <v>0</v>
      </c>
      <c r="T716" s="2">
        <v>0</v>
      </c>
      <c r="U716" s="2">
        <v>0</v>
      </c>
      <c r="X716" s="2">
        <f t="shared" si="100"/>
        <v>0.100105939677415</v>
      </c>
      <c r="Y716" s="2">
        <f t="shared" si="101"/>
        <v>0</v>
      </c>
      <c r="Z716" s="2">
        <f>IF(Y716&gt;$W$1,HLOOKUP(Y716,B716:$U$2835,ROW($B$2836)-ROW($A716),FALSE),0)</f>
        <v>0</v>
      </c>
      <c r="AA716" s="2">
        <f t="shared" si="99"/>
        <v>0</v>
      </c>
      <c r="AB716" s="2">
        <f>VLOOKUP(A716,segment3_SB_quantity!$A$2:$B$2834,2,FALSE)</f>
        <v>82</v>
      </c>
      <c r="AC716" s="4">
        <f t="shared" si="106"/>
        <v>0.12820000000000001</v>
      </c>
      <c r="AD716">
        <f t="shared" si="102"/>
        <v>0</v>
      </c>
      <c r="AE716">
        <f t="shared" si="107"/>
        <v>0.83166700000000005</v>
      </c>
      <c r="AF716" s="2">
        <f t="shared" si="103"/>
        <v>0</v>
      </c>
      <c r="AG716" s="2">
        <f t="shared" si="104"/>
        <v>0</v>
      </c>
      <c r="AH716" s="1">
        <f t="shared" si="105"/>
        <v>0</v>
      </c>
    </row>
    <row r="717" spans="1:34" x14ac:dyDescent="0.55000000000000004">
      <c r="A717">
        <v>25509840</v>
      </c>
      <c r="B717" s="2">
        <v>0</v>
      </c>
      <c r="C717" s="2">
        <v>0</v>
      </c>
      <c r="D717" s="2">
        <v>0</v>
      </c>
      <c r="E717" s="2">
        <v>0</v>
      </c>
      <c r="F717" s="2">
        <v>0</v>
      </c>
      <c r="G717" s="2">
        <v>0</v>
      </c>
      <c r="H717" s="2">
        <v>1.8591407329807699E-2</v>
      </c>
      <c r="I717" s="2">
        <v>0</v>
      </c>
      <c r="J717" s="2">
        <v>0</v>
      </c>
      <c r="K717" s="2">
        <v>0</v>
      </c>
      <c r="L717" s="2">
        <v>0</v>
      </c>
      <c r="M717" s="2">
        <v>0</v>
      </c>
      <c r="N717" s="2">
        <v>0</v>
      </c>
      <c r="O717" s="2">
        <v>0</v>
      </c>
      <c r="P717" s="2">
        <v>0</v>
      </c>
      <c r="Q717" s="2">
        <v>0</v>
      </c>
      <c r="R717" s="2">
        <v>0</v>
      </c>
      <c r="S717" s="2">
        <v>0</v>
      </c>
      <c r="T717" s="2">
        <v>0</v>
      </c>
      <c r="U717" s="2">
        <v>0</v>
      </c>
      <c r="X717" s="2">
        <f t="shared" si="100"/>
        <v>1.8591407329807699E-2</v>
      </c>
      <c r="Y717" s="2">
        <f t="shared" si="101"/>
        <v>0</v>
      </c>
      <c r="Z717" s="2">
        <f>IF(Y717&gt;$W$1,HLOOKUP(Y717,B717:$U$2835,ROW($B$2836)-ROW($A717),FALSE),0)</f>
        <v>0</v>
      </c>
      <c r="AA717" s="2">
        <f t="shared" si="99"/>
        <v>0</v>
      </c>
      <c r="AB717" s="2">
        <f>VLOOKUP(A717,segment3_SB_quantity!$A$2:$B$2834,2,FALSE)</f>
        <v>7</v>
      </c>
      <c r="AC717" s="4">
        <f t="shared" si="106"/>
        <v>0.12820000000000001</v>
      </c>
      <c r="AD717">
        <f t="shared" si="102"/>
        <v>0</v>
      </c>
      <c r="AE717">
        <f t="shared" si="107"/>
        <v>0.83166700000000005</v>
      </c>
      <c r="AF717" s="2">
        <f t="shared" si="103"/>
        <v>0</v>
      </c>
      <c r="AG717" s="2">
        <f t="shared" si="104"/>
        <v>0</v>
      </c>
      <c r="AH717" s="1">
        <f t="shared" si="105"/>
        <v>0</v>
      </c>
    </row>
    <row r="718" spans="1:34" x14ac:dyDescent="0.55000000000000004">
      <c r="A718">
        <v>25639912</v>
      </c>
      <c r="B718" s="2">
        <v>0</v>
      </c>
      <c r="C718" s="2">
        <v>0</v>
      </c>
      <c r="D718" s="2">
        <v>2.6015394989579901E-2</v>
      </c>
      <c r="E718" s="2">
        <v>0</v>
      </c>
      <c r="F718" s="2">
        <v>0</v>
      </c>
      <c r="G718" s="2">
        <v>0</v>
      </c>
      <c r="H718" s="2">
        <v>0</v>
      </c>
      <c r="I718" s="2">
        <v>0</v>
      </c>
      <c r="J718" s="2">
        <v>0</v>
      </c>
      <c r="K718" s="2">
        <v>0</v>
      </c>
      <c r="L718" s="2">
        <v>0</v>
      </c>
      <c r="M718" s="2">
        <v>0</v>
      </c>
      <c r="N718" s="2">
        <v>0</v>
      </c>
      <c r="O718" s="2">
        <v>0</v>
      </c>
      <c r="P718" s="2">
        <v>0</v>
      </c>
      <c r="Q718" s="2">
        <v>0</v>
      </c>
      <c r="R718" s="2">
        <v>0</v>
      </c>
      <c r="S718" s="2">
        <v>0</v>
      </c>
      <c r="T718" s="2">
        <v>0</v>
      </c>
      <c r="U718" s="2">
        <v>0</v>
      </c>
      <c r="X718" s="2">
        <f t="shared" si="100"/>
        <v>2.6015394989579901E-2</v>
      </c>
      <c r="Y718" s="2">
        <f t="shared" si="101"/>
        <v>0</v>
      </c>
      <c r="Z718" s="2">
        <f>IF(Y718&gt;$W$1,HLOOKUP(Y718,B718:$U$2835,ROW($B$2836)-ROW($A718),FALSE),0)</f>
        <v>0</v>
      </c>
      <c r="AA718" s="2">
        <f t="shared" si="99"/>
        <v>0</v>
      </c>
      <c r="AB718" s="2">
        <f>VLOOKUP(A718,segment3_SB_quantity!$A$2:$B$2834,2,FALSE)</f>
        <v>11</v>
      </c>
      <c r="AC718" s="4">
        <f t="shared" si="106"/>
        <v>0.12820000000000001</v>
      </c>
      <c r="AD718">
        <f t="shared" si="102"/>
        <v>0</v>
      </c>
      <c r="AE718">
        <f t="shared" si="107"/>
        <v>0.83166700000000005</v>
      </c>
      <c r="AF718" s="2">
        <f t="shared" si="103"/>
        <v>0</v>
      </c>
      <c r="AG718" s="2">
        <f t="shared" si="104"/>
        <v>0</v>
      </c>
      <c r="AH718" s="1">
        <f t="shared" si="105"/>
        <v>0</v>
      </c>
    </row>
    <row r="719" spans="1:34" x14ac:dyDescent="0.55000000000000004">
      <c r="A719">
        <v>25759967</v>
      </c>
      <c r="B719" s="2">
        <v>0</v>
      </c>
      <c r="C719" s="2">
        <v>0</v>
      </c>
      <c r="D719" s="2">
        <v>0</v>
      </c>
      <c r="E719" s="2">
        <v>0.97379200533326704</v>
      </c>
      <c r="F719" s="2">
        <v>0</v>
      </c>
      <c r="G719" s="2">
        <v>0</v>
      </c>
      <c r="H719" s="2">
        <v>0</v>
      </c>
      <c r="I719" s="2">
        <v>0</v>
      </c>
      <c r="J719" s="2">
        <v>0</v>
      </c>
      <c r="K719" s="2">
        <v>0</v>
      </c>
      <c r="L719" s="2">
        <v>0</v>
      </c>
      <c r="M719" s="2">
        <v>0</v>
      </c>
      <c r="N719" s="2">
        <v>0</v>
      </c>
      <c r="O719" s="2">
        <v>0</v>
      </c>
      <c r="P719" s="2">
        <v>0</v>
      </c>
      <c r="Q719" s="2">
        <v>0</v>
      </c>
      <c r="R719" s="2">
        <v>0</v>
      </c>
      <c r="S719" s="2">
        <v>0</v>
      </c>
      <c r="T719" s="2">
        <v>0</v>
      </c>
      <c r="U719" s="2">
        <v>0</v>
      </c>
      <c r="X719" s="2">
        <f t="shared" si="100"/>
        <v>0.97379200533326704</v>
      </c>
      <c r="Y719" s="2">
        <f t="shared" si="101"/>
        <v>0.97379200533326704</v>
      </c>
      <c r="Z719" s="2" t="str">
        <f>IF(Y719&gt;$W$1,HLOOKUP(Y719,B719:$U$2835,ROW($B$2836)-ROW($A719),FALSE),0)</f>
        <v>P_OL4</v>
      </c>
      <c r="AA719" s="2">
        <f t="shared" si="99"/>
        <v>0.17499999999999999</v>
      </c>
      <c r="AB719" s="2">
        <f>VLOOKUP(A719,segment3_SB_quantity!$A$2:$B$2834,2,FALSE)</f>
        <v>13</v>
      </c>
      <c r="AC719" s="4">
        <f t="shared" si="106"/>
        <v>0.12820000000000001</v>
      </c>
      <c r="AD719">
        <f t="shared" si="102"/>
        <v>1.6666000000000001</v>
      </c>
      <c r="AE719">
        <f t="shared" si="107"/>
        <v>0.83166700000000005</v>
      </c>
      <c r="AF719" s="2">
        <f t="shared" si="103"/>
        <v>1.3860562222000001</v>
      </c>
      <c r="AG719" s="2">
        <f t="shared" si="104"/>
        <v>0.24255983888500002</v>
      </c>
      <c r="AH719" s="1">
        <f t="shared" si="105"/>
        <v>5.7142857142857144</v>
      </c>
    </row>
    <row r="720" spans="1:34" x14ac:dyDescent="0.55000000000000004">
      <c r="A720">
        <v>25769814</v>
      </c>
      <c r="B720" s="2">
        <v>0</v>
      </c>
      <c r="C720" s="2">
        <v>0</v>
      </c>
      <c r="D720" s="2">
        <v>0</v>
      </c>
      <c r="E720" s="2">
        <v>0.104063606308663</v>
      </c>
      <c r="F720" s="2">
        <v>0</v>
      </c>
      <c r="G720" s="2">
        <v>0</v>
      </c>
      <c r="H720" s="2">
        <v>0</v>
      </c>
      <c r="I720" s="2">
        <v>0</v>
      </c>
      <c r="J720" s="2">
        <v>0</v>
      </c>
      <c r="K720" s="2">
        <v>0</v>
      </c>
      <c r="L720" s="2">
        <v>0</v>
      </c>
      <c r="M720" s="2">
        <v>0</v>
      </c>
      <c r="N720" s="2">
        <v>0</v>
      </c>
      <c r="O720" s="2">
        <v>0</v>
      </c>
      <c r="P720" s="2">
        <v>0</v>
      </c>
      <c r="Q720" s="2">
        <v>0</v>
      </c>
      <c r="R720" s="2">
        <v>0</v>
      </c>
      <c r="S720" s="2">
        <v>0</v>
      </c>
      <c r="T720" s="2">
        <v>0</v>
      </c>
      <c r="U720" s="2">
        <v>0</v>
      </c>
      <c r="X720" s="2">
        <f t="shared" si="100"/>
        <v>0.104063606308663</v>
      </c>
      <c r="Y720" s="2">
        <f t="shared" si="101"/>
        <v>0</v>
      </c>
      <c r="Z720" s="2">
        <f>IF(Y720&gt;$W$1,HLOOKUP(Y720,B720:$U$2835,ROW($B$2836)-ROW($A720),FALSE),0)</f>
        <v>0</v>
      </c>
      <c r="AA720" s="2">
        <f t="shared" si="99"/>
        <v>0</v>
      </c>
      <c r="AB720" s="2">
        <f>VLOOKUP(A720,segment3_SB_quantity!$A$2:$B$2834,2,FALSE)</f>
        <v>11</v>
      </c>
      <c r="AC720" s="4">
        <f t="shared" si="106"/>
        <v>0.12820000000000001</v>
      </c>
      <c r="AD720">
        <f t="shared" si="102"/>
        <v>0</v>
      </c>
      <c r="AE720">
        <f t="shared" si="107"/>
        <v>0.83166700000000005</v>
      </c>
      <c r="AF720" s="2">
        <f t="shared" si="103"/>
        <v>0</v>
      </c>
      <c r="AG720" s="2">
        <f t="shared" si="104"/>
        <v>0</v>
      </c>
      <c r="AH720" s="1">
        <f t="shared" si="105"/>
        <v>0</v>
      </c>
    </row>
    <row r="721" spans="1:34" x14ac:dyDescent="0.55000000000000004">
      <c r="A721">
        <v>25869803</v>
      </c>
      <c r="B721" s="2">
        <v>0</v>
      </c>
      <c r="C721" s="2">
        <v>0</v>
      </c>
      <c r="D721" s="2">
        <v>0</v>
      </c>
      <c r="E721" s="2">
        <v>0</v>
      </c>
      <c r="F721" s="2">
        <v>0</v>
      </c>
      <c r="G721" s="2">
        <v>0</v>
      </c>
      <c r="H721" s="2">
        <v>0</v>
      </c>
      <c r="I721" s="2">
        <v>0</v>
      </c>
      <c r="J721" s="2">
        <v>0</v>
      </c>
      <c r="K721" s="2">
        <v>0</v>
      </c>
      <c r="L721" s="2">
        <v>8.4616863354470898E-3</v>
      </c>
      <c r="M721" s="2">
        <v>0</v>
      </c>
      <c r="N721" s="2">
        <v>0</v>
      </c>
      <c r="O721" s="2">
        <v>0</v>
      </c>
      <c r="P721" s="2">
        <v>0</v>
      </c>
      <c r="Q721" s="2">
        <v>0</v>
      </c>
      <c r="R721" s="2">
        <v>0</v>
      </c>
      <c r="S721" s="2">
        <v>0</v>
      </c>
      <c r="T721" s="2">
        <v>0</v>
      </c>
      <c r="U721" s="2">
        <v>0</v>
      </c>
      <c r="X721" s="2">
        <f t="shared" si="100"/>
        <v>8.4616863354470898E-3</v>
      </c>
      <c r="Y721" s="2">
        <f t="shared" si="101"/>
        <v>0</v>
      </c>
      <c r="Z721" s="2">
        <f>IF(Y721&gt;$W$1,HLOOKUP(Y721,B721:$U$2835,ROW($B$2836)-ROW($A721),FALSE),0)</f>
        <v>0</v>
      </c>
      <c r="AA721" s="2">
        <f t="shared" si="99"/>
        <v>0</v>
      </c>
      <c r="AB721" s="2">
        <f>VLOOKUP(A721,segment3_SB_quantity!$A$2:$B$2834,2,FALSE)</f>
        <v>12</v>
      </c>
      <c r="AC721" s="4">
        <f t="shared" si="106"/>
        <v>0.12820000000000001</v>
      </c>
      <c r="AD721">
        <f t="shared" si="102"/>
        <v>0</v>
      </c>
      <c r="AE721">
        <f t="shared" si="107"/>
        <v>0.83166700000000005</v>
      </c>
      <c r="AF721" s="2">
        <f t="shared" si="103"/>
        <v>0</v>
      </c>
      <c r="AG721" s="2">
        <f t="shared" si="104"/>
        <v>0</v>
      </c>
      <c r="AH721" s="1">
        <f t="shared" si="105"/>
        <v>0</v>
      </c>
    </row>
    <row r="722" spans="1:34" x14ac:dyDescent="0.55000000000000004">
      <c r="A722">
        <v>25899797</v>
      </c>
      <c r="B722" s="2">
        <v>0</v>
      </c>
      <c r="C722" s="2">
        <v>0</v>
      </c>
      <c r="D722" s="2">
        <v>0</v>
      </c>
      <c r="E722" s="2">
        <v>0</v>
      </c>
      <c r="F722" s="2">
        <v>0</v>
      </c>
      <c r="G722" s="2">
        <v>0</v>
      </c>
      <c r="H722" s="2">
        <v>0</v>
      </c>
      <c r="I722" s="2">
        <v>0</v>
      </c>
      <c r="J722" s="2">
        <v>0</v>
      </c>
      <c r="K722" s="2">
        <v>1.4088427398384701E-2</v>
      </c>
      <c r="L722" s="2">
        <v>0</v>
      </c>
      <c r="M722" s="2">
        <v>0</v>
      </c>
      <c r="N722" s="2">
        <v>0</v>
      </c>
      <c r="O722" s="2">
        <v>0</v>
      </c>
      <c r="P722" s="2">
        <v>0</v>
      </c>
      <c r="Q722" s="2">
        <v>0</v>
      </c>
      <c r="R722" s="2">
        <v>0</v>
      </c>
      <c r="S722" s="2">
        <v>0</v>
      </c>
      <c r="T722" s="2">
        <v>0</v>
      </c>
      <c r="U722" s="2">
        <v>0</v>
      </c>
      <c r="X722" s="2">
        <f t="shared" si="100"/>
        <v>1.4088427398384701E-2</v>
      </c>
      <c r="Y722" s="2">
        <f t="shared" si="101"/>
        <v>0</v>
      </c>
      <c r="Z722" s="2">
        <f>IF(Y722&gt;$W$1,HLOOKUP(Y722,B722:$U$2835,ROW($B$2836)-ROW($A722),FALSE),0)</f>
        <v>0</v>
      </c>
      <c r="AA722" s="2">
        <f t="shared" si="99"/>
        <v>0</v>
      </c>
      <c r="AB722" s="2">
        <f>VLOOKUP(A722,segment3_SB_quantity!$A$2:$B$2834,2,FALSE)</f>
        <v>22</v>
      </c>
      <c r="AC722" s="4">
        <f t="shared" si="106"/>
        <v>0.12820000000000001</v>
      </c>
      <c r="AD722">
        <f t="shared" si="102"/>
        <v>0</v>
      </c>
      <c r="AE722">
        <f t="shared" si="107"/>
        <v>0.83166700000000005</v>
      </c>
      <c r="AF722" s="2">
        <f t="shared" si="103"/>
        <v>0</v>
      </c>
      <c r="AG722" s="2">
        <f t="shared" si="104"/>
        <v>0</v>
      </c>
      <c r="AH722" s="1">
        <f t="shared" si="105"/>
        <v>0</v>
      </c>
    </row>
    <row r="723" spans="1:34" x14ac:dyDescent="0.55000000000000004">
      <c r="A723">
        <v>25949975</v>
      </c>
      <c r="B723" s="2">
        <v>0</v>
      </c>
      <c r="C723" s="2">
        <v>0</v>
      </c>
      <c r="D723" s="2">
        <v>0</v>
      </c>
      <c r="E723" s="2">
        <v>0</v>
      </c>
      <c r="F723" s="2">
        <v>0</v>
      </c>
      <c r="G723" s="2">
        <v>0</v>
      </c>
      <c r="H723" s="2">
        <v>0</v>
      </c>
      <c r="I723" s="2">
        <v>0</v>
      </c>
      <c r="J723" s="2">
        <v>0</v>
      </c>
      <c r="K723" s="2">
        <v>0</v>
      </c>
      <c r="L723" s="2">
        <v>6.8524998959553204E-2</v>
      </c>
      <c r="M723" s="2">
        <v>0</v>
      </c>
      <c r="N723" s="2">
        <v>0</v>
      </c>
      <c r="O723" s="2">
        <v>0</v>
      </c>
      <c r="P723" s="2">
        <v>0</v>
      </c>
      <c r="Q723" s="2">
        <v>0</v>
      </c>
      <c r="R723" s="2">
        <v>0</v>
      </c>
      <c r="S723" s="2">
        <v>0</v>
      </c>
      <c r="T723" s="2">
        <v>0</v>
      </c>
      <c r="U723" s="2">
        <v>0</v>
      </c>
      <c r="X723" s="2">
        <f t="shared" si="100"/>
        <v>6.8524998959553204E-2</v>
      </c>
      <c r="Y723" s="2">
        <f t="shared" si="101"/>
        <v>0</v>
      </c>
      <c r="Z723" s="2">
        <f>IF(Y723&gt;$W$1,HLOOKUP(Y723,B723:$U$2835,ROW($B$2836)-ROW($A723),FALSE),0)</f>
        <v>0</v>
      </c>
      <c r="AA723" s="2">
        <f t="shared" si="99"/>
        <v>0</v>
      </c>
      <c r="AB723" s="2">
        <f>VLOOKUP(A723,segment3_SB_quantity!$A$2:$B$2834,2,FALSE)</f>
        <v>8</v>
      </c>
      <c r="AC723" s="4">
        <f t="shared" si="106"/>
        <v>0.12820000000000001</v>
      </c>
      <c r="AD723">
        <f t="shared" si="102"/>
        <v>0</v>
      </c>
      <c r="AE723">
        <f t="shared" si="107"/>
        <v>0.83166700000000005</v>
      </c>
      <c r="AF723" s="2">
        <f t="shared" si="103"/>
        <v>0</v>
      </c>
      <c r="AG723" s="2">
        <f t="shared" si="104"/>
        <v>0</v>
      </c>
      <c r="AH723" s="1">
        <f t="shared" si="105"/>
        <v>0</v>
      </c>
    </row>
    <row r="724" spans="1:34" x14ac:dyDescent="0.55000000000000004">
      <c r="A724">
        <v>25979879</v>
      </c>
      <c r="B724" s="2">
        <v>0</v>
      </c>
      <c r="C724" s="2">
        <v>0</v>
      </c>
      <c r="D724" s="2">
        <v>0</v>
      </c>
      <c r="E724" s="2">
        <v>0</v>
      </c>
      <c r="F724" s="2">
        <v>0</v>
      </c>
      <c r="G724" s="2">
        <v>0</v>
      </c>
      <c r="H724" s="2">
        <v>0</v>
      </c>
      <c r="I724" s="2">
        <v>0</v>
      </c>
      <c r="J724" s="2">
        <v>0</v>
      </c>
      <c r="K724" s="2">
        <v>9.8446863875812002E-2</v>
      </c>
      <c r="L724" s="2">
        <v>0</v>
      </c>
      <c r="M724" s="2">
        <v>0</v>
      </c>
      <c r="N724" s="2">
        <v>0</v>
      </c>
      <c r="O724" s="2">
        <v>0</v>
      </c>
      <c r="P724" s="2">
        <v>0</v>
      </c>
      <c r="Q724" s="2">
        <v>0</v>
      </c>
      <c r="R724" s="2">
        <v>0</v>
      </c>
      <c r="S724" s="2">
        <v>0</v>
      </c>
      <c r="T724" s="2">
        <v>0</v>
      </c>
      <c r="U724" s="2">
        <v>0</v>
      </c>
      <c r="X724" s="2">
        <f t="shared" si="100"/>
        <v>9.8446863875812002E-2</v>
      </c>
      <c r="Y724" s="2">
        <f t="shared" si="101"/>
        <v>0</v>
      </c>
      <c r="Z724" s="2">
        <f>IF(Y724&gt;$W$1,HLOOKUP(Y724,B724:$U$2835,ROW($B$2836)-ROW($A724),FALSE),0)</f>
        <v>0</v>
      </c>
      <c r="AA724" s="2">
        <f t="shared" si="99"/>
        <v>0</v>
      </c>
      <c r="AB724" s="2">
        <f>VLOOKUP(A724,segment3_SB_quantity!$A$2:$B$2834,2,FALSE)</f>
        <v>12</v>
      </c>
      <c r="AC724" s="4">
        <f t="shared" si="106"/>
        <v>0.12820000000000001</v>
      </c>
      <c r="AD724">
        <f t="shared" si="102"/>
        <v>0</v>
      </c>
      <c r="AE724">
        <f t="shared" si="107"/>
        <v>0.83166700000000005</v>
      </c>
      <c r="AF724" s="2">
        <f t="shared" si="103"/>
        <v>0</v>
      </c>
      <c r="AG724" s="2">
        <f t="shared" si="104"/>
        <v>0</v>
      </c>
      <c r="AH724" s="1">
        <f t="shared" si="105"/>
        <v>0</v>
      </c>
    </row>
    <row r="725" spans="1:34" x14ac:dyDescent="0.55000000000000004">
      <c r="A725">
        <v>26019953</v>
      </c>
      <c r="B725" s="2">
        <v>0</v>
      </c>
      <c r="C725" s="2">
        <v>0</v>
      </c>
      <c r="D725" s="2">
        <v>0</v>
      </c>
      <c r="E725" s="2">
        <v>0</v>
      </c>
      <c r="F725" s="2">
        <v>0</v>
      </c>
      <c r="G725" s="2">
        <v>0</v>
      </c>
      <c r="H725" s="2">
        <v>0</v>
      </c>
      <c r="I725" s="2">
        <v>0</v>
      </c>
      <c r="J725" s="2">
        <v>1.25943164762106E-2</v>
      </c>
      <c r="K725" s="2">
        <v>0</v>
      </c>
      <c r="L725" s="2">
        <v>0</v>
      </c>
      <c r="M725" s="2">
        <v>0</v>
      </c>
      <c r="N725" s="2">
        <v>0</v>
      </c>
      <c r="O725" s="2">
        <v>0</v>
      </c>
      <c r="P725" s="2">
        <v>0</v>
      </c>
      <c r="Q725" s="2">
        <v>0</v>
      </c>
      <c r="R725" s="2">
        <v>0</v>
      </c>
      <c r="S725" s="2">
        <v>0</v>
      </c>
      <c r="T725" s="2">
        <v>0</v>
      </c>
      <c r="U725" s="2">
        <v>0</v>
      </c>
      <c r="X725" s="2">
        <f t="shared" si="100"/>
        <v>1.25943164762106E-2</v>
      </c>
      <c r="Y725" s="2">
        <f t="shared" si="101"/>
        <v>0</v>
      </c>
      <c r="Z725" s="2">
        <f>IF(Y725&gt;$W$1,HLOOKUP(Y725,B725:$U$2835,ROW($B$2836)-ROW($A725),FALSE),0)</f>
        <v>0</v>
      </c>
      <c r="AA725" s="2">
        <f t="shared" si="99"/>
        <v>0</v>
      </c>
      <c r="AB725" s="2">
        <f>VLOOKUP(A725,segment3_SB_quantity!$A$2:$B$2834,2,FALSE)</f>
        <v>3</v>
      </c>
      <c r="AC725" s="4">
        <f t="shared" si="106"/>
        <v>0.12820000000000001</v>
      </c>
      <c r="AD725">
        <f t="shared" si="102"/>
        <v>0</v>
      </c>
      <c r="AE725">
        <f t="shared" si="107"/>
        <v>0.83166700000000005</v>
      </c>
      <c r="AF725" s="2">
        <f t="shared" si="103"/>
        <v>0</v>
      </c>
      <c r="AG725" s="2">
        <f t="shared" si="104"/>
        <v>0</v>
      </c>
      <c r="AH725" s="1">
        <f t="shared" si="105"/>
        <v>0</v>
      </c>
    </row>
    <row r="726" spans="1:34" x14ac:dyDescent="0.55000000000000004">
      <c r="A726">
        <v>26039563</v>
      </c>
      <c r="B726" s="2">
        <v>0</v>
      </c>
      <c r="C726" s="2">
        <v>0</v>
      </c>
      <c r="D726" s="2">
        <v>0</v>
      </c>
      <c r="E726" s="2">
        <v>0</v>
      </c>
      <c r="F726" s="2">
        <v>0</v>
      </c>
      <c r="G726" s="2">
        <v>0</v>
      </c>
      <c r="H726" s="2">
        <v>0</v>
      </c>
      <c r="I726" s="2">
        <v>0</v>
      </c>
      <c r="J726" s="2">
        <v>0</v>
      </c>
      <c r="K726" s="2">
        <v>2.3653878820439202E-3</v>
      </c>
      <c r="L726" s="2">
        <v>0</v>
      </c>
      <c r="M726" s="2">
        <v>0</v>
      </c>
      <c r="N726" s="2">
        <v>0</v>
      </c>
      <c r="O726" s="2">
        <v>0</v>
      </c>
      <c r="P726" s="2">
        <v>0</v>
      </c>
      <c r="Q726" s="2">
        <v>0</v>
      </c>
      <c r="R726" s="2">
        <v>0</v>
      </c>
      <c r="S726" s="2">
        <v>0</v>
      </c>
      <c r="T726" s="2">
        <v>0</v>
      </c>
      <c r="U726" s="2">
        <v>0</v>
      </c>
      <c r="X726" s="2">
        <f t="shared" si="100"/>
        <v>2.3653878820439202E-3</v>
      </c>
      <c r="Y726" s="2">
        <f t="shared" si="101"/>
        <v>0</v>
      </c>
      <c r="Z726" s="2">
        <f>IF(Y726&gt;$W$1,HLOOKUP(Y726,B726:$U$2835,ROW($B$2836)-ROW($A726),FALSE),0)</f>
        <v>0</v>
      </c>
      <c r="AA726" s="2">
        <f t="shared" si="99"/>
        <v>0</v>
      </c>
      <c r="AB726" s="2">
        <f>VLOOKUP(A726,segment3_SB_quantity!$A$2:$B$2834,2,FALSE)</f>
        <v>2</v>
      </c>
      <c r="AC726" s="4">
        <f t="shared" si="106"/>
        <v>0.12820000000000001</v>
      </c>
      <c r="AD726">
        <f t="shared" si="102"/>
        <v>0</v>
      </c>
      <c r="AE726">
        <f t="shared" si="107"/>
        <v>0.83166700000000005</v>
      </c>
      <c r="AF726" s="2">
        <f t="shared" si="103"/>
        <v>0</v>
      </c>
      <c r="AG726" s="2">
        <f t="shared" si="104"/>
        <v>0</v>
      </c>
      <c r="AH726" s="1">
        <f t="shared" si="105"/>
        <v>0</v>
      </c>
    </row>
    <row r="727" spans="1:34" x14ac:dyDescent="0.55000000000000004">
      <c r="A727">
        <v>26079897</v>
      </c>
      <c r="B727" s="2">
        <v>0</v>
      </c>
      <c r="C727" s="2">
        <v>0</v>
      </c>
      <c r="D727" s="2">
        <v>0</v>
      </c>
      <c r="E727" s="2">
        <v>0</v>
      </c>
      <c r="F727" s="2">
        <v>0</v>
      </c>
      <c r="G727" s="2">
        <v>0</v>
      </c>
      <c r="H727" s="2">
        <v>0</v>
      </c>
      <c r="I727" s="2">
        <v>0</v>
      </c>
      <c r="J727" s="2">
        <v>5.3809860296838798E-2</v>
      </c>
      <c r="K727" s="2">
        <v>0</v>
      </c>
      <c r="L727" s="2">
        <v>0</v>
      </c>
      <c r="M727" s="2">
        <v>0</v>
      </c>
      <c r="N727" s="2">
        <v>0</v>
      </c>
      <c r="O727" s="2">
        <v>0</v>
      </c>
      <c r="P727" s="2">
        <v>0</v>
      </c>
      <c r="Q727" s="2">
        <v>0</v>
      </c>
      <c r="R727" s="2">
        <v>0</v>
      </c>
      <c r="S727" s="2">
        <v>0</v>
      </c>
      <c r="T727" s="2">
        <v>0</v>
      </c>
      <c r="U727" s="2">
        <v>0</v>
      </c>
      <c r="X727" s="2">
        <f t="shared" si="100"/>
        <v>5.3809860296838798E-2</v>
      </c>
      <c r="Y727" s="2">
        <f t="shared" si="101"/>
        <v>0</v>
      </c>
      <c r="Z727" s="2">
        <f>IF(Y727&gt;$W$1,HLOOKUP(Y727,B727:$U$2835,ROW($B$2836)-ROW($A727),FALSE),0)</f>
        <v>0</v>
      </c>
      <c r="AA727" s="2">
        <f t="shared" si="99"/>
        <v>0</v>
      </c>
      <c r="AB727" s="2">
        <f>VLOOKUP(A727,segment3_SB_quantity!$A$2:$B$2834,2,FALSE)</f>
        <v>205</v>
      </c>
      <c r="AC727" s="4">
        <f t="shared" si="106"/>
        <v>0.12820000000000001</v>
      </c>
      <c r="AD727">
        <f t="shared" si="102"/>
        <v>0</v>
      </c>
      <c r="AE727">
        <f t="shared" si="107"/>
        <v>0.83166700000000005</v>
      </c>
      <c r="AF727" s="2">
        <f t="shared" si="103"/>
        <v>0</v>
      </c>
      <c r="AG727" s="2">
        <f t="shared" si="104"/>
        <v>0</v>
      </c>
      <c r="AH727" s="1">
        <f t="shared" si="105"/>
        <v>0</v>
      </c>
    </row>
    <row r="728" spans="1:34" x14ac:dyDescent="0.55000000000000004">
      <c r="A728">
        <v>26159683</v>
      </c>
      <c r="B728" s="2">
        <v>0</v>
      </c>
      <c r="C728" s="2">
        <v>0</v>
      </c>
      <c r="D728" s="2">
        <v>0</v>
      </c>
      <c r="E728" s="2">
        <v>0</v>
      </c>
      <c r="F728" s="2">
        <v>0</v>
      </c>
      <c r="G728" s="2">
        <v>0</v>
      </c>
      <c r="H728" s="2">
        <v>1.98899204035131E-2</v>
      </c>
      <c r="I728" s="2">
        <v>0</v>
      </c>
      <c r="J728" s="2">
        <v>0</v>
      </c>
      <c r="K728" s="2">
        <v>0</v>
      </c>
      <c r="L728" s="2">
        <v>0</v>
      </c>
      <c r="M728" s="2">
        <v>0</v>
      </c>
      <c r="N728" s="2">
        <v>0</v>
      </c>
      <c r="O728" s="2">
        <v>0</v>
      </c>
      <c r="P728" s="2">
        <v>0</v>
      </c>
      <c r="Q728" s="2">
        <v>0</v>
      </c>
      <c r="R728" s="2">
        <v>0</v>
      </c>
      <c r="S728" s="2">
        <v>0</v>
      </c>
      <c r="T728" s="2">
        <v>0</v>
      </c>
      <c r="U728" s="2">
        <v>0</v>
      </c>
      <c r="X728" s="2">
        <f t="shared" si="100"/>
        <v>1.98899204035131E-2</v>
      </c>
      <c r="Y728" s="2">
        <f t="shared" si="101"/>
        <v>0</v>
      </c>
      <c r="Z728" s="2">
        <f>IF(Y728&gt;$W$1,HLOOKUP(Y728,B728:$U$2835,ROW($B$2836)-ROW($A728),FALSE),0)</f>
        <v>0</v>
      </c>
      <c r="AA728" s="2">
        <f t="shared" si="99"/>
        <v>0</v>
      </c>
      <c r="AB728" s="2">
        <f>VLOOKUP(A728,segment3_SB_quantity!$A$2:$B$2834,2,FALSE)</f>
        <v>196</v>
      </c>
      <c r="AC728" s="4">
        <f t="shared" si="106"/>
        <v>0.12820000000000001</v>
      </c>
      <c r="AD728">
        <f t="shared" si="102"/>
        <v>0</v>
      </c>
      <c r="AE728">
        <f t="shared" si="107"/>
        <v>0.83166700000000005</v>
      </c>
      <c r="AF728" s="2">
        <f t="shared" si="103"/>
        <v>0</v>
      </c>
      <c r="AG728" s="2">
        <f t="shared" si="104"/>
        <v>0</v>
      </c>
      <c r="AH728" s="1">
        <f t="shared" si="105"/>
        <v>0</v>
      </c>
    </row>
    <row r="729" spans="1:34" x14ac:dyDescent="0.55000000000000004">
      <c r="A729">
        <v>26169856</v>
      </c>
      <c r="B729" s="2">
        <v>0</v>
      </c>
      <c r="C729" s="2">
        <v>0</v>
      </c>
      <c r="D729" s="2">
        <v>0</v>
      </c>
      <c r="E729" s="2">
        <v>0</v>
      </c>
      <c r="F729" s="2">
        <v>0</v>
      </c>
      <c r="G729" s="2">
        <v>0</v>
      </c>
      <c r="H729" s="2">
        <v>0</v>
      </c>
      <c r="I729" s="2">
        <v>0</v>
      </c>
      <c r="J729" s="2">
        <v>0</v>
      </c>
      <c r="K729" s="2">
        <v>0</v>
      </c>
      <c r="L729" s="2">
        <v>2.1576136519319798E-3</v>
      </c>
      <c r="M729" s="2">
        <v>0</v>
      </c>
      <c r="N729" s="2">
        <v>0</v>
      </c>
      <c r="O729" s="2">
        <v>0</v>
      </c>
      <c r="P729" s="2">
        <v>0</v>
      </c>
      <c r="Q729" s="2">
        <v>0</v>
      </c>
      <c r="R729" s="2">
        <v>0</v>
      </c>
      <c r="S729" s="2">
        <v>0</v>
      </c>
      <c r="T729" s="2">
        <v>0</v>
      </c>
      <c r="U729" s="2">
        <v>0</v>
      </c>
      <c r="X729" s="2">
        <f t="shared" si="100"/>
        <v>2.1576136519319798E-3</v>
      </c>
      <c r="Y729" s="2">
        <f t="shared" si="101"/>
        <v>0</v>
      </c>
      <c r="Z729" s="2">
        <f>IF(Y729&gt;$W$1,HLOOKUP(Y729,B729:$U$2835,ROW($B$2836)-ROW($A729),FALSE),0)</f>
        <v>0</v>
      </c>
      <c r="AA729" s="2">
        <f t="shared" si="99"/>
        <v>0</v>
      </c>
      <c r="AB729" s="2">
        <f>VLOOKUP(A729,segment3_SB_quantity!$A$2:$B$2834,2,FALSE)</f>
        <v>3</v>
      </c>
      <c r="AC729" s="4">
        <f t="shared" si="106"/>
        <v>0.12820000000000001</v>
      </c>
      <c r="AD729">
        <f t="shared" si="102"/>
        <v>0</v>
      </c>
      <c r="AE729">
        <f t="shared" si="107"/>
        <v>0.83166700000000005</v>
      </c>
      <c r="AF729" s="2">
        <f t="shared" si="103"/>
        <v>0</v>
      </c>
      <c r="AG729" s="2">
        <f t="shared" si="104"/>
        <v>0</v>
      </c>
      <c r="AH729" s="1">
        <f t="shared" si="105"/>
        <v>0</v>
      </c>
    </row>
    <row r="730" spans="1:34" x14ac:dyDescent="0.55000000000000004">
      <c r="A730">
        <v>26249568</v>
      </c>
      <c r="B730" s="2">
        <v>0</v>
      </c>
      <c r="C730" s="2">
        <v>0</v>
      </c>
      <c r="D730" s="2">
        <v>0</v>
      </c>
      <c r="E730" s="2">
        <v>0</v>
      </c>
      <c r="F730" s="2">
        <v>0</v>
      </c>
      <c r="G730" s="2">
        <v>0</v>
      </c>
      <c r="H730" s="2">
        <v>0</v>
      </c>
      <c r="I730" s="2">
        <v>5.3517161065874102E-3</v>
      </c>
      <c r="J730" s="2">
        <v>0</v>
      </c>
      <c r="K730" s="2">
        <v>0</v>
      </c>
      <c r="L730" s="2">
        <v>0</v>
      </c>
      <c r="M730" s="2">
        <v>0</v>
      </c>
      <c r="N730" s="2">
        <v>0</v>
      </c>
      <c r="O730" s="2">
        <v>0</v>
      </c>
      <c r="P730" s="2">
        <v>0</v>
      </c>
      <c r="Q730" s="2">
        <v>0</v>
      </c>
      <c r="R730" s="2">
        <v>0</v>
      </c>
      <c r="S730" s="2">
        <v>0</v>
      </c>
      <c r="T730" s="2">
        <v>0</v>
      </c>
      <c r="U730" s="2">
        <v>0</v>
      </c>
      <c r="X730" s="2">
        <f t="shared" si="100"/>
        <v>5.3517161065874102E-3</v>
      </c>
      <c r="Y730" s="2">
        <f t="shared" si="101"/>
        <v>0</v>
      </c>
      <c r="Z730" s="2">
        <f>IF(Y730&gt;$W$1,HLOOKUP(Y730,B730:$U$2835,ROW($B$2836)-ROW($A730),FALSE),0)</f>
        <v>0</v>
      </c>
      <c r="AA730" s="2">
        <f t="shared" si="99"/>
        <v>0</v>
      </c>
      <c r="AB730" s="2">
        <f>VLOOKUP(A730,segment3_SB_quantity!$A$2:$B$2834,2,FALSE)</f>
        <v>53</v>
      </c>
      <c r="AC730" s="4">
        <f t="shared" si="106"/>
        <v>0.12820000000000001</v>
      </c>
      <c r="AD730">
        <f t="shared" si="102"/>
        <v>0</v>
      </c>
      <c r="AE730">
        <f t="shared" si="107"/>
        <v>0.83166700000000005</v>
      </c>
      <c r="AF730" s="2">
        <f t="shared" si="103"/>
        <v>0</v>
      </c>
      <c r="AG730" s="2">
        <f t="shared" si="104"/>
        <v>0</v>
      </c>
      <c r="AH730" s="1">
        <f t="shared" si="105"/>
        <v>0</v>
      </c>
    </row>
    <row r="731" spans="1:34" x14ac:dyDescent="0.55000000000000004">
      <c r="A731">
        <v>26259585</v>
      </c>
      <c r="B731" s="2">
        <v>0</v>
      </c>
      <c r="C731" s="2">
        <v>0</v>
      </c>
      <c r="D731" s="2">
        <v>0</v>
      </c>
      <c r="E731" s="2">
        <v>0</v>
      </c>
      <c r="F731" s="2">
        <v>0</v>
      </c>
      <c r="G731" s="2">
        <v>0</v>
      </c>
      <c r="H731" s="2">
        <v>0</v>
      </c>
      <c r="I731" s="2">
        <v>0</v>
      </c>
      <c r="J731" s="2">
        <v>5.3253965263632699E-2</v>
      </c>
      <c r="K731" s="2">
        <v>0</v>
      </c>
      <c r="L731" s="2">
        <v>0</v>
      </c>
      <c r="M731" s="2">
        <v>0</v>
      </c>
      <c r="N731" s="2">
        <v>0</v>
      </c>
      <c r="O731" s="2">
        <v>0</v>
      </c>
      <c r="P731" s="2">
        <v>0</v>
      </c>
      <c r="Q731" s="2">
        <v>0</v>
      </c>
      <c r="R731" s="2">
        <v>0</v>
      </c>
      <c r="S731" s="2">
        <v>0</v>
      </c>
      <c r="T731" s="2">
        <v>0</v>
      </c>
      <c r="U731" s="2">
        <v>0</v>
      </c>
      <c r="X731" s="2">
        <f t="shared" si="100"/>
        <v>5.3253965263632699E-2</v>
      </c>
      <c r="Y731" s="2">
        <f t="shared" si="101"/>
        <v>0</v>
      </c>
      <c r="Z731" s="2">
        <f>IF(Y731&gt;$W$1,HLOOKUP(Y731,B731:$U$2835,ROW($B$2836)-ROW($A731),FALSE),0)</f>
        <v>0</v>
      </c>
      <c r="AA731" s="2">
        <f t="shared" si="99"/>
        <v>0</v>
      </c>
      <c r="AB731" s="2">
        <f>VLOOKUP(A731,segment3_SB_quantity!$A$2:$B$2834,2,FALSE)</f>
        <v>4</v>
      </c>
      <c r="AC731" s="4">
        <f t="shared" si="106"/>
        <v>0.12820000000000001</v>
      </c>
      <c r="AD731">
        <f t="shared" si="102"/>
        <v>0</v>
      </c>
      <c r="AE731">
        <f t="shared" si="107"/>
        <v>0.83166700000000005</v>
      </c>
      <c r="AF731" s="2">
        <f t="shared" si="103"/>
        <v>0</v>
      </c>
      <c r="AG731" s="2">
        <f t="shared" si="104"/>
        <v>0</v>
      </c>
      <c r="AH731" s="1">
        <f t="shared" si="105"/>
        <v>0</v>
      </c>
    </row>
    <row r="732" spans="1:34" x14ac:dyDescent="0.55000000000000004">
      <c r="A732">
        <v>26259725</v>
      </c>
      <c r="B732" s="2">
        <v>0</v>
      </c>
      <c r="C732" s="2">
        <v>0</v>
      </c>
      <c r="D732" s="2">
        <v>0</v>
      </c>
      <c r="E732" s="2">
        <v>0</v>
      </c>
      <c r="F732" s="2">
        <v>0</v>
      </c>
      <c r="G732" s="2">
        <v>0</v>
      </c>
      <c r="H732" s="2">
        <v>0</v>
      </c>
      <c r="I732" s="2">
        <v>3.0138976461578499E-2</v>
      </c>
      <c r="J732" s="2">
        <v>0</v>
      </c>
      <c r="K732" s="2">
        <v>0</v>
      </c>
      <c r="L732" s="2">
        <v>0</v>
      </c>
      <c r="M732" s="2">
        <v>0</v>
      </c>
      <c r="N732" s="2">
        <v>0</v>
      </c>
      <c r="O732" s="2">
        <v>0</v>
      </c>
      <c r="P732" s="2">
        <v>0</v>
      </c>
      <c r="Q732" s="2">
        <v>0</v>
      </c>
      <c r="R732" s="2">
        <v>0</v>
      </c>
      <c r="S732" s="2">
        <v>0</v>
      </c>
      <c r="T732" s="2">
        <v>0</v>
      </c>
      <c r="U732" s="2">
        <v>0</v>
      </c>
      <c r="X732" s="2">
        <f t="shared" si="100"/>
        <v>3.0138976461578499E-2</v>
      </c>
      <c r="Y732" s="2">
        <f t="shared" si="101"/>
        <v>0</v>
      </c>
      <c r="Z732" s="2">
        <f>IF(Y732&gt;$W$1,HLOOKUP(Y732,B732:$U$2835,ROW($B$2836)-ROW($A732),FALSE),0)</f>
        <v>0</v>
      </c>
      <c r="AA732" s="2">
        <f t="shared" si="99"/>
        <v>0</v>
      </c>
      <c r="AB732" s="2">
        <f>VLOOKUP(A732,segment3_SB_quantity!$A$2:$B$2834,2,FALSE)</f>
        <v>67</v>
      </c>
      <c r="AC732" s="4">
        <f t="shared" si="106"/>
        <v>0.12820000000000001</v>
      </c>
      <c r="AD732">
        <f t="shared" si="102"/>
        <v>0</v>
      </c>
      <c r="AE732">
        <f t="shared" si="107"/>
        <v>0.83166700000000005</v>
      </c>
      <c r="AF732" s="2">
        <f t="shared" si="103"/>
        <v>0</v>
      </c>
      <c r="AG732" s="2">
        <f t="shared" si="104"/>
        <v>0</v>
      </c>
      <c r="AH732" s="1">
        <f t="shared" si="105"/>
        <v>0</v>
      </c>
    </row>
    <row r="733" spans="1:34" x14ac:dyDescent="0.55000000000000004">
      <c r="A733">
        <v>26379959</v>
      </c>
      <c r="B733" s="2">
        <v>0</v>
      </c>
      <c r="C733" s="2">
        <v>0</v>
      </c>
      <c r="D733" s="2">
        <v>0</v>
      </c>
      <c r="E733" s="2">
        <v>0</v>
      </c>
      <c r="F733" s="2">
        <v>0</v>
      </c>
      <c r="G733" s="2">
        <v>0</v>
      </c>
      <c r="H733" s="2">
        <v>0</v>
      </c>
      <c r="I733" s="2">
        <v>0.10557471546969301</v>
      </c>
      <c r="J733" s="2">
        <v>0</v>
      </c>
      <c r="K733" s="2">
        <v>0</v>
      </c>
      <c r="L733" s="2">
        <v>0</v>
      </c>
      <c r="M733" s="2">
        <v>0</v>
      </c>
      <c r="N733" s="2">
        <v>0</v>
      </c>
      <c r="O733" s="2">
        <v>0</v>
      </c>
      <c r="P733" s="2">
        <v>0</v>
      </c>
      <c r="Q733" s="2">
        <v>0</v>
      </c>
      <c r="R733" s="2">
        <v>0</v>
      </c>
      <c r="S733" s="2">
        <v>0</v>
      </c>
      <c r="T733" s="2">
        <v>0</v>
      </c>
      <c r="U733" s="2">
        <v>0</v>
      </c>
      <c r="X733" s="2">
        <f t="shared" si="100"/>
        <v>0.10557471546969301</v>
      </c>
      <c r="Y733" s="2">
        <f t="shared" si="101"/>
        <v>0</v>
      </c>
      <c r="Z733" s="2">
        <f>IF(Y733&gt;$W$1,HLOOKUP(Y733,B733:$U$2835,ROW($B$2836)-ROW($A733),FALSE),0)</f>
        <v>0</v>
      </c>
      <c r="AA733" s="2">
        <f t="shared" si="99"/>
        <v>0</v>
      </c>
      <c r="AB733" s="2">
        <f>VLOOKUP(A733,segment3_SB_quantity!$A$2:$B$2834,2,FALSE)</f>
        <v>3</v>
      </c>
      <c r="AC733" s="4">
        <f t="shared" si="106"/>
        <v>0.12820000000000001</v>
      </c>
      <c r="AD733">
        <f t="shared" si="102"/>
        <v>0</v>
      </c>
      <c r="AE733">
        <f t="shared" si="107"/>
        <v>0.83166700000000005</v>
      </c>
      <c r="AF733" s="2">
        <f t="shared" si="103"/>
        <v>0</v>
      </c>
      <c r="AG733" s="2">
        <f t="shared" si="104"/>
        <v>0</v>
      </c>
      <c r="AH733" s="1">
        <f t="shared" si="105"/>
        <v>0</v>
      </c>
    </row>
    <row r="734" spans="1:34" x14ac:dyDescent="0.55000000000000004">
      <c r="A734">
        <v>26429816</v>
      </c>
      <c r="B734" s="2">
        <v>0</v>
      </c>
      <c r="C734" s="2">
        <v>0</v>
      </c>
      <c r="D734" s="2">
        <v>0</v>
      </c>
      <c r="E734" s="2">
        <v>0</v>
      </c>
      <c r="F734" s="2">
        <v>0</v>
      </c>
      <c r="G734" s="2">
        <v>0</v>
      </c>
      <c r="H734" s="2">
        <v>6.6926669584013903E-3</v>
      </c>
      <c r="I734" s="2">
        <v>0</v>
      </c>
      <c r="J734" s="2">
        <v>0</v>
      </c>
      <c r="K734" s="2">
        <v>0</v>
      </c>
      <c r="L734" s="2">
        <v>0</v>
      </c>
      <c r="M734" s="2">
        <v>0</v>
      </c>
      <c r="N734" s="2">
        <v>0</v>
      </c>
      <c r="O734" s="2">
        <v>0</v>
      </c>
      <c r="P734" s="2">
        <v>0</v>
      </c>
      <c r="Q734" s="2">
        <v>0</v>
      </c>
      <c r="R734" s="2">
        <v>0</v>
      </c>
      <c r="S734" s="2">
        <v>0</v>
      </c>
      <c r="T734" s="2">
        <v>0</v>
      </c>
      <c r="U734" s="2">
        <v>0</v>
      </c>
      <c r="X734" s="2">
        <f t="shared" si="100"/>
        <v>6.6926669584013903E-3</v>
      </c>
      <c r="Y734" s="2">
        <f t="shared" si="101"/>
        <v>0</v>
      </c>
      <c r="Z734" s="2">
        <f>IF(Y734&gt;$W$1,HLOOKUP(Y734,B734:$U$2835,ROW($B$2836)-ROW($A734),FALSE),0)</f>
        <v>0</v>
      </c>
      <c r="AA734" s="2">
        <f t="shared" si="99"/>
        <v>0</v>
      </c>
      <c r="AB734" s="2">
        <f>VLOOKUP(A734,segment3_SB_quantity!$A$2:$B$2834,2,FALSE)</f>
        <v>43</v>
      </c>
      <c r="AC734" s="4">
        <f t="shared" si="106"/>
        <v>0.12820000000000001</v>
      </c>
      <c r="AD734">
        <f t="shared" si="102"/>
        <v>0</v>
      </c>
      <c r="AE734">
        <f t="shared" si="107"/>
        <v>0.83166700000000005</v>
      </c>
      <c r="AF734" s="2">
        <f t="shared" si="103"/>
        <v>0</v>
      </c>
      <c r="AG734" s="2">
        <f t="shared" si="104"/>
        <v>0</v>
      </c>
      <c r="AH734" s="1">
        <f t="shared" si="105"/>
        <v>0</v>
      </c>
    </row>
    <row r="735" spans="1:34" x14ac:dyDescent="0.55000000000000004">
      <c r="A735">
        <v>26469988</v>
      </c>
      <c r="B735" s="2">
        <v>0</v>
      </c>
      <c r="C735" s="2">
        <v>0</v>
      </c>
      <c r="D735" s="2">
        <v>0</v>
      </c>
      <c r="E735" s="2">
        <v>0</v>
      </c>
      <c r="F735" s="2">
        <v>0</v>
      </c>
      <c r="G735" s="2">
        <v>0</v>
      </c>
      <c r="H735" s="2">
        <v>0</v>
      </c>
      <c r="I735" s="2">
        <v>0</v>
      </c>
      <c r="J735" s="2">
        <v>4.5378355263520402E-2</v>
      </c>
      <c r="K735" s="2">
        <v>0</v>
      </c>
      <c r="L735" s="2">
        <v>0</v>
      </c>
      <c r="M735" s="2">
        <v>0</v>
      </c>
      <c r="N735" s="2">
        <v>0</v>
      </c>
      <c r="O735" s="2">
        <v>0</v>
      </c>
      <c r="P735" s="2">
        <v>0</v>
      </c>
      <c r="Q735" s="2">
        <v>0</v>
      </c>
      <c r="R735" s="2">
        <v>0</v>
      </c>
      <c r="S735" s="2">
        <v>0</v>
      </c>
      <c r="T735" s="2">
        <v>0</v>
      </c>
      <c r="U735" s="2">
        <v>0</v>
      </c>
      <c r="X735" s="2">
        <f t="shared" si="100"/>
        <v>4.5378355263520402E-2</v>
      </c>
      <c r="Y735" s="2">
        <f t="shared" si="101"/>
        <v>0</v>
      </c>
      <c r="Z735" s="2">
        <f>IF(Y735&gt;$W$1,HLOOKUP(Y735,B735:$U$2835,ROW($B$2836)-ROW($A735),FALSE),0)</f>
        <v>0</v>
      </c>
      <c r="AA735" s="2">
        <f t="shared" si="99"/>
        <v>0</v>
      </c>
      <c r="AB735" s="2">
        <f>VLOOKUP(A735,segment3_SB_quantity!$A$2:$B$2834,2,FALSE)</f>
        <v>13</v>
      </c>
      <c r="AC735" s="4">
        <f t="shared" si="106"/>
        <v>0.12820000000000001</v>
      </c>
      <c r="AD735">
        <f t="shared" si="102"/>
        <v>0</v>
      </c>
      <c r="AE735">
        <f t="shared" si="107"/>
        <v>0.83166700000000005</v>
      </c>
      <c r="AF735" s="2">
        <f t="shared" si="103"/>
        <v>0</v>
      </c>
      <c r="AG735" s="2">
        <f t="shared" si="104"/>
        <v>0</v>
      </c>
      <c r="AH735" s="1">
        <f t="shared" si="105"/>
        <v>0</v>
      </c>
    </row>
    <row r="736" spans="1:34" x14ac:dyDescent="0.55000000000000004">
      <c r="A736">
        <v>26539889</v>
      </c>
      <c r="B736" s="2">
        <v>0</v>
      </c>
      <c r="C736" s="2">
        <v>0</v>
      </c>
      <c r="D736" s="2">
        <v>0</v>
      </c>
      <c r="E736" s="2">
        <v>0</v>
      </c>
      <c r="F736" s="2">
        <v>0</v>
      </c>
      <c r="G736" s="2">
        <v>0</v>
      </c>
      <c r="H736" s="2">
        <v>0</v>
      </c>
      <c r="I736" s="2">
        <v>0</v>
      </c>
      <c r="J736" s="2">
        <v>0</v>
      </c>
      <c r="K736" s="2">
        <v>0</v>
      </c>
      <c r="L736" s="2">
        <v>4.9337721993488701E-29</v>
      </c>
      <c r="M736" s="2">
        <v>0</v>
      </c>
      <c r="N736" s="2">
        <v>0</v>
      </c>
      <c r="O736" s="2">
        <v>0</v>
      </c>
      <c r="P736" s="2">
        <v>0</v>
      </c>
      <c r="Q736" s="2">
        <v>0</v>
      </c>
      <c r="R736" s="2">
        <v>0</v>
      </c>
      <c r="S736" s="2">
        <v>0</v>
      </c>
      <c r="T736" s="2">
        <v>0</v>
      </c>
      <c r="U736" s="2">
        <v>0</v>
      </c>
      <c r="X736" s="2">
        <f t="shared" si="100"/>
        <v>4.9337721993488701E-29</v>
      </c>
      <c r="Y736" s="2">
        <f t="shared" si="101"/>
        <v>0</v>
      </c>
      <c r="Z736" s="2">
        <f>IF(Y736&gt;$W$1,HLOOKUP(Y736,B736:$U$2835,ROW($B$2836)-ROW($A736),FALSE),0)</f>
        <v>0</v>
      </c>
      <c r="AA736" s="2">
        <f t="shared" si="99"/>
        <v>0</v>
      </c>
      <c r="AB736" s="2">
        <f>VLOOKUP(A736,segment3_SB_quantity!$A$2:$B$2834,2,FALSE)</f>
        <v>20</v>
      </c>
      <c r="AC736" s="4">
        <f t="shared" si="106"/>
        <v>0.12820000000000001</v>
      </c>
      <c r="AD736">
        <f t="shared" si="102"/>
        <v>0</v>
      </c>
      <c r="AE736">
        <f t="shared" si="107"/>
        <v>0.83166700000000005</v>
      </c>
      <c r="AF736" s="2">
        <f t="shared" si="103"/>
        <v>0</v>
      </c>
      <c r="AG736" s="2">
        <f t="shared" si="104"/>
        <v>0</v>
      </c>
      <c r="AH736" s="1">
        <f t="shared" si="105"/>
        <v>0</v>
      </c>
    </row>
    <row r="737" spans="1:34" x14ac:dyDescent="0.55000000000000004">
      <c r="A737">
        <v>26589950</v>
      </c>
      <c r="B737" s="2">
        <v>0</v>
      </c>
      <c r="C737" s="2">
        <v>0</v>
      </c>
      <c r="D737" s="2">
        <v>0</v>
      </c>
      <c r="E737" s="2">
        <v>0</v>
      </c>
      <c r="F737" s="2">
        <v>0</v>
      </c>
      <c r="G737" s="2">
        <v>0</v>
      </c>
      <c r="H737" s="2">
        <v>0</v>
      </c>
      <c r="I737" s="2">
        <v>0</v>
      </c>
      <c r="J737" s="2">
        <v>0</v>
      </c>
      <c r="K737" s="2">
        <v>0</v>
      </c>
      <c r="L737" s="2">
        <v>1.95143888502829E-2</v>
      </c>
      <c r="M737" s="2">
        <v>0</v>
      </c>
      <c r="N737" s="2">
        <v>0</v>
      </c>
      <c r="O737" s="2">
        <v>0</v>
      </c>
      <c r="P737" s="2">
        <v>0</v>
      </c>
      <c r="Q737" s="2">
        <v>0</v>
      </c>
      <c r="R737" s="2">
        <v>0</v>
      </c>
      <c r="S737" s="2">
        <v>0</v>
      </c>
      <c r="T737" s="2">
        <v>0</v>
      </c>
      <c r="U737" s="2">
        <v>0</v>
      </c>
      <c r="X737" s="2">
        <f t="shared" si="100"/>
        <v>1.95143888502829E-2</v>
      </c>
      <c r="Y737" s="2">
        <f t="shared" si="101"/>
        <v>0</v>
      </c>
      <c r="Z737" s="2">
        <f>IF(Y737&gt;$W$1,HLOOKUP(Y737,B737:$U$2835,ROW($B$2836)-ROW($A737),FALSE),0)</f>
        <v>0</v>
      </c>
      <c r="AA737" s="2">
        <f t="shared" si="99"/>
        <v>0</v>
      </c>
      <c r="AB737" s="2">
        <f>VLOOKUP(A737,segment3_SB_quantity!$A$2:$B$2834,2,FALSE)</f>
        <v>1</v>
      </c>
      <c r="AC737" s="4">
        <f t="shared" si="106"/>
        <v>0.12820000000000001</v>
      </c>
      <c r="AD737">
        <f t="shared" si="102"/>
        <v>0</v>
      </c>
      <c r="AE737">
        <f t="shared" si="107"/>
        <v>0.83166700000000005</v>
      </c>
      <c r="AF737" s="2">
        <f t="shared" si="103"/>
        <v>0</v>
      </c>
      <c r="AG737" s="2">
        <f t="shared" si="104"/>
        <v>0</v>
      </c>
      <c r="AH737" s="1">
        <f t="shared" si="105"/>
        <v>0</v>
      </c>
    </row>
    <row r="738" spans="1:34" x14ac:dyDescent="0.55000000000000004">
      <c r="A738">
        <v>26619784</v>
      </c>
      <c r="B738" s="2">
        <v>0</v>
      </c>
      <c r="C738" s="2">
        <v>0</v>
      </c>
      <c r="D738" s="2">
        <v>0</v>
      </c>
      <c r="E738" s="2">
        <v>0</v>
      </c>
      <c r="F738" s="2">
        <v>0</v>
      </c>
      <c r="G738" s="2">
        <v>0</v>
      </c>
      <c r="H738" s="2">
        <v>0</v>
      </c>
      <c r="I738" s="2">
        <v>0</v>
      </c>
      <c r="J738" s="2">
        <v>6.5930139668073998E-2</v>
      </c>
      <c r="K738" s="2">
        <v>0</v>
      </c>
      <c r="L738" s="2">
        <v>0</v>
      </c>
      <c r="M738" s="2">
        <v>0</v>
      </c>
      <c r="N738" s="2">
        <v>0</v>
      </c>
      <c r="O738" s="2">
        <v>0</v>
      </c>
      <c r="P738" s="2">
        <v>0</v>
      </c>
      <c r="Q738" s="2">
        <v>0</v>
      </c>
      <c r="R738" s="2">
        <v>0</v>
      </c>
      <c r="S738" s="2">
        <v>0</v>
      </c>
      <c r="T738" s="2">
        <v>0</v>
      </c>
      <c r="U738" s="2">
        <v>0</v>
      </c>
      <c r="X738" s="2">
        <f t="shared" si="100"/>
        <v>6.5930139668073998E-2</v>
      </c>
      <c r="Y738" s="2">
        <f t="shared" si="101"/>
        <v>0</v>
      </c>
      <c r="Z738" s="2">
        <f>IF(Y738&gt;$W$1,HLOOKUP(Y738,B738:$U$2835,ROW($B$2836)-ROW($A738),FALSE),0)</f>
        <v>0</v>
      </c>
      <c r="AA738" s="2">
        <f t="shared" si="99"/>
        <v>0</v>
      </c>
      <c r="AB738" s="2">
        <f>VLOOKUP(A738,segment3_SB_quantity!$A$2:$B$2834,2,FALSE)</f>
        <v>257</v>
      </c>
      <c r="AC738" s="4">
        <f t="shared" si="106"/>
        <v>0.12820000000000001</v>
      </c>
      <c r="AD738">
        <f t="shared" si="102"/>
        <v>0</v>
      </c>
      <c r="AE738">
        <f t="shared" si="107"/>
        <v>0.83166700000000005</v>
      </c>
      <c r="AF738" s="2">
        <f t="shared" si="103"/>
        <v>0</v>
      </c>
      <c r="AG738" s="2">
        <f t="shared" si="104"/>
        <v>0</v>
      </c>
      <c r="AH738" s="1">
        <f t="shared" si="105"/>
        <v>0</v>
      </c>
    </row>
    <row r="739" spans="1:34" x14ac:dyDescent="0.55000000000000004">
      <c r="A739">
        <v>26639824</v>
      </c>
      <c r="B739" s="2">
        <v>0</v>
      </c>
      <c r="C739" s="2">
        <v>0</v>
      </c>
      <c r="D739" s="2">
        <v>0</v>
      </c>
      <c r="E739" s="2">
        <v>0</v>
      </c>
      <c r="F739" s="2">
        <v>0</v>
      </c>
      <c r="G739" s="2">
        <v>0</v>
      </c>
      <c r="H739" s="2">
        <v>0</v>
      </c>
      <c r="I739" s="2">
        <v>0</v>
      </c>
      <c r="J739" s="2">
        <v>3.6304768290455598E-2</v>
      </c>
      <c r="K739" s="2">
        <v>0</v>
      </c>
      <c r="L739" s="2">
        <v>0</v>
      </c>
      <c r="M739" s="2">
        <v>0</v>
      </c>
      <c r="N739" s="2">
        <v>0</v>
      </c>
      <c r="O739" s="2">
        <v>0</v>
      </c>
      <c r="P739" s="2">
        <v>0</v>
      </c>
      <c r="Q739" s="2">
        <v>0</v>
      </c>
      <c r="R739" s="2">
        <v>0</v>
      </c>
      <c r="S739" s="2">
        <v>0</v>
      </c>
      <c r="T739" s="2">
        <v>0</v>
      </c>
      <c r="U739" s="2">
        <v>0</v>
      </c>
      <c r="X739" s="2">
        <f t="shared" si="100"/>
        <v>3.6304768290455598E-2</v>
      </c>
      <c r="Y739" s="2">
        <f t="shared" si="101"/>
        <v>0</v>
      </c>
      <c r="Z739" s="2">
        <f>IF(Y739&gt;$W$1,HLOOKUP(Y739,B739:$U$2835,ROW($B$2836)-ROW($A739),FALSE),0)</f>
        <v>0</v>
      </c>
      <c r="AA739" s="2">
        <f t="shared" si="99"/>
        <v>0</v>
      </c>
      <c r="AB739" s="2">
        <f>VLOOKUP(A739,segment3_SB_quantity!$A$2:$B$2834,2,FALSE)</f>
        <v>8</v>
      </c>
      <c r="AC739" s="4">
        <f t="shared" si="106"/>
        <v>0.12820000000000001</v>
      </c>
      <c r="AD739">
        <f t="shared" si="102"/>
        <v>0</v>
      </c>
      <c r="AE739">
        <f t="shared" si="107"/>
        <v>0.83166700000000005</v>
      </c>
      <c r="AF739" s="2">
        <f t="shared" si="103"/>
        <v>0</v>
      </c>
      <c r="AG739" s="2">
        <f t="shared" si="104"/>
        <v>0</v>
      </c>
      <c r="AH739" s="1">
        <f t="shared" si="105"/>
        <v>0</v>
      </c>
    </row>
    <row r="740" spans="1:34" x14ac:dyDescent="0.55000000000000004">
      <c r="A740">
        <v>26659928</v>
      </c>
      <c r="B740" s="2">
        <v>0</v>
      </c>
      <c r="C740" s="2">
        <v>0</v>
      </c>
      <c r="D740" s="2">
        <v>0</v>
      </c>
      <c r="E740" s="2">
        <v>0</v>
      </c>
      <c r="F740" s="2">
        <v>0</v>
      </c>
      <c r="G740" s="2">
        <v>0</v>
      </c>
      <c r="H740" s="2">
        <v>0</v>
      </c>
      <c r="I740" s="2">
        <v>0.139843259698995</v>
      </c>
      <c r="J740" s="2">
        <v>0</v>
      </c>
      <c r="K740" s="2">
        <v>0</v>
      </c>
      <c r="L740" s="2">
        <v>0</v>
      </c>
      <c r="M740" s="2">
        <v>0</v>
      </c>
      <c r="N740" s="2">
        <v>0</v>
      </c>
      <c r="O740" s="2">
        <v>0</v>
      </c>
      <c r="P740" s="2">
        <v>0</v>
      </c>
      <c r="Q740" s="2">
        <v>0</v>
      </c>
      <c r="R740" s="2">
        <v>0</v>
      </c>
      <c r="S740" s="2">
        <v>0</v>
      </c>
      <c r="T740" s="2">
        <v>0</v>
      </c>
      <c r="U740" s="2">
        <v>0</v>
      </c>
      <c r="X740" s="2">
        <f t="shared" si="100"/>
        <v>0.139843259698995</v>
      </c>
      <c r="Y740" s="2">
        <f t="shared" si="101"/>
        <v>0</v>
      </c>
      <c r="Z740" s="2">
        <f>IF(Y740&gt;$W$1,HLOOKUP(Y740,B740:$U$2835,ROW($B$2836)-ROW($A740),FALSE),0)</f>
        <v>0</v>
      </c>
      <c r="AA740" s="2">
        <f t="shared" si="99"/>
        <v>0</v>
      </c>
      <c r="AB740" s="2">
        <f>VLOOKUP(A740,segment3_SB_quantity!$A$2:$B$2834,2,FALSE)</f>
        <v>46</v>
      </c>
      <c r="AC740" s="4">
        <f t="shared" si="106"/>
        <v>0.12820000000000001</v>
      </c>
      <c r="AD740">
        <f t="shared" si="102"/>
        <v>0</v>
      </c>
      <c r="AE740">
        <f t="shared" si="107"/>
        <v>0.83166700000000005</v>
      </c>
      <c r="AF740" s="2">
        <f t="shared" si="103"/>
        <v>0</v>
      </c>
      <c r="AG740" s="2">
        <f t="shared" si="104"/>
        <v>0</v>
      </c>
      <c r="AH740" s="1">
        <f t="shared" si="105"/>
        <v>0</v>
      </c>
    </row>
    <row r="741" spans="1:34" x14ac:dyDescent="0.55000000000000004">
      <c r="A741">
        <v>26749580</v>
      </c>
      <c r="B741" s="2">
        <v>0</v>
      </c>
      <c r="C741" s="2">
        <v>0</v>
      </c>
      <c r="D741" s="2">
        <v>0</v>
      </c>
      <c r="E741" s="2">
        <v>0</v>
      </c>
      <c r="F741" s="2">
        <v>0</v>
      </c>
      <c r="G741" s="2">
        <v>0</v>
      </c>
      <c r="H741" s="2">
        <v>0</v>
      </c>
      <c r="I741" s="2">
        <v>0</v>
      </c>
      <c r="J741" s="2">
        <v>0</v>
      </c>
      <c r="K741" s="2">
        <v>0</v>
      </c>
      <c r="L741" s="2">
        <v>2.1395034265750001E-5</v>
      </c>
      <c r="M741" s="2">
        <v>0</v>
      </c>
      <c r="N741" s="2">
        <v>0</v>
      </c>
      <c r="O741" s="2">
        <v>0</v>
      </c>
      <c r="P741" s="2">
        <v>0</v>
      </c>
      <c r="Q741" s="2">
        <v>0</v>
      </c>
      <c r="R741" s="2">
        <v>0</v>
      </c>
      <c r="S741" s="2">
        <v>0</v>
      </c>
      <c r="T741" s="2">
        <v>0</v>
      </c>
      <c r="U741" s="2">
        <v>0</v>
      </c>
      <c r="X741" s="2">
        <f t="shared" si="100"/>
        <v>2.1395034265750001E-5</v>
      </c>
      <c r="Y741" s="2">
        <f t="shared" si="101"/>
        <v>0</v>
      </c>
      <c r="Z741" s="2">
        <f>IF(Y741&gt;$W$1,HLOOKUP(Y741,B741:$U$2835,ROW($B$2836)-ROW($A741),FALSE),0)</f>
        <v>0</v>
      </c>
      <c r="AA741" s="2">
        <f t="shared" si="99"/>
        <v>0</v>
      </c>
      <c r="AB741" s="2">
        <f>VLOOKUP(A741,segment3_SB_quantity!$A$2:$B$2834,2,FALSE)</f>
        <v>22</v>
      </c>
      <c r="AC741" s="4">
        <f t="shared" si="106"/>
        <v>0.12820000000000001</v>
      </c>
      <c r="AD741">
        <f t="shared" si="102"/>
        <v>0</v>
      </c>
      <c r="AE741">
        <f t="shared" si="107"/>
        <v>0.83166700000000005</v>
      </c>
      <c r="AF741" s="2">
        <f t="shared" si="103"/>
        <v>0</v>
      </c>
      <c r="AG741" s="2">
        <f t="shared" si="104"/>
        <v>0</v>
      </c>
      <c r="AH741" s="1">
        <f t="shared" si="105"/>
        <v>0</v>
      </c>
    </row>
    <row r="742" spans="1:34" x14ac:dyDescent="0.55000000000000004">
      <c r="A742">
        <v>26809754</v>
      </c>
      <c r="B742" s="2">
        <v>0</v>
      </c>
      <c r="C742" s="2">
        <v>0</v>
      </c>
      <c r="D742" s="2">
        <v>0</v>
      </c>
      <c r="E742" s="2">
        <v>0</v>
      </c>
      <c r="F742" s="2">
        <v>0</v>
      </c>
      <c r="G742" s="2">
        <v>0</v>
      </c>
      <c r="H742" s="2">
        <v>0</v>
      </c>
      <c r="I742" s="2">
        <v>0</v>
      </c>
      <c r="J742" s="2">
        <v>5.2443419222736397E-2</v>
      </c>
      <c r="K742" s="2">
        <v>0</v>
      </c>
      <c r="L742" s="2">
        <v>0</v>
      </c>
      <c r="M742" s="2">
        <v>0</v>
      </c>
      <c r="N742" s="2">
        <v>0</v>
      </c>
      <c r="O742" s="2">
        <v>0</v>
      </c>
      <c r="P742" s="2">
        <v>0</v>
      </c>
      <c r="Q742" s="2">
        <v>0</v>
      </c>
      <c r="R742" s="2">
        <v>0</v>
      </c>
      <c r="S742" s="2">
        <v>0</v>
      </c>
      <c r="T742" s="2">
        <v>0</v>
      </c>
      <c r="U742" s="2">
        <v>0</v>
      </c>
      <c r="X742" s="2">
        <f t="shared" si="100"/>
        <v>5.2443419222736397E-2</v>
      </c>
      <c r="Y742" s="2">
        <f t="shared" si="101"/>
        <v>0</v>
      </c>
      <c r="Z742" s="2">
        <f>IF(Y742&gt;$W$1,HLOOKUP(Y742,B742:$U$2835,ROW($B$2836)-ROW($A742),FALSE),0)</f>
        <v>0</v>
      </c>
      <c r="AA742" s="2">
        <f t="shared" si="99"/>
        <v>0</v>
      </c>
      <c r="AB742" s="2">
        <f>VLOOKUP(A742,segment3_SB_quantity!$A$2:$B$2834,2,FALSE)</f>
        <v>6</v>
      </c>
      <c r="AC742" s="4">
        <f t="shared" si="106"/>
        <v>0.12820000000000001</v>
      </c>
      <c r="AD742">
        <f t="shared" si="102"/>
        <v>0</v>
      </c>
      <c r="AE742">
        <f t="shared" si="107"/>
        <v>0.83166700000000005</v>
      </c>
      <c r="AF742" s="2">
        <f t="shared" si="103"/>
        <v>0</v>
      </c>
      <c r="AG742" s="2">
        <f t="shared" si="104"/>
        <v>0</v>
      </c>
      <c r="AH742" s="1">
        <f t="shared" si="105"/>
        <v>0</v>
      </c>
    </row>
    <row r="743" spans="1:34" x14ac:dyDescent="0.55000000000000004">
      <c r="A743">
        <v>26839624</v>
      </c>
      <c r="B743" s="2">
        <v>0</v>
      </c>
      <c r="C743" s="2">
        <v>0</v>
      </c>
      <c r="D743" s="2">
        <v>0</v>
      </c>
      <c r="E743" s="2">
        <v>0</v>
      </c>
      <c r="F743" s="2">
        <v>1.30407166708992E-2</v>
      </c>
      <c r="G743" s="2">
        <v>0</v>
      </c>
      <c r="H743" s="2">
        <v>0</v>
      </c>
      <c r="I743" s="2">
        <v>0</v>
      </c>
      <c r="J743" s="2">
        <v>0</v>
      </c>
      <c r="K743" s="2">
        <v>0</v>
      </c>
      <c r="L743" s="2">
        <v>0</v>
      </c>
      <c r="M743" s="2">
        <v>0</v>
      </c>
      <c r="N743" s="2">
        <v>0</v>
      </c>
      <c r="O743" s="2">
        <v>0</v>
      </c>
      <c r="P743" s="2">
        <v>0</v>
      </c>
      <c r="Q743" s="2">
        <v>0</v>
      </c>
      <c r="R743" s="2">
        <v>0</v>
      </c>
      <c r="S743" s="2">
        <v>0</v>
      </c>
      <c r="T743" s="2">
        <v>0</v>
      </c>
      <c r="U743" s="2">
        <v>0</v>
      </c>
      <c r="X743" s="2">
        <f t="shared" si="100"/>
        <v>1.30407166708992E-2</v>
      </c>
      <c r="Y743" s="2">
        <f t="shared" si="101"/>
        <v>0</v>
      </c>
      <c r="Z743" s="2">
        <f>IF(Y743&gt;$W$1,HLOOKUP(Y743,B743:$U$2835,ROW($B$2836)-ROW($A743),FALSE),0)</f>
        <v>0</v>
      </c>
      <c r="AA743" s="2">
        <f t="shared" si="99"/>
        <v>0</v>
      </c>
      <c r="AB743" s="2">
        <f>VLOOKUP(A743,segment3_SB_quantity!$A$2:$B$2834,2,FALSE)</f>
        <v>123</v>
      </c>
      <c r="AC743" s="4">
        <f t="shared" si="106"/>
        <v>0.12820000000000001</v>
      </c>
      <c r="AD743">
        <f t="shared" si="102"/>
        <v>0</v>
      </c>
      <c r="AE743">
        <f t="shared" si="107"/>
        <v>0.83166700000000005</v>
      </c>
      <c r="AF743" s="2">
        <f t="shared" si="103"/>
        <v>0</v>
      </c>
      <c r="AG743" s="2">
        <f t="shared" si="104"/>
        <v>0</v>
      </c>
      <c r="AH743" s="1">
        <f t="shared" si="105"/>
        <v>0</v>
      </c>
    </row>
    <row r="744" spans="1:34" x14ac:dyDescent="0.55000000000000004">
      <c r="A744">
        <v>26869605</v>
      </c>
      <c r="B744" s="2">
        <v>0</v>
      </c>
      <c r="C744" s="2">
        <v>0</v>
      </c>
      <c r="D744" s="2">
        <v>0</v>
      </c>
      <c r="E744" s="2">
        <v>0</v>
      </c>
      <c r="F744" s="2">
        <v>0</v>
      </c>
      <c r="G744" s="2">
        <v>0</v>
      </c>
      <c r="H744" s="2">
        <v>1.9731472255945199E-2</v>
      </c>
      <c r="I744" s="2">
        <v>0</v>
      </c>
      <c r="J744" s="2">
        <v>0</v>
      </c>
      <c r="K744" s="2">
        <v>0</v>
      </c>
      <c r="L744" s="2">
        <v>0</v>
      </c>
      <c r="M744" s="2">
        <v>0</v>
      </c>
      <c r="N744" s="2">
        <v>0</v>
      </c>
      <c r="O744" s="2">
        <v>0</v>
      </c>
      <c r="P744" s="2">
        <v>0</v>
      </c>
      <c r="Q744" s="2">
        <v>0</v>
      </c>
      <c r="R744" s="2">
        <v>0</v>
      </c>
      <c r="S744" s="2">
        <v>0</v>
      </c>
      <c r="T744" s="2">
        <v>0</v>
      </c>
      <c r="U744" s="2">
        <v>0</v>
      </c>
      <c r="X744" s="2">
        <f t="shared" si="100"/>
        <v>1.9731472255945199E-2</v>
      </c>
      <c r="Y744" s="2">
        <f t="shared" si="101"/>
        <v>0</v>
      </c>
      <c r="Z744" s="2">
        <f>IF(Y744&gt;$W$1,HLOOKUP(Y744,B744:$U$2835,ROW($B$2836)-ROW($A744),FALSE),0)</f>
        <v>0</v>
      </c>
      <c r="AA744" s="2">
        <f t="shared" si="99"/>
        <v>0</v>
      </c>
      <c r="AB744" s="2">
        <f>VLOOKUP(A744,segment3_SB_quantity!$A$2:$B$2834,2,FALSE)</f>
        <v>2</v>
      </c>
      <c r="AC744" s="4">
        <f t="shared" si="106"/>
        <v>0.12820000000000001</v>
      </c>
      <c r="AD744">
        <f t="shared" si="102"/>
        <v>0</v>
      </c>
      <c r="AE744">
        <f t="shared" si="107"/>
        <v>0.83166700000000005</v>
      </c>
      <c r="AF744" s="2">
        <f t="shared" si="103"/>
        <v>0</v>
      </c>
      <c r="AG744" s="2">
        <f t="shared" si="104"/>
        <v>0</v>
      </c>
      <c r="AH744" s="1">
        <f t="shared" si="105"/>
        <v>0</v>
      </c>
    </row>
    <row r="745" spans="1:34" x14ac:dyDescent="0.55000000000000004">
      <c r="A745">
        <v>26889660</v>
      </c>
      <c r="B745" s="2">
        <v>0</v>
      </c>
      <c r="C745" s="2">
        <v>0</v>
      </c>
      <c r="D745" s="2">
        <v>0</v>
      </c>
      <c r="E745" s="2">
        <v>0</v>
      </c>
      <c r="F745" s="2">
        <v>0</v>
      </c>
      <c r="G745" s="2">
        <v>0</v>
      </c>
      <c r="H745" s="2">
        <v>0</v>
      </c>
      <c r="I745" s="2">
        <v>5.9023504403879497E-2</v>
      </c>
      <c r="J745" s="2">
        <v>0</v>
      </c>
      <c r="K745" s="2">
        <v>0</v>
      </c>
      <c r="L745" s="2">
        <v>0</v>
      </c>
      <c r="M745" s="2">
        <v>0</v>
      </c>
      <c r="N745" s="2">
        <v>0</v>
      </c>
      <c r="O745" s="2">
        <v>0</v>
      </c>
      <c r="P745" s="2">
        <v>0</v>
      </c>
      <c r="Q745" s="2">
        <v>0</v>
      </c>
      <c r="R745" s="2">
        <v>0</v>
      </c>
      <c r="S745" s="2">
        <v>0</v>
      </c>
      <c r="T745" s="2">
        <v>0</v>
      </c>
      <c r="U745" s="2">
        <v>0</v>
      </c>
      <c r="X745" s="2">
        <f t="shared" si="100"/>
        <v>5.9023504403879497E-2</v>
      </c>
      <c r="Y745" s="2">
        <f t="shared" si="101"/>
        <v>0</v>
      </c>
      <c r="Z745" s="2">
        <f>IF(Y745&gt;$W$1,HLOOKUP(Y745,B745:$U$2835,ROW($B$2836)-ROW($A745),FALSE),0)</f>
        <v>0</v>
      </c>
      <c r="AA745" s="2">
        <f t="shared" si="99"/>
        <v>0</v>
      </c>
      <c r="AB745" s="2">
        <f>VLOOKUP(A745,segment3_SB_quantity!$A$2:$B$2834,2,FALSE)</f>
        <v>88</v>
      </c>
      <c r="AC745" s="4">
        <f t="shared" si="106"/>
        <v>0.12820000000000001</v>
      </c>
      <c r="AD745">
        <f t="shared" si="102"/>
        <v>0</v>
      </c>
      <c r="AE745">
        <f t="shared" si="107"/>
        <v>0.83166700000000005</v>
      </c>
      <c r="AF745" s="2">
        <f t="shared" si="103"/>
        <v>0</v>
      </c>
      <c r="AG745" s="2">
        <f t="shared" si="104"/>
        <v>0</v>
      </c>
      <c r="AH745" s="1">
        <f t="shared" si="105"/>
        <v>0</v>
      </c>
    </row>
    <row r="746" spans="1:34" x14ac:dyDescent="0.55000000000000004">
      <c r="A746">
        <v>26939599</v>
      </c>
      <c r="B746" s="2">
        <v>0</v>
      </c>
      <c r="C746" s="2">
        <v>0</v>
      </c>
      <c r="D746" s="2">
        <v>0</v>
      </c>
      <c r="E746" s="2">
        <v>0</v>
      </c>
      <c r="F746" s="2">
        <v>0</v>
      </c>
      <c r="G746" s="2">
        <v>0</v>
      </c>
      <c r="H746" s="2">
        <v>0</v>
      </c>
      <c r="I746" s="2">
        <v>3.4750707293315503E-2</v>
      </c>
      <c r="J746" s="2">
        <v>0</v>
      </c>
      <c r="K746" s="2">
        <v>0</v>
      </c>
      <c r="L746" s="2">
        <v>0</v>
      </c>
      <c r="M746" s="2">
        <v>0</v>
      </c>
      <c r="N746" s="2">
        <v>0</v>
      </c>
      <c r="O746" s="2">
        <v>0</v>
      </c>
      <c r="P746" s="2">
        <v>0</v>
      </c>
      <c r="Q746" s="2">
        <v>0</v>
      </c>
      <c r="R746" s="2">
        <v>0</v>
      </c>
      <c r="S746" s="2">
        <v>0</v>
      </c>
      <c r="T746" s="2">
        <v>0</v>
      </c>
      <c r="U746" s="2">
        <v>0</v>
      </c>
      <c r="X746" s="2">
        <f t="shared" si="100"/>
        <v>3.4750707293315503E-2</v>
      </c>
      <c r="Y746" s="2">
        <f t="shared" si="101"/>
        <v>0</v>
      </c>
      <c r="Z746" s="2">
        <f>IF(Y746&gt;$W$1,HLOOKUP(Y746,B746:$U$2835,ROW($B$2836)-ROW($A746),FALSE),0)</f>
        <v>0</v>
      </c>
      <c r="AA746" s="2">
        <f t="shared" si="99"/>
        <v>0</v>
      </c>
      <c r="AB746" s="2">
        <f>VLOOKUP(A746,segment3_SB_quantity!$A$2:$B$2834,2,FALSE)</f>
        <v>99</v>
      </c>
      <c r="AC746" s="4">
        <f t="shared" si="106"/>
        <v>0.12820000000000001</v>
      </c>
      <c r="AD746">
        <f t="shared" si="102"/>
        <v>0</v>
      </c>
      <c r="AE746">
        <f t="shared" si="107"/>
        <v>0.83166700000000005</v>
      </c>
      <c r="AF746" s="2">
        <f t="shared" si="103"/>
        <v>0</v>
      </c>
      <c r="AG746" s="2">
        <f t="shared" si="104"/>
        <v>0</v>
      </c>
      <c r="AH746" s="1">
        <f t="shared" si="105"/>
        <v>0</v>
      </c>
    </row>
    <row r="747" spans="1:34" x14ac:dyDescent="0.55000000000000004">
      <c r="A747">
        <v>26949543</v>
      </c>
      <c r="B747" s="2">
        <v>0</v>
      </c>
      <c r="C747" s="2">
        <v>0</v>
      </c>
      <c r="D747" s="2">
        <v>0</v>
      </c>
      <c r="E747" s="2">
        <v>0</v>
      </c>
      <c r="F747" s="2">
        <v>0</v>
      </c>
      <c r="G747" s="2">
        <v>0</v>
      </c>
      <c r="H747" s="2">
        <v>0</v>
      </c>
      <c r="I747" s="2">
        <v>5.2756150214040801E-2</v>
      </c>
      <c r="J747" s="2">
        <v>0</v>
      </c>
      <c r="K747" s="2">
        <v>0</v>
      </c>
      <c r="L747" s="2">
        <v>0</v>
      </c>
      <c r="M747" s="2">
        <v>0</v>
      </c>
      <c r="N747" s="2">
        <v>0</v>
      </c>
      <c r="O747" s="2">
        <v>0</v>
      </c>
      <c r="P747" s="2">
        <v>0</v>
      </c>
      <c r="Q747" s="2">
        <v>0</v>
      </c>
      <c r="R747" s="2">
        <v>0</v>
      </c>
      <c r="S747" s="2">
        <v>0</v>
      </c>
      <c r="T747" s="2">
        <v>0</v>
      </c>
      <c r="U747" s="2">
        <v>0</v>
      </c>
      <c r="X747" s="2">
        <f t="shared" si="100"/>
        <v>5.2756150214040801E-2</v>
      </c>
      <c r="Y747" s="2">
        <f t="shared" si="101"/>
        <v>0</v>
      </c>
      <c r="Z747" s="2">
        <f>IF(Y747&gt;$W$1,HLOOKUP(Y747,B747:$U$2835,ROW($B$2836)-ROW($A747),FALSE),0)</f>
        <v>0</v>
      </c>
      <c r="AA747" s="2">
        <f t="shared" si="99"/>
        <v>0</v>
      </c>
      <c r="AB747" s="2">
        <f>VLOOKUP(A747,segment3_SB_quantity!$A$2:$B$2834,2,FALSE)</f>
        <v>27</v>
      </c>
      <c r="AC747" s="4">
        <f t="shared" si="106"/>
        <v>0.12820000000000001</v>
      </c>
      <c r="AD747">
        <f t="shared" si="102"/>
        <v>0</v>
      </c>
      <c r="AE747">
        <f t="shared" si="107"/>
        <v>0.83166700000000005</v>
      </c>
      <c r="AF747" s="2">
        <f t="shared" si="103"/>
        <v>0</v>
      </c>
      <c r="AG747" s="2">
        <f t="shared" si="104"/>
        <v>0</v>
      </c>
      <c r="AH747" s="1">
        <f t="shared" si="105"/>
        <v>0</v>
      </c>
    </row>
    <row r="748" spans="1:34" x14ac:dyDescent="0.55000000000000004">
      <c r="A748">
        <v>26949892</v>
      </c>
      <c r="B748" s="2">
        <v>0</v>
      </c>
      <c r="C748" s="2">
        <v>0</v>
      </c>
      <c r="D748" s="2">
        <v>0</v>
      </c>
      <c r="E748" s="2">
        <v>0</v>
      </c>
      <c r="F748" s="2">
        <v>0</v>
      </c>
      <c r="G748" s="2">
        <v>0</v>
      </c>
      <c r="H748" s="2">
        <v>0</v>
      </c>
      <c r="I748" s="2">
        <v>0</v>
      </c>
      <c r="J748" s="2">
        <v>7.4138964342018304E-2</v>
      </c>
      <c r="K748" s="2">
        <v>0</v>
      </c>
      <c r="L748" s="2">
        <v>0</v>
      </c>
      <c r="M748" s="2">
        <v>0</v>
      </c>
      <c r="N748" s="2">
        <v>0</v>
      </c>
      <c r="O748" s="2">
        <v>0</v>
      </c>
      <c r="P748" s="2">
        <v>0</v>
      </c>
      <c r="Q748" s="2">
        <v>0</v>
      </c>
      <c r="R748" s="2">
        <v>0</v>
      </c>
      <c r="S748" s="2">
        <v>0</v>
      </c>
      <c r="T748" s="2">
        <v>0</v>
      </c>
      <c r="U748" s="2">
        <v>0</v>
      </c>
      <c r="X748" s="2">
        <f t="shared" si="100"/>
        <v>7.4138964342018304E-2</v>
      </c>
      <c r="Y748" s="2">
        <f t="shared" si="101"/>
        <v>0</v>
      </c>
      <c r="Z748" s="2">
        <f>IF(Y748&gt;$W$1,HLOOKUP(Y748,B748:$U$2835,ROW($B$2836)-ROW($A748),FALSE),0)</f>
        <v>0</v>
      </c>
      <c r="AA748" s="2">
        <f t="shared" si="99"/>
        <v>0</v>
      </c>
      <c r="AB748" s="2">
        <f>VLOOKUP(A748,segment3_SB_quantity!$A$2:$B$2834,2,FALSE)</f>
        <v>33</v>
      </c>
      <c r="AC748" s="4">
        <f t="shared" si="106"/>
        <v>0.12820000000000001</v>
      </c>
      <c r="AD748">
        <f t="shared" si="102"/>
        <v>0</v>
      </c>
      <c r="AE748">
        <f t="shared" si="107"/>
        <v>0.83166700000000005</v>
      </c>
      <c r="AF748" s="2">
        <f t="shared" si="103"/>
        <v>0</v>
      </c>
      <c r="AG748" s="2">
        <f t="shared" si="104"/>
        <v>0</v>
      </c>
      <c r="AH748" s="1">
        <f t="shared" si="105"/>
        <v>0</v>
      </c>
    </row>
    <row r="749" spans="1:34" x14ac:dyDescent="0.55000000000000004">
      <c r="A749">
        <v>26949981</v>
      </c>
      <c r="B749" s="2">
        <v>0</v>
      </c>
      <c r="C749" s="2">
        <v>0</v>
      </c>
      <c r="D749" s="2">
        <v>0</v>
      </c>
      <c r="E749" s="2">
        <v>0</v>
      </c>
      <c r="F749" s="2">
        <v>0</v>
      </c>
      <c r="G749" s="2">
        <v>0</v>
      </c>
      <c r="H749" s="2">
        <v>0</v>
      </c>
      <c r="I749" s="2">
        <v>0</v>
      </c>
      <c r="J749" s="2">
        <v>0</v>
      </c>
      <c r="K749" s="2">
        <v>0</v>
      </c>
      <c r="L749" s="2">
        <v>0</v>
      </c>
      <c r="M749" s="2">
        <v>0</v>
      </c>
      <c r="N749" s="2">
        <v>0</v>
      </c>
      <c r="O749" s="2">
        <v>0</v>
      </c>
      <c r="P749" s="2">
        <v>0</v>
      </c>
      <c r="Q749" s="2">
        <v>0</v>
      </c>
      <c r="R749" s="2">
        <v>0</v>
      </c>
      <c r="S749" s="2">
        <v>0</v>
      </c>
      <c r="T749" s="2">
        <v>0</v>
      </c>
      <c r="U749" s="2">
        <v>0</v>
      </c>
      <c r="X749" s="2">
        <f t="shared" si="100"/>
        <v>0</v>
      </c>
      <c r="Y749" s="2">
        <f t="shared" si="101"/>
        <v>0</v>
      </c>
      <c r="Z749" s="2">
        <f>IF(Y749&gt;$W$1,HLOOKUP(Y749,B749:$U$2835,ROW($B$2836)-ROW($A749),FALSE),0)</f>
        <v>0</v>
      </c>
      <c r="AA749" s="2">
        <f t="shared" si="99"/>
        <v>0</v>
      </c>
      <c r="AB749" s="2">
        <f>VLOOKUP(A749,segment3_SB_quantity!$A$2:$B$2834,2,FALSE)</f>
        <v>5</v>
      </c>
      <c r="AC749" s="4">
        <f t="shared" si="106"/>
        <v>0.12820000000000001</v>
      </c>
      <c r="AD749">
        <f t="shared" si="102"/>
        <v>0</v>
      </c>
      <c r="AE749">
        <f t="shared" si="107"/>
        <v>0.83166700000000005</v>
      </c>
      <c r="AF749" s="2">
        <f t="shared" si="103"/>
        <v>0</v>
      </c>
      <c r="AG749" s="2">
        <f t="shared" si="104"/>
        <v>0</v>
      </c>
      <c r="AH749" s="1">
        <f t="shared" si="105"/>
        <v>0</v>
      </c>
    </row>
    <row r="750" spans="1:34" x14ac:dyDescent="0.55000000000000004">
      <c r="A750">
        <v>26959974</v>
      </c>
      <c r="B750" s="2">
        <v>0</v>
      </c>
      <c r="C750" s="2">
        <v>0</v>
      </c>
      <c r="D750" s="2">
        <v>0</v>
      </c>
      <c r="E750" s="2">
        <v>0</v>
      </c>
      <c r="F750" s="2">
        <v>0</v>
      </c>
      <c r="G750" s="2">
        <v>0</v>
      </c>
      <c r="H750" s="2">
        <v>0</v>
      </c>
      <c r="I750" s="2">
        <v>0</v>
      </c>
      <c r="J750" s="2">
        <v>0</v>
      </c>
      <c r="K750" s="2">
        <v>0</v>
      </c>
      <c r="L750" s="2">
        <v>0.13164441114261199</v>
      </c>
      <c r="M750" s="2">
        <v>0</v>
      </c>
      <c r="N750" s="2">
        <v>0</v>
      </c>
      <c r="O750" s="2">
        <v>0</v>
      </c>
      <c r="P750" s="2">
        <v>0</v>
      </c>
      <c r="Q750" s="2">
        <v>0</v>
      </c>
      <c r="R750" s="2">
        <v>0</v>
      </c>
      <c r="S750" s="2">
        <v>0</v>
      </c>
      <c r="T750" s="2">
        <v>0</v>
      </c>
      <c r="U750" s="2">
        <v>0</v>
      </c>
      <c r="X750" s="2">
        <f t="shared" si="100"/>
        <v>0.13164441114261199</v>
      </c>
      <c r="Y750" s="2">
        <f t="shared" si="101"/>
        <v>0</v>
      </c>
      <c r="Z750" s="2">
        <f>IF(Y750&gt;$W$1,HLOOKUP(Y750,B750:$U$2835,ROW($B$2836)-ROW($A750),FALSE),0)</f>
        <v>0</v>
      </c>
      <c r="AA750" s="2">
        <f t="shared" si="99"/>
        <v>0</v>
      </c>
      <c r="AB750" s="2">
        <f>VLOOKUP(A750,segment3_SB_quantity!$A$2:$B$2834,2,FALSE)</f>
        <v>1</v>
      </c>
      <c r="AC750" s="4">
        <f t="shared" si="106"/>
        <v>0.12820000000000001</v>
      </c>
      <c r="AD750">
        <f t="shared" si="102"/>
        <v>0</v>
      </c>
      <c r="AE750">
        <f t="shared" si="107"/>
        <v>0.83166700000000005</v>
      </c>
      <c r="AF750" s="2">
        <f t="shared" si="103"/>
        <v>0</v>
      </c>
      <c r="AG750" s="2">
        <f t="shared" si="104"/>
        <v>0</v>
      </c>
      <c r="AH750" s="1">
        <f t="shared" si="105"/>
        <v>0</v>
      </c>
    </row>
    <row r="751" spans="1:34" x14ac:dyDescent="0.55000000000000004">
      <c r="A751">
        <v>26979750</v>
      </c>
      <c r="B751" s="2">
        <v>0</v>
      </c>
      <c r="C751" s="2">
        <v>0</v>
      </c>
      <c r="D751" s="2">
        <v>0</v>
      </c>
      <c r="E751" s="2">
        <v>0</v>
      </c>
      <c r="F751" s="2">
        <v>0</v>
      </c>
      <c r="G751" s="2">
        <v>0</v>
      </c>
      <c r="H751" s="2">
        <v>0</v>
      </c>
      <c r="I751" s="2">
        <v>0</v>
      </c>
      <c r="J751" s="2">
        <v>5.1134687464761304E-3</v>
      </c>
      <c r="K751" s="2">
        <v>0</v>
      </c>
      <c r="L751" s="2">
        <v>0</v>
      </c>
      <c r="M751" s="2">
        <v>0</v>
      </c>
      <c r="N751" s="2">
        <v>0</v>
      </c>
      <c r="O751" s="2">
        <v>0</v>
      </c>
      <c r="P751" s="2">
        <v>0</v>
      </c>
      <c r="Q751" s="2">
        <v>0</v>
      </c>
      <c r="R751" s="2">
        <v>0</v>
      </c>
      <c r="S751" s="2">
        <v>0</v>
      </c>
      <c r="T751" s="2">
        <v>0</v>
      </c>
      <c r="U751" s="2">
        <v>0</v>
      </c>
      <c r="X751" s="2">
        <f t="shared" si="100"/>
        <v>5.1134687464761304E-3</v>
      </c>
      <c r="Y751" s="2">
        <f t="shared" si="101"/>
        <v>0</v>
      </c>
      <c r="Z751" s="2">
        <f>IF(Y751&gt;$W$1,HLOOKUP(Y751,B751:$U$2835,ROW($B$2836)-ROW($A751),FALSE),0)</f>
        <v>0</v>
      </c>
      <c r="AA751" s="2">
        <f t="shared" si="99"/>
        <v>0</v>
      </c>
      <c r="AB751" s="2">
        <f>VLOOKUP(A751,segment3_SB_quantity!$A$2:$B$2834,2,FALSE)</f>
        <v>7</v>
      </c>
      <c r="AC751" s="4">
        <f t="shared" si="106"/>
        <v>0.12820000000000001</v>
      </c>
      <c r="AD751">
        <f t="shared" si="102"/>
        <v>0</v>
      </c>
      <c r="AE751">
        <f t="shared" si="107"/>
        <v>0.83166700000000005</v>
      </c>
      <c r="AF751" s="2">
        <f t="shared" si="103"/>
        <v>0</v>
      </c>
      <c r="AG751" s="2">
        <f t="shared" si="104"/>
        <v>0</v>
      </c>
      <c r="AH751" s="1">
        <f t="shared" si="105"/>
        <v>0</v>
      </c>
    </row>
    <row r="752" spans="1:34" x14ac:dyDescent="0.55000000000000004">
      <c r="A752">
        <v>27009919</v>
      </c>
      <c r="B752" s="2">
        <v>0</v>
      </c>
      <c r="C752" s="2">
        <v>0</v>
      </c>
      <c r="D752" s="2">
        <v>0</v>
      </c>
      <c r="E752" s="2">
        <v>0</v>
      </c>
      <c r="F752" s="2">
        <v>0</v>
      </c>
      <c r="G752" s="2">
        <v>0</v>
      </c>
      <c r="H752" s="2">
        <v>0</v>
      </c>
      <c r="I752" s="2">
        <v>0</v>
      </c>
      <c r="J752" s="2">
        <v>5.2507810136068797E-2</v>
      </c>
      <c r="K752" s="2">
        <v>0</v>
      </c>
      <c r="L752" s="2">
        <v>0</v>
      </c>
      <c r="M752" s="2">
        <v>0</v>
      </c>
      <c r="N752" s="2">
        <v>0</v>
      </c>
      <c r="O752" s="2">
        <v>0</v>
      </c>
      <c r="P752" s="2">
        <v>0</v>
      </c>
      <c r="Q752" s="2">
        <v>0</v>
      </c>
      <c r="R752" s="2">
        <v>0</v>
      </c>
      <c r="S752" s="2">
        <v>0</v>
      </c>
      <c r="T752" s="2">
        <v>0</v>
      </c>
      <c r="U752" s="2">
        <v>0</v>
      </c>
      <c r="X752" s="2">
        <f t="shared" si="100"/>
        <v>5.2507810136068797E-2</v>
      </c>
      <c r="Y752" s="2">
        <f t="shared" si="101"/>
        <v>0</v>
      </c>
      <c r="Z752" s="2">
        <f>IF(Y752&gt;$W$1,HLOOKUP(Y752,B752:$U$2835,ROW($B$2836)-ROW($A752),FALSE),0)</f>
        <v>0</v>
      </c>
      <c r="AA752" s="2">
        <f t="shared" si="99"/>
        <v>0</v>
      </c>
      <c r="AB752" s="2">
        <f>VLOOKUP(A752,segment3_SB_quantity!$A$2:$B$2834,2,FALSE)</f>
        <v>157</v>
      </c>
      <c r="AC752" s="4">
        <f t="shared" si="106"/>
        <v>0.12820000000000001</v>
      </c>
      <c r="AD752">
        <f t="shared" si="102"/>
        <v>0</v>
      </c>
      <c r="AE752">
        <f t="shared" si="107"/>
        <v>0.83166700000000005</v>
      </c>
      <c r="AF752" s="2">
        <f t="shared" si="103"/>
        <v>0</v>
      </c>
      <c r="AG752" s="2">
        <f t="shared" si="104"/>
        <v>0</v>
      </c>
      <c r="AH752" s="1">
        <f t="shared" si="105"/>
        <v>0</v>
      </c>
    </row>
    <row r="753" spans="1:34" x14ac:dyDescent="0.55000000000000004">
      <c r="A753">
        <v>27159590</v>
      </c>
      <c r="B753" s="2">
        <v>0</v>
      </c>
      <c r="C753" s="2">
        <v>0</v>
      </c>
      <c r="D753" s="2">
        <v>0</v>
      </c>
      <c r="E753" s="2">
        <v>0</v>
      </c>
      <c r="F753" s="2">
        <v>0</v>
      </c>
      <c r="G753" s="2">
        <v>9.2398271092535997E-2</v>
      </c>
      <c r="H753" s="2">
        <v>0</v>
      </c>
      <c r="I753" s="2">
        <v>0</v>
      </c>
      <c r="J753" s="2">
        <v>0</v>
      </c>
      <c r="K753" s="2">
        <v>0</v>
      </c>
      <c r="L753" s="2">
        <v>0</v>
      </c>
      <c r="M753" s="2">
        <v>0</v>
      </c>
      <c r="N753" s="2">
        <v>0</v>
      </c>
      <c r="O753" s="2">
        <v>0</v>
      </c>
      <c r="P753" s="2">
        <v>0</v>
      </c>
      <c r="Q753" s="2">
        <v>0</v>
      </c>
      <c r="R753" s="2">
        <v>0</v>
      </c>
      <c r="S753" s="2">
        <v>0</v>
      </c>
      <c r="T753" s="2">
        <v>0</v>
      </c>
      <c r="U753" s="2">
        <v>0</v>
      </c>
      <c r="X753" s="2">
        <f t="shared" si="100"/>
        <v>9.2398271092535997E-2</v>
      </c>
      <c r="Y753" s="2">
        <f t="shared" si="101"/>
        <v>0</v>
      </c>
      <c r="Z753" s="2">
        <f>IF(Y753&gt;$W$1,HLOOKUP(Y753,B753:$U$2835,ROW($B$2836)-ROW($A753),FALSE),0)</f>
        <v>0</v>
      </c>
      <c r="AA753" s="2">
        <f t="shared" si="99"/>
        <v>0</v>
      </c>
      <c r="AB753" s="2">
        <f>VLOOKUP(A753,segment3_SB_quantity!$A$2:$B$2834,2,FALSE)</f>
        <v>10</v>
      </c>
      <c r="AC753" s="4">
        <f t="shared" si="106"/>
        <v>0.12820000000000001</v>
      </c>
      <c r="AD753">
        <f t="shared" si="102"/>
        <v>0</v>
      </c>
      <c r="AE753">
        <f t="shared" si="107"/>
        <v>0.83166700000000005</v>
      </c>
      <c r="AF753" s="2">
        <f t="shared" si="103"/>
        <v>0</v>
      </c>
      <c r="AG753" s="2">
        <f t="shared" si="104"/>
        <v>0</v>
      </c>
      <c r="AH753" s="1">
        <f t="shared" si="105"/>
        <v>0</v>
      </c>
    </row>
    <row r="754" spans="1:34" x14ac:dyDescent="0.55000000000000004">
      <c r="A754">
        <v>27179605</v>
      </c>
      <c r="B754" s="2">
        <v>0</v>
      </c>
      <c r="C754" s="2">
        <v>0</v>
      </c>
      <c r="D754" s="2">
        <v>0</v>
      </c>
      <c r="E754" s="2">
        <v>0</v>
      </c>
      <c r="F754" s="2">
        <v>0</v>
      </c>
      <c r="G754" s="2">
        <v>0</v>
      </c>
      <c r="H754" s="2">
        <v>0</v>
      </c>
      <c r="I754" s="2">
        <v>0</v>
      </c>
      <c r="J754" s="2">
        <v>0</v>
      </c>
      <c r="K754" s="2">
        <v>0</v>
      </c>
      <c r="L754" s="2">
        <v>0</v>
      </c>
      <c r="M754" s="2">
        <v>0</v>
      </c>
      <c r="N754" s="2">
        <v>0</v>
      </c>
      <c r="O754" s="2">
        <v>0</v>
      </c>
      <c r="P754" s="2">
        <v>0</v>
      </c>
      <c r="Q754" s="2">
        <v>0</v>
      </c>
      <c r="R754" s="2">
        <v>0</v>
      </c>
      <c r="S754" s="2">
        <v>0</v>
      </c>
      <c r="T754" s="2">
        <v>0</v>
      </c>
      <c r="U754" s="2">
        <v>0</v>
      </c>
      <c r="X754" s="2">
        <f t="shared" si="100"/>
        <v>0</v>
      </c>
      <c r="Y754" s="2">
        <f t="shared" si="101"/>
        <v>0</v>
      </c>
      <c r="Z754" s="2">
        <f>IF(Y754&gt;$W$1,HLOOKUP(Y754,B754:$U$2835,ROW($B$2836)-ROW($A754),FALSE),0)</f>
        <v>0</v>
      </c>
      <c r="AA754" s="2">
        <f t="shared" si="99"/>
        <v>0</v>
      </c>
      <c r="AB754" s="2">
        <f>VLOOKUP(A754,segment3_SB_quantity!$A$2:$B$2834,2,FALSE)</f>
        <v>2</v>
      </c>
      <c r="AC754" s="4">
        <f t="shared" si="106"/>
        <v>0.12820000000000001</v>
      </c>
      <c r="AD754">
        <f t="shared" si="102"/>
        <v>0</v>
      </c>
      <c r="AE754">
        <f t="shared" si="107"/>
        <v>0.83166700000000005</v>
      </c>
      <c r="AF754" s="2">
        <f t="shared" si="103"/>
        <v>0</v>
      </c>
      <c r="AG754" s="2">
        <f t="shared" si="104"/>
        <v>0</v>
      </c>
      <c r="AH754" s="1">
        <f t="shared" si="105"/>
        <v>0</v>
      </c>
    </row>
    <row r="755" spans="1:34" x14ac:dyDescent="0.55000000000000004">
      <c r="A755">
        <v>27199680</v>
      </c>
      <c r="B755" s="2">
        <v>0</v>
      </c>
      <c r="C755" s="2">
        <v>0</v>
      </c>
      <c r="D755" s="2">
        <v>0</v>
      </c>
      <c r="E755" s="2">
        <v>0</v>
      </c>
      <c r="F755" s="2">
        <v>0</v>
      </c>
      <c r="G755" s="2">
        <v>0</v>
      </c>
      <c r="H755" s="2">
        <v>0</v>
      </c>
      <c r="I755" s="2">
        <v>0</v>
      </c>
      <c r="J755" s="2">
        <v>6.9596377213692606E-2</v>
      </c>
      <c r="K755" s="2">
        <v>0</v>
      </c>
      <c r="L755" s="2">
        <v>0</v>
      </c>
      <c r="M755" s="2">
        <v>0</v>
      </c>
      <c r="N755" s="2">
        <v>0</v>
      </c>
      <c r="O755" s="2">
        <v>0</v>
      </c>
      <c r="P755" s="2">
        <v>0</v>
      </c>
      <c r="Q755" s="2">
        <v>0</v>
      </c>
      <c r="R755" s="2">
        <v>0</v>
      </c>
      <c r="S755" s="2">
        <v>0</v>
      </c>
      <c r="T755" s="2">
        <v>0</v>
      </c>
      <c r="U755" s="2">
        <v>0</v>
      </c>
      <c r="X755" s="2">
        <f t="shared" si="100"/>
        <v>6.9596377213692606E-2</v>
      </c>
      <c r="Y755" s="2">
        <f t="shared" si="101"/>
        <v>0</v>
      </c>
      <c r="Z755" s="2">
        <f>IF(Y755&gt;$W$1,HLOOKUP(Y755,B755:$U$2835,ROW($B$2836)-ROW($A755),FALSE),0)</f>
        <v>0</v>
      </c>
      <c r="AA755" s="2">
        <f t="shared" si="99"/>
        <v>0</v>
      </c>
      <c r="AB755" s="2">
        <f>VLOOKUP(A755,segment3_SB_quantity!$A$2:$B$2834,2,FALSE)</f>
        <v>29</v>
      </c>
      <c r="AC755" s="4">
        <f t="shared" si="106"/>
        <v>0.12820000000000001</v>
      </c>
      <c r="AD755">
        <f t="shared" si="102"/>
        <v>0</v>
      </c>
      <c r="AE755">
        <f t="shared" si="107"/>
        <v>0.83166700000000005</v>
      </c>
      <c r="AF755" s="2">
        <f t="shared" si="103"/>
        <v>0</v>
      </c>
      <c r="AG755" s="2">
        <f t="shared" si="104"/>
        <v>0</v>
      </c>
      <c r="AH755" s="1">
        <f t="shared" si="105"/>
        <v>0</v>
      </c>
    </row>
    <row r="756" spans="1:34" x14ac:dyDescent="0.55000000000000004">
      <c r="A756">
        <v>27239959</v>
      </c>
      <c r="B756" s="2">
        <v>0</v>
      </c>
      <c r="C756" s="2">
        <v>0</v>
      </c>
      <c r="D756" s="2">
        <v>0</v>
      </c>
      <c r="E756" s="2">
        <v>0</v>
      </c>
      <c r="F756" s="2">
        <v>0</v>
      </c>
      <c r="G756" s="2">
        <v>0</v>
      </c>
      <c r="H756" s="2">
        <v>0</v>
      </c>
      <c r="I756" s="2">
        <v>0</v>
      </c>
      <c r="J756" s="2">
        <v>0</v>
      </c>
      <c r="K756" s="2">
        <v>0</v>
      </c>
      <c r="L756" s="2">
        <v>0</v>
      </c>
      <c r="M756" s="2">
        <v>0</v>
      </c>
      <c r="N756" s="2">
        <v>0</v>
      </c>
      <c r="O756" s="2">
        <v>0</v>
      </c>
      <c r="P756" s="2">
        <v>0</v>
      </c>
      <c r="Q756" s="2">
        <v>0</v>
      </c>
      <c r="R756" s="2">
        <v>0</v>
      </c>
      <c r="S756" s="2">
        <v>0</v>
      </c>
      <c r="T756" s="2">
        <v>0</v>
      </c>
      <c r="U756" s="2">
        <v>0</v>
      </c>
      <c r="X756" s="2">
        <f t="shared" si="100"/>
        <v>0</v>
      </c>
      <c r="Y756" s="2">
        <f t="shared" si="101"/>
        <v>0</v>
      </c>
      <c r="Z756" s="2">
        <f>IF(Y756&gt;$W$1,HLOOKUP(Y756,B756:$U$2835,ROW($B$2836)-ROW($A756),FALSE),0)</f>
        <v>0</v>
      </c>
      <c r="AA756" s="2">
        <f t="shared" si="99"/>
        <v>0</v>
      </c>
      <c r="AB756" s="2">
        <f>VLOOKUP(A756,segment3_SB_quantity!$A$2:$B$2834,2,FALSE)</f>
        <v>4</v>
      </c>
      <c r="AC756" s="4">
        <f t="shared" si="106"/>
        <v>0.12820000000000001</v>
      </c>
      <c r="AD756">
        <f t="shared" si="102"/>
        <v>0</v>
      </c>
      <c r="AE756">
        <f t="shared" si="107"/>
        <v>0.83166700000000005</v>
      </c>
      <c r="AF756" s="2">
        <f t="shared" si="103"/>
        <v>0</v>
      </c>
      <c r="AG756" s="2">
        <f t="shared" si="104"/>
        <v>0</v>
      </c>
      <c r="AH756" s="1">
        <f t="shared" si="105"/>
        <v>0</v>
      </c>
    </row>
    <row r="757" spans="1:34" x14ac:dyDescent="0.55000000000000004">
      <c r="A757">
        <v>27249831</v>
      </c>
      <c r="B757" s="2">
        <v>0</v>
      </c>
      <c r="C757" s="2">
        <v>0</v>
      </c>
      <c r="D757" s="2">
        <v>0</v>
      </c>
      <c r="E757" s="2">
        <v>0</v>
      </c>
      <c r="F757" s="2">
        <v>0</v>
      </c>
      <c r="G757" s="2">
        <v>0.12314954032275099</v>
      </c>
      <c r="H757" s="2">
        <v>0</v>
      </c>
      <c r="I757" s="2">
        <v>0</v>
      </c>
      <c r="J757" s="2">
        <v>0</v>
      </c>
      <c r="K757" s="2">
        <v>0</v>
      </c>
      <c r="L757" s="2">
        <v>0</v>
      </c>
      <c r="M757" s="2">
        <v>0</v>
      </c>
      <c r="N757" s="2">
        <v>0</v>
      </c>
      <c r="O757" s="2">
        <v>0</v>
      </c>
      <c r="P757" s="2">
        <v>0</v>
      </c>
      <c r="Q757" s="2">
        <v>0</v>
      </c>
      <c r="R757" s="2">
        <v>0</v>
      </c>
      <c r="S757" s="2">
        <v>0</v>
      </c>
      <c r="T757" s="2">
        <v>0</v>
      </c>
      <c r="U757" s="2">
        <v>0</v>
      </c>
      <c r="X757" s="2">
        <f t="shared" si="100"/>
        <v>0.12314954032275099</v>
      </c>
      <c r="Y757" s="2">
        <f t="shared" si="101"/>
        <v>0</v>
      </c>
      <c r="Z757" s="2">
        <f>IF(Y757&gt;$W$1,HLOOKUP(Y757,B757:$U$2835,ROW($B$2836)-ROW($A757),FALSE),0)</f>
        <v>0</v>
      </c>
      <c r="AA757" s="2">
        <f t="shared" si="99"/>
        <v>0</v>
      </c>
      <c r="AB757" s="2">
        <f>VLOOKUP(A757,segment3_SB_quantity!$A$2:$B$2834,2,FALSE)</f>
        <v>53</v>
      </c>
      <c r="AC757" s="4">
        <f t="shared" si="106"/>
        <v>0.12820000000000001</v>
      </c>
      <c r="AD757">
        <f t="shared" si="102"/>
        <v>0</v>
      </c>
      <c r="AE757">
        <f t="shared" si="107"/>
        <v>0.83166700000000005</v>
      </c>
      <c r="AF757" s="2">
        <f t="shared" si="103"/>
        <v>0</v>
      </c>
      <c r="AG757" s="2">
        <f t="shared" si="104"/>
        <v>0</v>
      </c>
      <c r="AH757" s="1">
        <f t="shared" si="105"/>
        <v>0</v>
      </c>
    </row>
    <row r="758" spans="1:34" x14ac:dyDescent="0.55000000000000004">
      <c r="A758">
        <v>27249963</v>
      </c>
      <c r="B758" s="2">
        <v>0</v>
      </c>
      <c r="C758" s="2">
        <v>0</v>
      </c>
      <c r="D758" s="2">
        <v>0</v>
      </c>
      <c r="E758" s="2">
        <v>0</v>
      </c>
      <c r="F758" s="2">
        <v>0</v>
      </c>
      <c r="G758" s="2">
        <v>0</v>
      </c>
      <c r="H758" s="2">
        <v>0</v>
      </c>
      <c r="I758" s="2">
        <v>0</v>
      </c>
      <c r="J758" s="2">
        <v>0</v>
      </c>
      <c r="K758" s="2">
        <v>0</v>
      </c>
      <c r="L758" s="2">
        <v>0.15583435585013999</v>
      </c>
      <c r="M758" s="2">
        <v>0</v>
      </c>
      <c r="N758" s="2">
        <v>0</v>
      </c>
      <c r="O758" s="2">
        <v>0</v>
      </c>
      <c r="P758" s="2">
        <v>0</v>
      </c>
      <c r="Q758" s="2">
        <v>0</v>
      </c>
      <c r="R758" s="2">
        <v>0</v>
      </c>
      <c r="S758" s="2">
        <v>0</v>
      </c>
      <c r="T758" s="2">
        <v>0</v>
      </c>
      <c r="U758" s="2">
        <v>0</v>
      </c>
      <c r="X758" s="2">
        <f t="shared" si="100"/>
        <v>0.15583435585013999</v>
      </c>
      <c r="Y758" s="2">
        <f t="shared" si="101"/>
        <v>0</v>
      </c>
      <c r="Z758" s="2">
        <f>IF(Y758&gt;$W$1,HLOOKUP(Y758,B758:$U$2835,ROW($B$2836)-ROW($A758),FALSE),0)</f>
        <v>0</v>
      </c>
      <c r="AA758" s="2">
        <f t="shared" si="99"/>
        <v>0</v>
      </c>
      <c r="AB758" s="2">
        <f>VLOOKUP(A758,segment3_SB_quantity!$A$2:$B$2834,2,FALSE)</f>
        <v>12</v>
      </c>
      <c r="AC758" s="4">
        <f t="shared" si="106"/>
        <v>0.12820000000000001</v>
      </c>
      <c r="AD758">
        <f t="shared" si="102"/>
        <v>0</v>
      </c>
      <c r="AE758">
        <f t="shared" si="107"/>
        <v>0.83166700000000005</v>
      </c>
      <c r="AF758" s="2">
        <f t="shared" si="103"/>
        <v>0</v>
      </c>
      <c r="AG758" s="2">
        <f t="shared" si="104"/>
        <v>0</v>
      </c>
      <c r="AH758" s="1">
        <f t="shared" si="105"/>
        <v>0</v>
      </c>
    </row>
    <row r="759" spans="1:34" x14ac:dyDescent="0.55000000000000004">
      <c r="A759">
        <v>27309620</v>
      </c>
      <c r="B759" s="2">
        <v>0</v>
      </c>
      <c r="C759" s="2">
        <v>0</v>
      </c>
      <c r="D759" s="2">
        <v>0</v>
      </c>
      <c r="E759" s="2">
        <v>0</v>
      </c>
      <c r="F759" s="2">
        <v>0.47580884955438502</v>
      </c>
      <c r="G759" s="2">
        <v>0</v>
      </c>
      <c r="H759" s="2">
        <v>0</v>
      </c>
      <c r="I759" s="2">
        <v>0</v>
      </c>
      <c r="J759" s="2">
        <v>0</v>
      </c>
      <c r="K759" s="2">
        <v>0</v>
      </c>
      <c r="L759" s="2">
        <v>0</v>
      </c>
      <c r="M759" s="2">
        <v>0</v>
      </c>
      <c r="N759" s="2">
        <v>0</v>
      </c>
      <c r="O759" s="2">
        <v>0</v>
      </c>
      <c r="P759" s="2">
        <v>0</v>
      </c>
      <c r="Q759" s="2">
        <v>0</v>
      </c>
      <c r="R759" s="2">
        <v>0</v>
      </c>
      <c r="S759" s="2">
        <v>0</v>
      </c>
      <c r="T759" s="2">
        <v>0</v>
      </c>
      <c r="U759" s="2">
        <v>0</v>
      </c>
      <c r="X759" s="2">
        <f t="shared" si="100"/>
        <v>0.47580884955438502</v>
      </c>
      <c r="Y759" s="2">
        <f t="shared" si="101"/>
        <v>0</v>
      </c>
      <c r="Z759" s="2">
        <f>IF(Y759&gt;$W$1,HLOOKUP(Y759,B759:$U$2835,ROW($B$2836)-ROW($A759),FALSE),0)</f>
        <v>0</v>
      </c>
      <c r="AA759" s="2">
        <f t="shared" si="99"/>
        <v>0</v>
      </c>
      <c r="AB759" s="2">
        <f>VLOOKUP(A759,segment3_SB_quantity!$A$2:$B$2834,2,FALSE)</f>
        <v>26</v>
      </c>
      <c r="AC759" s="4">
        <f t="shared" si="106"/>
        <v>0.12820000000000001</v>
      </c>
      <c r="AD759">
        <f t="shared" si="102"/>
        <v>0</v>
      </c>
      <c r="AE759">
        <f t="shared" si="107"/>
        <v>0.83166700000000005</v>
      </c>
      <c r="AF759" s="2">
        <f t="shared" si="103"/>
        <v>0</v>
      </c>
      <c r="AG759" s="2">
        <f t="shared" si="104"/>
        <v>0</v>
      </c>
      <c r="AH759" s="1">
        <f t="shared" si="105"/>
        <v>0</v>
      </c>
    </row>
    <row r="760" spans="1:34" x14ac:dyDescent="0.55000000000000004">
      <c r="A760">
        <v>27349759</v>
      </c>
      <c r="B760" s="2">
        <v>0</v>
      </c>
      <c r="C760" s="2">
        <v>0</v>
      </c>
      <c r="D760" s="2">
        <v>0</v>
      </c>
      <c r="E760" s="2">
        <v>0</v>
      </c>
      <c r="F760" s="2">
        <v>0</v>
      </c>
      <c r="G760" s="2">
        <v>0</v>
      </c>
      <c r="H760" s="2">
        <v>0.99991942362042296</v>
      </c>
      <c r="I760" s="2">
        <v>0</v>
      </c>
      <c r="J760" s="2">
        <v>0</v>
      </c>
      <c r="K760" s="2">
        <v>0</v>
      </c>
      <c r="L760" s="2">
        <v>0</v>
      </c>
      <c r="M760" s="2">
        <v>0</v>
      </c>
      <c r="N760" s="2">
        <v>0</v>
      </c>
      <c r="O760" s="2">
        <v>0</v>
      </c>
      <c r="P760" s="2">
        <v>0</v>
      </c>
      <c r="Q760" s="2">
        <v>0</v>
      </c>
      <c r="R760" s="2">
        <v>0</v>
      </c>
      <c r="S760" s="2">
        <v>0</v>
      </c>
      <c r="T760" s="2">
        <v>0</v>
      </c>
      <c r="U760" s="2">
        <v>0</v>
      </c>
      <c r="X760" s="2">
        <f t="shared" si="100"/>
        <v>0.99991942362042296</v>
      </c>
      <c r="Y760" s="2">
        <f t="shared" si="101"/>
        <v>0.99991942362042296</v>
      </c>
      <c r="Z760" s="2" t="str">
        <f>IF(Y760&gt;$W$1,HLOOKUP(Y760,B760:$U$2835,ROW($B$2836)-ROW($A760),FALSE),0)</f>
        <v>P_OL7</v>
      </c>
      <c r="AA760" s="2">
        <f t="shared" si="99"/>
        <v>0.32499999999999996</v>
      </c>
      <c r="AB760" s="2">
        <f>VLOOKUP(A760,segment3_SB_quantity!$A$2:$B$2834,2,FALSE)</f>
        <v>201</v>
      </c>
      <c r="AC760" s="4">
        <f t="shared" si="106"/>
        <v>0.12820000000000001</v>
      </c>
      <c r="AD760">
        <f t="shared" si="102"/>
        <v>25.7682</v>
      </c>
      <c r="AE760">
        <f t="shared" si="107"/>
        <v>0.83166700000000005</v>
      </c>
      <c r="AF760" s="2">
        <f t="shared" si="103"/>
        <v>21.4305615894</v>
      </c>
      <c r="AG760" s="2">
        <f t="shared" si="104"/>
        <v>6.9649325165549989</v>
      </c>
      <c r="AH760" s="1">
        <f t="shared" si="105"/>
        <v>3.0769230769230775</v>
      </c>
    </row>
    <row r="761" spans="1:34" x14ac:dyDescent="0.55000000000000004">
      <c r="A761">
        <v>27359917</v>
      </c>
      <c r="B761" s="2">
        <v>0</v>
      </c>
      <c r="C761" s="2">
        <v>0</v>
      </c>
      <c r="D761" s="2">
        <v>0</v>
      </c>
      <c r="E761" s="2">
        <v>4.9802730262590397E-2</v>
      </c>
      <c r="F761" s="2">
        <v>0</v>
      </c>
      <c r="G761" s="2">
        <v>0</v>
      </c>
      <c r="H761" s="2">
        <v>0</v>
      </c>
      <c r="I761" s="2">
        <v>0</v>
      </c>
      <c r="J761" s="2">
        <v>0</v>
      </c>
      <c r="K761" s="2">
        <v>0</v>
      </c>
      <c r="L761" s="2">
        <v>0</v>
      </c>
      <c r="M761" s="2">
        <v>0</v>
      </c>
      <c r="N761" s="2">
        <v>0</v>
      </c>
      <c r="O761" s="2">
        <v>0</v>
      </c>
      <c r="P761" s="2">
        <v>0</v>
      </c>
      <c r="Q761" s="2">
        <v>0</v>
      </c>
      <c r="R761" s="2">
        <v>0</v>
      </c>
      <c r="S761" s="2">
        <v>0</v>
      </c>
      <c r="T761" s="2">
        <v>0</v>
      </c>
      <c r="U761" s="2">
        <v>0</v>
      </c>
      <c r="X761" s="2">
        <f t="shared" si="100"/>
        <v>4.9802730262590397E-2</v>
      </c>
      <c r="Y761" s="2">
        <f t="shared" si="101"/>
        <v>0</v>
      </c>
      <c r="Z761" s="2">
        <f>IF(Y761&gt;$W$1,HLOOKUP(Y761,B761:$U$2835,ROW($B$2836)-ROW($A761),FALSE),0)</f>
        <v>0</v>
      </c>
      <c r="AA761" s="2">
        <f t="shared" si="99"/>
        <v>0</v>
      </c>
      <c r="AB761" s="2">
        <f>VLOOKUP(A761,segment3_SB_quantity!$A$2:$B$2834,2,FALSE)</f>
        <v>78</v>
      </c>
      <c r="AC761" s="4">
        <f t="shared" si="106"/>
        <v>0.12820000000000001</v>
      </c>
      <c r="AD761">
        <f t="shared" si="102"/>
        <v>0</v>
      </c>
      <c r="AE761">
        <f t="shared" si="107"/>
        <v>0.83166700000000005</v>
      </c>
      <c r="AF761" s="2">
        <f t="shared" si="103"/>
        <v>0</v>
      </c>
      <c r="AG761" s="2">
        <f t="shared" si="104"/>
        <v>0</v>
      </c>
      <c r="AH761" s="1">
        <f t="shared" si="105"/>
        <v>0</v>
      </c>
    </row>
    <row r="762" spans="1:34" x14ac:dyDescent="0.55000000000000004">
      <c r="A762">
        <v>27359976</v>
      </c>
      <c r="B762" s="2">
        <v>0</v>
      </c>
      <c r="C762" s="2">
        <v>0</v>
      </c>
      <c r="D762" s="2">
        <v>0</v>
      </c>
      <c r="E762" s="2">
        <v>0</v>
      </c>
      <c r="F762" s="2">
        <v>0</v>
      </c>
      <c r="G762" s="2">
        <v>0</v>
      </c>
      <c r="H762" s="2">
        <v>0</v>
      </c>
      <c r="I762" s="2">
        <v>0.48210625004749302</v>
      </c>
      <c r="J762" s="2">
        <v>0</v>
      </c>
      <c r="K762" s="2">
        <v>0</v>
      </c>
      <c r="L762" s="2">
        <v>0</v>
      </c>
      <c r="M762" s="2">
        <v>0</v>
      </c>
      <c r="N762" s="2">
        <v>0</v>
      </c>
      <c r="O762" s="2">
        <v>0</v>
      </c>
      <c r="P762" s="2">
        <v>0</v>
      </c>
      <c r="Q762" s="2">
        <v>0</v>
      </c>
      <c r="R762" s="2">
        <v>0</v>
      </c>
      <c r="S762" s="2">
        <v>0</v>
      </c>
      <c r="T762" s="2">
        <v>0</v>
      </c>
      <c r="U762" s="2">
        <v>0</v>
      </c>
      <c r="X762" s="2">
        <f t="shared" si="100"/>
        <v>0.48210625004749302</v>
      </c>
      <c r="Y762" s="2">
        <f t="shared" si="101"/>
        <v>0</v>
      </c>
      <c r="Z762" s="2">
        <f>IF(Y762&gt;$W$1,HLOOKUP(Y762,B762:$U$2835,ROW($B$2836)-ROW($A762),FALSE),0)</f>
        <v>0</v>
      </c>
      <c r="AA762" s="2">
        <f t="shared" si="99"/>
        <v>0</v>
      </c>
      <c r="AB762" s="2">
        <f>VLOOKUP(A762,segment3_SB_quantity!$A$2:$B$2834,2,FALSE)</f>
        <v>40</v>
      </c>
      <c r="AC762" s="4">
        <f t="shared" si="106"/>
        <v>0.12820000000000001</v>
      </c>
      <c r="AD762">
        <f t="shared" si="102"/>
        <v>0</v>
      </c>
      <c r="AE762">
        <f t="shared" si="107"/>
        <v>0.83166700000000005</v>
      </c>
      <c r="AF762" s="2">
        <f t="shared" si="103"/>
        <v>0</v>
      </c>
      <c r="AG762" s="2">
        <f t="shared" si="104"/>
        <v>0</v>
      </c>
      <c r="AH762" s="1">
        <f t="shared" si="105"/>
        <v>0</v>
      </c>
    </row>
    <row r="763" spans="1:34" x14ac:dyDescent="0.55000000000000004">
      <c r="A763">
        <v>27379831</v>
      </c>
      <c r="B763" s="2">
        <v>0</v>
      </c>
      <c r="C763" s="2">
        <v>0</v>
      </c>
      <c r="D763" s="2">
        <v>0</v>
      </c>
      <c r="E763" s="2">
        <v>0</v>
      </c>
      <c r="F763" s="2">
        <v>0</v>
      </c>
      <c r="G763" s="2">
        <v>9.9039554806365004E-2</v>
      </c>
      <c r="H763" s="2">
        <v>0</v>
      </c>
      <c r="I763" s="2">
        <v>0</v>
      </c>
      <c r="J763" s="2">
        <v>0</v>
      </c>
      <c r="K763" s="2">
        <v>0</v>
      </c>
      <c r="L763" s="2">
        <v>0</v>
      </c>
      <c r="M763" s="2">
        <v>0</v>
      </c>
      <c r="N763" s="2">
        <v>0</v>
      </c>
      <c r="O763" s="2">
        <v>0</v>
      </c>
      <c r="P763" s="2">
        <v>0</v>
      </c>
      <c r="Q763" s="2">
        <v>0</v>
      </c>
      <c r="R763" s="2">
        <v>0</v>
      </c>
      <c r="S763" s="2">
        <v>0</v>
      </c>
      <c r="T763" s="2">
        <v>0</v>
      </c>
      <c r="U763" s="2">
        <v>0</v>
      </c>
      <c r="X763" s="2">
        <f t="shared" si="100"/>
        <v>9.9039554806365004E-2</v>
      </c>
      <c r="Y763" s="2">
        <f t="shared" si="101"/>
        <v>0</v>
      </c>
      <c r="Z763" s="2">
        <f>IF(Y763&gt;$W$1,HLOOKUP(Y763,B763:$U$2835,ROW($B$2836)-ROW($A763),FALSE),0)</f>
        <v>0</v>
      </c>
      <c r="AA763" s="2">
        <f t="shared" si="99"/>
        <v>0</v>
      </c>
      <c r="AB763" s="2">
        <f>VLOOKUP(A763,segment3_SB_quantity!$A$2:$B$2834,2,FALSE)</f>
        <v>97</v>
      </c>
      <c r="AC763" s="4">
        <f t="shared" si="106"/>
        <v>0.12820000000000001</v>
      </c>
      <c r="AD763">
        <f t="shared" si="102"/>
        <v>0</v>
      </c>
      <c r="AE763">
        <f t="shared" si="107"/>
        <v>0.83166700000000005</v>
      </c>
      <c r="AF763" s="2">
        <f t="shared" si="103"/>
        <v>0</v>
      </c>
      <c r="AG763" s="2">
        <f t="shared" si="104"/>
        <v>0</v>
      </c>
      <c r="AH763" s="1">
        <f t="shared" si="105"/>
        <v>0</v>
      </c>
    </row>
    <row r="764" spans="1:34" x14ac:dyDescent="0.55000000000000004">
      <c r="A764">
        <v>27459897</v>
      </c>
      <c r="B764" s="2">
        <v>0</v>
      </c>
      <c r="C764" s="2">
        <v>0</v>
      </c>
      <c r="D764" s="2">
        <v>0</v>
      </c>
      <c r="E764" s="2">
        <v>0</v>
      </c>
      <c r="F764" s="2">
        <v>0</v>
      </c>
      <c r="G764" s="2">
        <v>0.16318242254960999</v>
      </c>
      <c r="H764" s="2">
        <v>0</v>
      </c>
      <c r="I764" s="2">
        <v>0</v>
      </c>
      <c r="J764" s="2">
        <v>0</v>
      </c>
      <c r="K764" s="2">
        <v>0</v>
      </c>
      <c r="L764" s="2">
        <v>0</v>
      </c>
      <c r="M764" s="2">
        <v>0</v>
      </c>
      <c r="N764" s="2">
        <v>0</v>
      </c>
      <c r="O764" s="2">
        <v>0</v>
      </c>
      <c r="P764" s="2">
        <v>0</v>
      </c>
      <c r="Q764" s="2">
        <v>0</v>
      </c>
      <c r="R764" s="2">
        <v>0</v>
      </c>
      <c r="S764" s="2">
        <v>0</v>
      </c>
      <c r="T764" s="2">
        <v>0</v>
      </c>
      <c r="U764" s="2">
        <v>0</v>
      </c>
      <c r="X764" s="2">
        <f t="shared" si="100"/>
        <v>0.16318242254960999</v>
      </c>
      <c r="Y764" s="2">
        <f t="shared" si="101"/>
        <v>0</v>
      </c>
      <c r="Z764" s="2">
        <f>IF(Y764&gt;$W$1,HLOOKUP(Y764,B764:$U$2835,ROW($B$2836)-ROW($A764),FALSE),0)</f>
        <v>0</v>
      </c>
      <c r="AA764" s="2">
        <f t="shared" si="99"/>
        <v>0</v>
      </c>
      <c r="AB764" s="2">
        <f>VLOOKUP(A764,segment3_SB_quantity!$A$2:$B$2834,2,FALSE)</f>
        <v>46</v>
      </c>
      <c r="AC764" s="4">
        <f t="shared" si="106"/>
        <v>0.12820000000000001</v>
      </c>
      <c r="AD764">
        <f t="shared" si="102"/>
        <v>0</v>
      </c>
      <c r="AE764">
        <f t="shared" si="107"/>
        <v>0.83166700000000005</v>
      </c>
      <c r="AF764" s="2">
        <f t="shared" si="103"/>
        <v>0</v>
      </c>
      <c r="AG764" s="2">
        <f t="shared" si="104"/>
        <v>0</v>
      </c>
      <c r="AH764" s="1">
        <f t="shared" si="105"/>
        <v>0</v>
      </c>
    </row>
    <row r="765" spans="1:34" x14ac:dyDescent="0.55000000000000004">
      <c r="A765">
        <v>27469835</v>
      </c>
      <c r="B765" s="2">
        <v>0</v>
      </c>
      <c r="C765" s="2">
        <v>0</v>
      </c>
      <c r="D765" s="2">
        <v>2.7300291081627698E-2</v>
      </c>
      <c r="E765" s="2">
        <v>0</v>
      </c>
      <c r="F765" s="2">
        <v>0</v>
      </c>
      <c r="G765" s="2">
        <v>0</v>
      </c>
      <c r="H765" s="2">
        <v>0</v>
      </c>
      <c r="I765" s="2">
        <v>0</v>
      </c>
      <c r="J765" s="2">
        <v>0</v>
      </c>
      <c r="K765" s="2">
        <v>0</v>
      </c>
      <c r="L765" s="2">
        <v>0</v>
      </c>
      <c r="M765" s="2">
        <v>0</v>
      </c>
      <c r="N765" s="2">
        <v>0</v>
      </c>
      <c r="O765" s="2">
        <v>0</v>
      </c>
      <c r="P765" s="2">
        <v>0</v>
      </c>
      <c r="Q765" s="2">
        <v>0</v>
      </c>
      <c r="R765" s="2">
        <v>0</v>
      </c>
      <c r="S765" s="2">
        <v>0</v>
      </c>
      <c r="T765" s="2">
        <v>0</v>
      </c>
      <c r="U765" s="2">
        <v>0</v>
      </c>
      <c r="X765" s="2">
        <f t="shared" si="100"/>
        <v>2.7300291081627698E-2</v>
      </c>
      <c r="Y765" s="2">
        <f t="shared" si="101"/>
        <v>0</v>
      </c>
      <c r="Z765" s="2">
        <f>IF(Y765&gt;$W$1,HLOOKUP(Y765,B765:$U$2835,ROW($B$2836)-ROW($A765),FALSE),0)</f>
        <v>0</v>
      </c>
      <c r="AA765" s="2">
        <f t="shared" si="99"/>
        <v>0</v>
      </c>
      <c r="AB765" s="2">
        <f>VLOOKUP(A765,segment3_SB_quantity!$A$2:$B$2834,2,FALSE)</f>
        <v>21</v>
      </c>
      <c r="AC765" s="4">
        <f t="shared" si="106"/>
        <v>0.12820000000000001</v>
      </c>
      <c r="AD765">
        <f t="shared" si="102"/>
        <v>0</v>
      </c>
      <c r="AE765">
        <f t="shared" si="107"/>
        <v>0.83166700000000005</v>
      </c>
      <c r="AF765" s="2">
        <f t="shared" si="103"/>
        <v>0</v>
      </c>
      <c r="AG765" s="2">
        <f t="shared" si="104"/>
        <v>0</v>
      </c>
      <c r="AH765" s="1">
        <f t="shared" si="105"/>
        <v>0</v>
      </c>
    </row>
    <row r="766" spans="1:34" x14ac:dyDescent="0.55000000000000004">
      <c r="A766">
        <v>27769801</v>
      </c>
      <c r="B766" s="2">
        <v>0</v>
      </c>
      <c r="C766" s="2">
        <v>0</v>
      </c>
      <c r="D766" s="2">
        <v>0</v>
      </c>
      <c r="E766" s="2">
        <v>0</v>
      </c>
      <c r="F766" s="2">
        <v>0</v>
      </c>
      <c r="G766" s="2">
        <v>0</v>
      </c>
      <c r="H766" s="2">
        <v>0</v>
      </c>
      <c r="I766" s="2">
        <v>0</v>
      </c>
      <c r="J766" s="2">
        <v>3.9802940865014898E-4</v>
      </c>
      <c r="K766" s="2">
        <v>0</v>
      </c>
      <c r="L766" s="2">
        <v>0</v>
      </c>
      <c r="M766" s="2">
        <v>0</v>
      </c>
      <c r="N766" s="2">
        <v>0</v>
      </c>
      <c r="O766" s="2">
        <v>0</v>
      </c>
      <c r="P766" s="2">
        <v>0</v>
      </c>
      <c r="Q766" s="2">
        <v>0</v>
      </c>
      <c r="R766" s="2">
        <v>0</v>
      </c>
      <c r="S766" s="2">
        <v>0</v>
      </c>
      <c r="T766" s="2">
        <v>0</v>
      </c>
      <c r="U766" s="2">
        <v>0</v>
      </c>
      <c r="X766" s="2">
        <f t="shared" si="100"/>
        <v>3.9802940865014898E-4</v>
      </c>
      <c r="Y766" s="2">
        <f t="shared" si="101"/>
        <v>0</v>
      </c>
      <c r="Z766" s="2">
        <f>IF(Y766&gt;$W$1,HLOOKUP(Y766,B766:$U$2835,ROW($B$2836)-ROW($A766),FALSE),0)</f>
        <v>0</v>
      </c>
      <c r="AA766" s="2">
        <f t="shared" si="99"/>
        <v>0</v>
      </c>
      <c r="AB766" s="2">
        <f>VLOOKUP(A766,segment3_SB_quantity!$A$2:$B$2834,2,FALSE)</f>
        <v>159</v>
      </c>
      <c r="AC766" s="4">
        <f t="shared" si="106"/>
        <v>0.12820000000000001</v>
      </c>
      <c r="AD766">
        <f t="shared" si="102"/>
        <v>0</v>
      </c>
      <c r="AE766">
        <f t="shared" si="107"/>
        <v>0.83166700000000005</v>
      </c>
      <c r="AF766" s="2">
        <f t="shared" si="103"/>
        <v>0</v>
      </c>
      <c r="AG766" s="2">
        <f t="shared" si="104"/>
        <v>0</v>
      </c>
      <c r="AH766" s="1">
        <f t="shared" si="105"/>
        <v>0</v>
      </c>
    </row>
    <row r="767" spans="1:34" x14ac:dyDescent="0.55000000000000004">
      <c r="A767">
        <v>27769905</v>
      </c>
      <c r="B767" s="2">
        <v>0</v>
      </c>
      <c r="C767" s="2">
        <v>0</v>
      </c>
      <c r="D767" s="2">
        <v>0</v>
      </c>
      <c r="E767" s="2">
        <v>0</v>
      </c>
      <c r="F767" s="2">
        <v>0</v>
      </c>
      <c r="G767" s="2">
        <v>0</v>
      </c>
      <c r="H767" s="2">
        <v>0</v>
      </c>
      <c r="I767" s="2">
        <v>0</v>
      </c>
      <c r="J767" s="2">
        <v>0</v>
      </c>
      <c r="K767" s="2">
        <v>0</v>
      </c>
      <c r="L767" s="2">
        <v>0.169271222009856</v>
      </c>
      <c r="M767" s="2">
        <v>0</v>
      </c>
      <c r="N767" s="2">
        <v>0</v>
      </c>
      <c r="O767" s="2">
        <v>0</v>
      </c>
      <c r="P767" s="2">
        <v>0</v>
      </c>
      <c r="Q767" s="2">
        <v>0</v>
      </c>
      <c r="R767" s="2">
        <v>0</v>
      </c>
      <c r="S767" s="2">
        <v>0</v>
      </c>
      <c r="T767" s="2">
        <v>0</v>
      </c>
      <c r="U767" s="2">
        <v>0</v>
      </c>
      <c r="X767" s="2">
        <f t="shared" si="100"/>
        <v>0.169271222009856</v>
      </c>
      <c r="Y767" s="2">
        <f t="shared" si="101"/>
        <v>0</v>
      </c>
      <c r="Z767" s="2">
        <f>IF(Y767&gt;$W$1,HLOOKUP(Y767,B767:$U$2835,ROW($B$2836)-ROW($A767),FALSE),0)</f>
        <v>0</v>
      </c>
      <c r="AA767" s="2">
        <f t="shared" si="99"/>
        <v>0</v>
      </c>
      <c r="AB767" s="2">
        <f>VLOOKUP(A767,segment3_SB_quantity!$A$2:$B$2834,2,FALSE)</f>
        <v>6</v>
      </c>
      <c r="AC767" s="4">
        <f t="shared" si="106"/>
        <v>0.12820000000000001</v>
      </c>
      <c r="AD767">
        <f t="shared" si="102"/>
        <v>0</v>
      </c>
      <c r="AE767">
        <f t="shared" si="107"/>
        <v>0.83166700000000005</v>
      </c>
      <c r="AF767" s="2">
        <f t="shared" si="103"/>
        <v>0</v>
      </c>
      <c r="AG767" s="2">
        <f t="shared" si="104"/>
        <v>0</v>
      </c>
      <c r="AH767" s="1">
        <f t="shared" si="105"/>
        <v>0</v>
      </c>
    </row>
    <row r="768" spans="1:34" x14ac:dyDescent="0.55000000000000004">
      <c r="A768">
        <v>27799769</v>
      </c>
      <c r="B768" s="2">
        <v>0</v>
      </c>
      <c r="C768" s="2">
        <v>0</v>
      </c>
      <c r="D768" s="2">
        <v>0</v>
      </c>
      <c r="E768" s="2">
        <v>0</v>
      </c>
      <c r="F768" s="2">
        <v>0</v>
      </c>
      <c r="G768" s="2">
        <v>0</v>
      </c>
      <c r="H768" s="2">
        <v>0</v>
      </c>
      <c r="I768" s="2">
        <v>0</v>
      </c>
      <c r="J768" s="2">
        <v>3.9816839561640699E-2</v>
      </c>
      <c r="K768" s="2">
        <v>0</v>
      </c>
      <c r="L768" s="2">
        <v>0</v>
      </c>
      <c r="M768" s="2">
        <v>0</v>
      </c>
      <c r="N768" s="2">
        <v>0</v>
      </c>
      <c r="O768" s="2">
        <v>0</v>
      </c>
      <c r="P768" s="2">
        <v>0</v>
      </c>
      <c r="Q768" s="2">
        <v>0</v>
      </c>
      <c r="R768" s="2">
        <v>0</v>
      </c>
      <c r="S768" s="2">
        <v>0</v>
      </c>
      <c r="T768" s="2">
        <v>0</v>
      </c>
      <c r="U768" s="2">
        <v>0</v>
      </c>
      <c r="X768" s="2">
        <f t="shared" si="100"/>
        <v>3.9816839561640699E-2</v>
      </c>
      <c r="Y768" s="2">
        <f t="shared" si="101"/>
        <v>0</v>
      </c>
      <c r="Z768" s="2">
        <f>IF(Y768&gt;$W$1,HLOOKUP(Y768,B768:$U$2835,ROW($B$2836)-ROW($A768),FALSE),0)</f>
        <v>0</v>
      </c>
      <c r="AA768" s="2">
        <f t="shared" si="99"/>
        <v>0</v>
      </c>
      <c r="AB768" s="2">
        <f>VLOOKUP(A768,segment3_SB_quantity!$A$2:$B$2834,2,FALSE)</f>
        <v>29</v>
      </c>
      <c r="AC768" s="4">
        <f t="shared" si="106"/>
        <v>0.12820000000000001</v>
      </c>
      <c r="AD768">
        <f t="shared" si="102"/>
        <v>0</v>
      </c>
      <c r="AE768">
        <f t="shared" si="107"/>
        <v>0.83166700000000005</v>
      </c>
      <c r="AF768" s="2">
        <f t="shared" si="103"/>
        <v>0</v>
      </c>
      <c r="AG768" s="2">
        <f t="shared" si="104"/>
        <v>0</v>
      </c>
      <c r="AH768" s="1">
        <f t="shared" si="105"/>
        <v>0</v>
      </c>
    </row>
    <row r="769" spans="1:34" x14ac:dyDescent="0.55000000000000004">
      <c r="A769">
        <v>27839615</v>
      </c>
      <c r="B769" s="2">
        <v>0</v>
      </c>
      <c r="C769" s="2">
        <v>0</v>
      </c>
      <c r="D769" s="2">
        <v>0</v>
      </c>
      <c r="E769" s="2">
        <v>0</v>
      </c>
      <c r="F769" s="2">
        <v>0</v>
      </c>
      <c r="G769" s="2">
        <v>0</v>
      </c>
      <c r="H769" s="2">
        <v>0</v>
      </c>
      <c r="I769" s="2">
        <v>1.5276453126773001E-2</v>
      </c>
      <c r="J769" s="2">
        <v>0</v>
      </c>
      <c r="K769" s="2">
        <v>0</v>
      </c>
      <c r="L769" s="2">
        <v>0</v>
      </c>
      <c r="M769" s="2">
        <v>0</v>
      </c>
      <c r="N769" s="2">
        <v>0</v>
      </c>
      <c r="O769" s="2">
        <v>0</v>
      </c>
      <c r="P769" s="2">
        <v>0</v>
      </c>
      <c r="Q769" s="2">
        <v>0</v>
      </c>
      <c r="R769" s="2">
        <v>0</v>
      </c>
      <c r="S769" s="2">
        <v>0</v>
      </c>
      <c r="T769" s="2">
        <v>0</v>
      </c>
      <c r="U769" s="2">
        <v>0</v>
      </c>
      <c r="X769" s="2">
        <f t="shared" si="100"/>
        <v>1.5276453126773001E-2</v>
      </c>
      <c r="Y769" s="2">
        <f t="shared" si="101"/>
        <v>0</v>
      </c>
      <c r="Z769" s="2">
        <f>IF(Y769&gt;$W$1,HLOOKUP(Y769,B769:$U$2835,ROW($B$2836)-ROW($A769),FALSE),0)</f>
        <v>0</v>
      </c>
      <c r="AA769" s="2">
        <f t="shared" si="99"/>
        <v>0</v>
      </c>
      <c r="AB769" s="2">
        <f>VLOOKUP(A769,segment3_SB_quantity!$A$2:$B$2834,2,FALSE)</f>
        <v>570</v>
      </c>
      <c r="AC769" s="4">
        <f t="shared" si="106"/>
        <v>0.12820000000000001</v>
      </c>
      <c r="AD769">
        <f t="shared" si="102"/>
        <v>0</v>
      </c>
      <c r="AE769">
        <f t="shared" si="107"/>
        <v>0.83166700000000005</v>
      </c>
      <c r="AF769" s="2">
        <f t="shared" si="103"/>
        <v>0</v>
      </c>
      <c r="AG769" s="2">
        <f t="shared" si="104"/>
        <v>0</v>
      </c>
      <c r="AH769" s="1">
        <f t="shared" si="105"/>
        <v>0</v>
      </c>
    </row>
    <row r="770" spans="1:34" x14ac:dyDescent="0.55000000000000004">
      <c r="A770">
        <v>27839890</v>
      </c>
      <c r="B770" s="2">
        <v>0</v>
      </c>
      <c r="C770" s="2">
        <v>0</v>
      </c>
      <c r="D770" s="2">
        <v>0</v>
      </c>
      <c r="E770" s="2">
        <v>0</v>
      </c>
      <c r="F770" s="2">
        <v>0</v>
      </c>
      <c r="G770" s="2">
        <v>0</v>
      </c>
      <c r="H770" s="2">
        <v>0</v>
      </c>
      <c r="I770" s="2">
        <v>0</v>
      </c>
      <c r="J770" s="2">
        <v>0</v>
      </c>
      <c r="K770" s="2">
        <v>0</v>
      </c>
      <c r="L770" s="2">
        <v>7.8419357929199698E-2</v>
      </c>
      <c r="M770" s="2">
        <v>0</v>
      </c>
      <c r="N770" s="2">
        <v>0</v>
      </c>
      <c r="O770" s="2">
        <v>0</v>
      </c>
      <c r="P770" s="2">
        <v>0</v>
      </c>
      <c r="Q770" s="2">
        <v>0</v>
      </c>
      <c r="R770" s="2">
        <v>0</v>
      </c>
      <c r="S770" s="2">
        <v>0</v>
      </c>
      <c r="T770" s="2">
        <v>0</v>
      </c>
      <c r="U770" s="2">
        <v>0</v>
      </c>
      <c r="X770" s="2">
        <f t="shared" si="100"/>
        <v>7.8419357929199698E-2</v>
      </c>
      <c r="Y770" s="2">
        <f t="shared" si="101"/>
        <v>0</v>
      </c>
      <c r="Z770" s="2">
        <f>IF(Y770&gt;$W$1,HLOOKUP(Y770,B770:$U$2835,ROW($B$2836)-ROW($A770),FALSE),0)</f>
        <v>0</v>
      </c>
      <c r="AA770" s="2">
        <f t="shared" ref="AA770:AA833" si="108">IF(Z770&gt;0,HLOOKUP(Z770,$B$2835:$U$2836,2,FALSE),0)</f>
        <v>0</v>
      </c>
      <c r="AB770" s="2">
        <f>VLOOKUP(A770,segment3_SB_quantity!$A$2:$B$2834,2,FALSE)</f>
        <v>160</v>
      </c>
      <c r="AC770" s="4">
        <f t="shared" si="106"/>
        <v>0.12820000000000001</v>
      </c>
      <c r="AD770">
        <f t="shared" si="102"/>
        <v>0</v>
      </c>
      <c r="AE770">
        <f t="shared" si="107"/>
        <v>0.83166700000000005</v>
      </c>
      <c r="AF770" s="2">
        <f t="shared" si="103"/>
        <v>0</v>
      </c>
      <c r="AG770" s="2">
        <f t="shared" si="104"/>
        <v>0</v>
      </c>
      <c r="AH770" s="1">
        <f t="shared" si="105"/>
        <v>0</v>
      </c>
    </row>
    <row r="771" spans="1:34" x14ac:dyDescent="0.55000000000000004">
      <c r="A771">
        <v>27949856</v>
      </c>
      <c r="B771" s="2">
        <v>0</v>
      </c>
      <c r="C771" s="2">
        <v>0</v>
      </c>
      <c r="D771" s="2">
        <v>0</v>
      </c>
      <c r="E771" s="2">
        <v>0</v>
      </c>
      <c r="F771" s="2">
        <v>0</v>
      </c>
      <c r="G771" s="2">
        <v>0</v>
      </c>
      <c r="H771" s="2">
        <v>0</v>
      </c>
      <c r="I771" s="2">
        <v>0</v>
      </c>
      <c r="J771" s="2">
        <v>0</v>
      </c>
      <c r="K771" s="2">
        <v>0.14081792397905399</v>
      </c>
      <c r="L771" s="2">
        <v>0</v>
      </c>
      <c r="M771" s="2">
        <v>0</v>
      </c>
      <c r="N771" s="2">
        <v>0</v>
      </c>
      <c r="O771" s="2">
        <v>0</v>
      </c>
      <c r="P771" s="2">
        <v>0</v>
      </c>
      <c r="Q771" s="2">
        <v>0</v>
      </c>
      <c r="R771" s="2">
        <v>0</v>
      </c>
      <c r="S771" s="2">
        <v>0</v>
      </c>
      <c r="T771" s="2">
        <v>0</v>
      </c>
      <c r="U771" s="2">
        <v>0</v>
      </c>
      <c r="X771" s="2">
        <f t="shared" ref="X771:X834" si="109">MAX(B771:U771)</f>
        <v>0.14081792397905399</v>
      </c>
      <c r="Y771" s="2">
        <f t="shared" ref="Y771:Y834" si="110">IF(X771&gt;$W$1,X771,0)</f>
        <v>0</v>
      </c>
      <c r="Z771" s="2">
        <f>IF(Y771&gt;$W$1,HLOOKUP(Y771,B771:$U$2835,ROW($B$2836)-ROW($A771),FALSE),0)</f>
        <v>0</v>
      </c>
      <c r="AA771" s="2">
        <f t="shared" si="108"/>
        <v>0</v>
      </c>
      <c r="AB771" s="2">
        <f>VLOOKUP(A771,segment3_SB_quantity!$A$2:$B$2834,2,FALSE)</f>
        <v>47</v>
      </c>
      <c r="AC771" s="4">
        <f t="shared" si="106"/>
        <v>0.12820000000000001</v>
      </c>
      <c r="AD771">
        <f t="shared" ref="AD771:AD834" si="111">IF(AA771&gt;0,AB771*AC771,0)</f>
        <v>0</v>
      </c>
      <c r="AE771">
        <f t="shared" si="107"/>
        <v>0.83166700000000005</v>
      </c>
      <c r="AF771" s="2">
        <f t="shared" ref="AF771:AF834" si="112">AD771*AE771</f>
        <v>0</v>
      </c>
      <c r="AG771" s="2">
        <f t="shared" ref="AG771:AG834" si="113">AA771*AE771*AD771</f>
        <v>0</v>
      </c>
      <c r="AH771" s="1">
        <f t="shared" ref="AH771:AH834" si="114">IF(AG771&gt;0,AF771/AG771,0)</f>
        <v>0</v>
      </c>
    </row>
    <row r="772" spans="1:34" x14ac:dyDescent="0.55000000000000004">
      <c r="A772">
        <v>27999642</v>
      </c>
      <c r="B772" s="2">
        <v>0</v>
      </c>
      <c r="C772" s="2">
        <v>0</v>
      </c>
      <c r="D772" s="2">
        <v>0</v>
      </c>
      <c r="E772" s="2">
        <v>0</v>
      </c>
      <c r="F772" s="2">
        <v>0</v>
      </c>
      <c r="G772" s="2">
        <v>0</v>
      </c>
      <c r="H772" s="2">
        <v>0</v>
      </c>
      <c r="I772" s="2">
        <v>0</v>
      </c>
      <c r="J772" s="2">
        <v>0.98855165669404699</v>
      </c>
      <c r="K772" s="2">
        <v>0</v>
      </c>
      <c r="L772" s="2">
        <v>0</v>
      </c>
      <c r="M772" s="2">
        <v>0</v>
      </c>
      <c r="N772" s="2">
        <v>0</v>
      </c>
      <c r="O772" s="2">
        <v>0</v>
      </c>
      <c r="P772" s="2">
        <v>0</v>
      </c>
      <c r="Q772" s="2">
        <v>0</v>
      </c>
      <c r="R772" s="2">
        <v>0</v>
      </c>
      <c r="S772" s="2">
        <v>0</v>
      </c>
      <c r="T772" s="2">
        <v>0</v>
      </c>
      <c r="U772" s="2">
        <v>0</v>
      </c>
      <c r="X772" s="2">
        <f t="shared" si="109"/>
        <v>0.98855165669404699</v>
      </c>
      <c r="Y772" s="2">
        <f t="shared" si="110"/>
        <v>0.98855165669404699</v>
      </c>
      <c r="Z772" s="2" t="str">
        <f>IF(Y772&gt;$W$1,HLOOKUP(Y772,B772:$U$2835,ROW($B$2836)-ROW($A772),FALSE),0)</f>
        <v>P_OL9</v>
      </c>
      <c r="AA772" s="2">
        <f t="shared" si="108"/>
        <v>0.42499999999999993</v>
      </c>
      <c r="AB772" s="2">
        <f>VLOOKUP(A772,segment3_SB_quantity!$A$2:$B$2834,2,FALSE)</f>
        <v>8</v>
      </c>
      <c r="AC772" s="4">
        <f t="shared" ref="AC772:AC835" si="115">AC771</f>
        <v>0.12820000000000001</v>
      </c>
      <c r="AD772">
        <f t="shared" si="111"/>
        <v>1.0256000000000001</v>
      </c>
      <c r="AE772">
        <f t="shared" ref="AE772:AE835" si="116">AE771</f>
        <v>0.83166700000000005</v>
      </c>
      <c r="AF772" s="2">
        <f t="shared" si="112"/>
        <v>0.8529576752000001</v>
      </c>
      <c r="AG772" s="2">
        <f t="shared" si="113"/>
        <v>0.36250701195999996</v>
      </c>
      <c r="AH772" s="1">
        <f t="shared" si="114"/>
        <v>2.3529411764705888</v>
      </c>
    </row>
    <row r="773" spans="1:34" x14ac:dyDescent="0.55000000000000004">
      <c r="A773">
        <v>28019941</v>
      </c>
      <c r="B773" s="2">
        <v>0</v>
      </c>
      <c r="C773" s="2">
        <v>0</v>
      </c>
      <c r="D773" s="2">
        <v>0</v>
      </c>
      <c r="E773" s="2">
        <v>0</v>
      </c>
      <c r="F773" s="2">
        <v>0</v>
      </c>
      <c r="G773" s="2">
        <v>0</v>
      </c>
      <c r="H773" s="2">
        <v>0</v>
      </c>
      <c r="I773" s="2">
        <v>0</v>
      </c>
      <c r="J773" s="2">
        <v>0</v>
      </c>
      <c r="K773" s="2">
        <v>0</v>
      </c>
      <c r="L773" s="2">
        <v>0</v>
      </c>
      <c r="M773" s="2">
        <v>0</v>
      </c>
      <c r="N773" s="2">
        <v>0</v>
      </c>
      <c r="O773" s="2">
        <v>0</v>
      </c>
      <c r="P773" s="2">
        <v>0</v>
      </c>
      <c r="Q773" s="2">
        <v>0</v>
      </c>
      <c r="R773" s="2">
        <v>0</v>
      </c>
      <c r="S773" s="2">
        <v>0</v>
      </c>
      <c r="T773" s="2">
        <v>0</v>
      </c>
      <c r="U773" s="2">
        <v>0</v>
      </c>
      <c r="X773" s="2">
        <f t="shared" si="109"/>
        <v>0</v>
      </c>
      <c r="Y773" s="2">
        <f t="shared" si="110"/>
        <v>0</v>
      </c>
      <c r="Z773" s="2">
        <f>IF(Y773&gt;$W$1,HLOOKUP(Y773,B773:$U$2835,ROW($B$2836)-ROW($A773),FALSE),0)</f>
        <v>0</v>
      </c>
      <c r="AA773" s="2">
        <f t="shared" si="108"/>
        <v>0</v>
      </c>
      <c r="AB773" s="2">
        <f>VLOOKUP(A773,segment3_SB_quantity!$A$2:$B$2834,2,FALSE)</f>
        <v>2</v>
      </c>
      <c r="AC773" s="4">
        <f t="shared" si="115"/>
        <v>0.12820000000000001</v>
      </c>
      <c r="AD773">
        <f t="shared" si="111"/>
        <v>0</v>
      </c>
      <c r="AE773">
        <f t="shared" si="116"/>
        <v>0.83166700000000005</v>
      </c>
      <c r="AF773" s="2">
        <f t="shared" si="112"/>
        <v>0</v>
      </c>
      <c r="AG773" s="2">
        <f t="shared" si="113"/>
        <v>0</v>
      </c>
      <c r="AH773" s="1">
        <f t="shared" si="114"/>
        <v>0</v>
      </c>
    </row>
    <row r="774" spans="1:34" x14ac:dyDescent="0.55000000000000004">
      <c r="A774">
        <v>28049977</v>
      </c>
      <c r="B774" s="2">
        <v>0</v>
      </c>
      <c r="C774" s="2">
        <v>0</v>
      </c>
      <c r="D774" s="2">
        <v>0</v>
      </c>
      <c r="E774" s="2">
        <v>0</v>
      </c>
      <c r="F774" s="2">
        <v>0</v>
      </c>
      <c r="G774" s="2">
        <v>0</v>
      </c>
      <c r="H774" s="2">
        <v>0</v>
      </c>
      <c r="I774" s="2">
        <v>0</v>
      </c>
      <c r="J774" s="2">
        <v>5.4233233505202698E-2</v>
      </c>
      <c r="K774" s="2">
        <v>0</v>
      </c>
      <c r="L774" s="2">
        <v>0</v>
      </c>
      <c r="M774" s="2">
        <v>0</v>
      </c>
      <c r="N774" s="2">
        <v>0</v>
      </c>
      <c r="O774" s="2">
        <v>0</v>
      </c>
      <c r="P774" s="2">
        <v>0</v>
      </c>
      <c r="Q774" s="2">
        <v>0</v>
      </c>
      <c r="R774" s="2">
        <v>0</v>
      </c>
      <c r="S774" s="2">
        <v>0</v>
      </c>
      <c r="T774" s="2">
        <v>0</v>
      </c>
      <c r="U774" s="2">
        <v>0</v>
      </c>
      <c r="X774" s="2">
        <f t="shared" si="109"/>
        <v>5.4233233505202698E-2</v>
      </c>
      <c r="Y774" s="2">
        <f t="shared" si="110"/>
        <v>0</v>
      </c>
      <c r="Z774" s="2">
        <f>IF(Y774&gt;$W$1,HLOOKUP(Y774,B774:$U$2835,ROW($B$2836)-ROW($A774),FALSE),0)</f>
        <v>0</v>
      </c>
      <c r="AA774" s="2">
        <f t="shared" si="108"/>
        <v>0</v>
      </c>
      <c r="AB774" s="2">
        <f>VLOOKUP(A774,segment3_SB_quantity!$A$2:$B$2834,2,FALSE)</f>
        <v>1</v>
      </c>
      <c r="AC774" s="4">
        <f t="shared" si="115"/>
        <v>0.12820000000000001</v>
      </c>
      <c r="AD774">
        <f t="shared" si="111"/>
        <v>0</v>
      </c>
      <c r="AE774">
        <f t="shared" si="116"/>
        <v>0.83166700000000005</v>
      </c>
      <c r="AF774" s="2">
        <f t="shared" si="112"/>
        <v>0</v>
      </c>
      <c r="AG774" s="2">
        <f t="shared" si="113"/>
        <v>0</v>
      </c>
      <c r="AH774" s="1">
        <f t="shared" si="114"/>
        <v>0</v>
      </c>
    </row>
    <row r="775" spans="1:34" x14ac:dyDescent="0.55000000000000004">
      <c r="A775">
        <v>28069592</v>
      </c>
      <c r="B775" s="2">
        <v>0</v>
      </c>
      <c r="C775" s="2">
        <v>0</v>
      </c>
      <c r="D775" s="2">
        <v>0</v>
      </c>
      <c r="E775" s="2">
        <v>0</v>
      </c>
      <c r="F775" s="2">
        <v>0</v>
      </c>
      <c r="G775" s="2">
        <v>3.37653025286232E-6</v>
      </c>
      <c r="H775" s="2">
        <v>0</v>
      </c>
      <c r="I775" s="2">
        <v>0</v>
      </c>
      <c r="J775" s="2">
        <v>0</v>
      </c>
      <c r="K775" s="2">
        <v>0</v>
      </c>
      <c r="L775" s="2">
        <v>0</v>
      </c>
      <c r="M775" s="2">
        <v>0</v>
      </c>
      <c r="N775" s="2">
        <v>0</v>
      </c>
      <c r="O775" s="2">
        <v>0</v>
      </c>
      <c r="P775" s="2">
        <v>0</v>
      </c>
      <c r="Q775" s="2">
        <v>0</v>
      </c>
      <c r="R775" s="2">
        <v>0</v>
      </c>
      <c r="S775" s="2">
        <v>0</v>
      </c>
      <c r="T775" s="2">
        <v>0</v>
      </c>
      <c r="U775" s="2">
        <v>0</v>
      </c>
      <c r="X775" s="2">
        <f t="shared" si="109"/>
        <v>3.37653025286232E-6</v>
      </c>
      <c r="Y775" s="2">
        <f t="shared" si="110"/>
        <v>0</v>
      </c>
      <c r="Z775" s="2">
        <f>IF(Y775&gt;$W$1,HLOOKUP(Y775,B775:$U$2835,ROW($B$2836)-ROW($A775),FALSE),0)</f>
        <v>0</v>
      </c>
      <c r="AA775" s="2">
        <f t="shared" si="108"/>
        <v>0</v>
      </c>
      <c r="AB775" s="2">
        <f>VLOOKUP(A775,segment3_SB_quantity!$A$2:$B$2834,2,FALSE)</f>
        <v>53</v>
      </c>
      <c r="AC775" s="4">
        <f t="shared" si="115"/>
        <v>0.12820000000000001</v>
      </c>
      <c r="AD775">
        <f t="shared" si="111"/>
        <v>0</v>
      </c>
      <c r="AE775">
        <f t="shared" si="116"/>
        <v>0.83166700000000005</v>
      </c>
      <c r="AF775" s="2">
        <f t="shared" si="112"/>
        <v>0</v>
      </c>
      <c r="AG775" s="2">
        <f t="shared" si="113"/>
        <v>0</v>
      </c>
      <c r="AH775" s="1">
        <f t="shared" si="114"/>
        <v>0</v>
      </c>
    </row>
    <row r="776" spans="1:34" x14ac:dyDescent="0.55000000000000004">
      <c r="A776">
        <v>28119953</v>
      </c>
      <c r="B776" s="2">
        <v>0</v>
      </c>
      <c r="C776" s="2">
        <v>0</v>
      </c>
      <c r="D776" s="2">
        <v>0</v>
      </c>
      <c r="E776" s="2">
        <v>0</v>
      </c>
      <c r="F776" s="2">
        <v>0</v>
      </c>
      <c r="G776" s="2">
        <v>0</v>
      </c>
      <c r="H776" s="2">
        <v>0</v>
      </c>
      <c r="I776" s="2">
        <v>0</v>
      </c>
      <c r="J776" s="2">
        <v>7.1224095774109694E-2</v>
      </c>
      <c r="K776" s="2">
        <v>0</v>
      </c>
      <c r="L776" s="2">
        <v>0</v>
      </c>
      <c r="M776" s="2">
        <v>0</v>
      </c>
      <c r="N776" s="2">
        <v>0</v>
      </c>
      <c r="O776" s="2">
        <v>0</v>
      </c>
      <c r="P776" s="2">
        <v>0</v>
      </c>
      <c r="Q776" s="2">
        <v>0</v>
      </c>
      <c r="R776" s="2">
        <v>0</v>
      </c>
      <c r="S776" s="2">
        <v>0</v>
      </c>
      <c r="T776" s="2">
        <v>0</v>
      </c>
      <c r="U776" s="2">
        <v>0</v>
      </c>
      <c r="X776" s="2">
        <f t="shared" si="109"/>
        <v>7.1224095774109694E-2</v>
      </c>
      <c r="Y776" s="2">
        <f t="shared" si="110"/>
        <v>0</v>
      </c>
      <c r="Z776" s="2">
        <f>IF(Y776&gt;$W$1,HLOOKUP(Y776,B776:$U$2835,ROW($B$2836)-ROW($A776),FALSE),0)</f>
        <v>0</v>
      </c>
      <c r="AA776" s="2">
        <f t="shared" si="108"/>
        <v>0</v>
      </c>
      <c r="AB776" s="2">
        <f>VLOOKUP(A776,segment3_SB_quantity!$A$2:$B$2834,2,FALSE)</f>
        <v>12</v>
      </c>
      <c r="AC776" s="4">
        <f t="shared" si="115"/>
        <v>0.12820000000000001</v>
      </c>
      <c r="AD776">
        <f t="shared" si="111"/>
        <v>0</v>
      </c>
      <c r="AE776">
        <f t="shared" si="116"/>
        <v>0.83166700000000005</v>
      </c>
      <c r="AF776" s="2">
        <f t="shared" si="112"/>
        <v>0</v>
      </c>
      <c r="AG776" s="2">
        <f t="shared" si="113"/>
        <v>0</v>
      </c>
      <c r="AH776" s="1">
        <f t="shared" si="114"/>
        <v>0</v>
      </c>
    </row>
    <row r="777" spans="1:34" x14ac:dyDescent="0.55000000000000004">
      <c r="A777">
        <v>28149580</v>
      </c>
      <c r="B777" s="2">
        <v>0</v>
      </c>
      <c r="C777" s="2">
        <v>0</v>
      </c>
      <c r="D777" s="2">
        <v>0</v>
      </c>
      <c r="E777" s="2">
        <v>0</v>
      </c>
      <c r="F777" s="2">
        <v>0</v>
      </c>
      <c r="G777" s="2">
        <v>0</v>
      </c>
      <c r="H777" s="2">
        <v>0</v>
      </c>
      <c r="I777" s="2">
        <v>0</v>
      </c>
      <c r="J777" s="2">
        <v>0.113452273467907</v>
      </c>
      <c r="K777" s="2">
        <v>0</v>
      </c>
      <c r="L777" s="2">
        <v>0</v>
      </c>
      <c r="M777" s="2">
        <v>0</v>
      </c>
      <c r="N777" s="2">
        <v>0</v>
      </c>
      <c r="O777" s="2">
        <v>0</v>
      </c>
      <c r="P777" s="2">
        <v>0</v>
      </c>
      <c r="Q777" s="2">
        <v>0</v>
      </c>
      <c r="R777" s="2">
        <v>0</v>
      </c>
      <c r="S777" s="2">
        <v>0</v>
      </c>
      <c r="T777" s="2">
        <v>0</v>
      </c>
      <c r="U777" s="2">
        <v>0</v>
      </c>
      <c r="X777" s="2">
        <f t="shared" si="109"/>
        <v>0.113452273467907</v>
      </c>
      <c r="Y777" s="2">
        <f t="shared" si="110"/>
        <v>0</v>
      </c>
      <c r="Z777" s="2">
        <f>IF(Y777&gt;$W$1,HLOOKUP(Y777,B777:$U$2835,ROW($B$2836)-ROW($A777),FALSE),0)</f>
        <v>0</v>
      </c>
      <c r="AA777" s="2">
        <f t="shared" si="108"/>
        <v>0</v>
      </c>
      <c r="AB777" s="2">
        <f>VLOOKUP(A777,segment3_SB_quantity!$A$2:$B$2834,2,FALSE)</f>
        <v>41</v>
      </c>
      <c r="AC777" s="4">
        <f t="shared" si="115"/>
        <v>0.12820000000000001</v>
      </c>
      <c r="AD777">
        <f t="shared" si="111"/>
        <v>0</v>
      </c>
      <c r="AE777">
        <f t="shared" si="116"/>
        <v>0.83166700000000005</v>
      </c>
      <c r="AF777" s="2">
        <f t="shared" si="112"/>
        <v>0</v>
      </c>
      <c r="AG777" s="2">
        <f t="shared" si="113"/>
        <v>0</v>
      </c>
      <c r="AH777" s="1">
        <f t="shared" si="114"/>
        <v>0</v>
      </c>
    </row>
    <row r="778" spans="1:34" x14ac:dyDescent="0.55000000000000004">
      <c r="A778">
        <v>28149595</v>
      </c>
      <c r="B778" s="2">
        <v>0</v>
      </c>
      <c r="C778" s="2">
        <v>0</v>
      </c>
      <c r="D778" s="2">
        <v>0</v>
      </c>
      <c r="E778" s="2">
        <v>0</v>
      </c>
      <c r="F778" s="2">
        <v>0</v>
      </c>
      <c r="G778" s="2">
        <v>0</v>
      </c>
      <c r="H778" s="2">
        <v>0</v>
      </c>
      <c r="I778" s="2">
        <v>0</v>
      </c>
      <c r="J778" s="2">
        <v>0</v>
      </c>
      <c r="K778" s="2">
        <v>0</v>
      </c>
      <c r="L778" s="2">
        <v>5.4458705974937095E-4</v>
      </c>
      <c r="M778" s="2">
        <v>0</v>
      </c>
      <c r="N778" s="2">
        <v>0</v>
      </c>
      <c r="O778" s="2">
        <v>0</v>
      </c>
      <c r="P778" s="2">
        <v>0</v>
      </c>
      <c r="Q778" s="2">
        <v>0</v>
      </c>
      <c r="R778" s="2">
        <v>0</v>
      </c>
      <c r="S778" s="2">
        <v>0</v>
      </c>
      <c r="T778" s="2">
        <v>0</v>
      </c>
      <c r="U778" s="2">
        <v>0</v>
      </c>
      <c r="X778" s="2">
        <f t="shared" si="109"/>
        <v>5.4458705974937095E-4</v>
      </c>
      <c r="Y778" s="2">
        <f t="shared" si="110"/>
        <v>0</v>
      </c>
      <c r="Z778" s="2">
        <f>IF(Y778&gt;$W$1,HLOOKUP(Y778,B778:$U$2835,ROW($B$2836)-ROW($A778),FALSE),0)</f>
        <v>0</v>
      </c>
      <c r="AA778" s="2">
        <f t="shared" si="108"/>
        <v>0</v>
      </c>
      <c r="AB778" s="2">
        <f>VLOOKUP(A778,segment3_SB_quantity!$A$2:$B$2834,2,FALSE)</f>
        <v>62</v>
      </c>
      <c r="AC778" s="4">
        <f t="shared" si="115"/>
        <v>0.12820000000000001</v>
      </c>
      <c r="AD778">
        <f t="shared" si="111"/>
        <v>0</v>
      </c>
      <c r="AE778">
        <f t="shared" si="116"/>
        <v>0.83166700000000005</v>
      </c>
      <c r="AF778" s="2">
        <f t="shared" si="112"/>
        <v>0</v>
      </c>
      <c r="AG778" s="2">
        <f t="shared" si="113"/>
        <v>0</v>
      </c>
      <c r="AH778" s="1">
        <f t="shared" si="114"/>
        <v>0</v>
      </c>
    </row>
    <row r="779" spans="1:34" x14ac:dyDescent="0.55000000000000004">
      <c r="A779">
        <v>28169799</v>
      </c>
      <c r="B779" s="2">
        <v>0</v>
      </c>
      <c r="C779" s="2">
        <v>0</v>
      </c>
      <c r="D779" s="2">
        <v>0</v>
      </c>
      <c r="E779" s="2">
        <v>0</v>
      </c>
      <c r="F779" s="2">
        <v>0</v>
      </c>
      <c r="G779" s="2">
        <v>0</v>
      </c>
      <c r="H779" s="2">
        <v>0</v>
      </c>
      <c r="I779" s="2">
        <v>0</v>
      </c>
      <c r="J779" s="2">
        <v>0</v>
      </c>
      <c r="K779" s="2">
        <v>0</v>
      </c>
      <c r="L779" s="2">
        <v>5.1671929115793297E-2</v>
      </c>
      <c r="M779" s="2">
        <v>0</v>
      </c>
      <c r="N779" s="2">
        <v>0</v>
      </c>
      <c r="O779" s="2">
        <v>0</v>
      </c>
      <c r="P779" s="2">
        <v>0</v>
      </c>
      <c r="Q779" s="2">
        <v>0</v>
      </c>
      <c r="R779" s="2">
        <v>0</v>
      </c>
      <c r="S779" s="2">
        <v>0</v>
      </c>
      <c r="T779" s="2">
        <v>0</v>
      </c>
      <c r="U779" s="2">
        <v>0</v>
      </c>
      <c r="X779" s="2">
        <f t="shared" si="109"/>
        <v>5.1671929115793297E-2</v>
      </c>
      <c r="Y779" s="2">
        <f t="shared" si="110"/>
        <v>0</v>
      </c>
      <c r="Z779" s="2">
        <f>IF(Y779&gt;$W$1,HLOOKUP(Y779,B779:$U$2835,ROW($B$2836)-ROW($A779),FALSE),0)</f>
        <v>0</v>
      </c>
      <c r="AA779" s="2">
        <f t="shared" si="108"/>
        <v>0</v>
      </c>
      <c r="AB779" s="2">
        <f>VLOOKUP(A779,segment3_SB_quantity!$A$2:$B$2834,2,FALSE)</f>
        <v>90</v>
      </c>
      <c r="AC779" s="4">
        <f t="shared" si="115"/>
        <v>0.12820000000000001</v>
      </c>
      <c r="AD779">
        <f t="shared" si="111"/>
        <v>0</v>
      </c>
      <c r="AE779">
        <f t="shared" si="116"/>
        <v>0.83166700000000005</v>
      </c>
      <c r="AF779" s="2">
        <f t="shared" si="112"/>
        <v>0</v>
      </c>
      <c r="AG779" s="2">
        <f t="shared" si="113"/>
        <v>0</v>
      </c>
      <c r="AH779" s="1">
        <f t="shared" si="114"/>
        <v>0</v>
      </c>
    </row>
    <row r="780" spans="1:34" x14ac:dyDescent="0.55000000000000004">
      <c r="A780">
        <v>28179980</v>
      </c>
      <c r="B780" s="2">
        <v>0</v>
      </c>
      <c r="C780" s="2">
        <v>0</v>
      </c>
      <c r="D780" s="2">
        <v>0</v>
      </c>
      <c r="E780" s="2">
        <v>0</v>
      </c>
      <c r="F780" s="2">
        <v>0</v>
      </c>
      <c r="G780" s="2">
        <v>0</v>
      </c>
      <c r="H780" s="2">
        <v>1.6667782227175802E-2</v>
      </c>
      <c r="I780" s="2">
        <v>0</v>
      </c>
      <c r="J780" s="2">
        <v>0</v>
      </c>
      <c r="K780" s="2">
        <v>0</v>
      </c>
      <c r="L780" s="2">
        <v>0</v>
      </c>
      <c r="M780" s="2">
        <v>0</v>
      </c>
      <c r="N780" s="2">
        <v>0</v>
      </c>
      <c r="O780" s="2">
        <v>0</v>
      </c>
      <c r="P780" s="2">
        <v>0</v>
      </c>
      <c r="Q780" s="2">
        <v>0</v>
      </c>
      <c r="R780" s="2">
        <v>0</v>
      </c>
      <c r="S780" s="2">
        <v>0</v>
      </c>
      <c r="T780" s="2">
        <v>0</v>
      </c>
      <c r="U780" s="2">
        <v>0</v>
      </c>
      <c r="X780" s="2">
        <f t="shared" si="109"/>
        <v>1.6667782227175802E-2</v>
      </c>
      <c r="Y780" s="2">
        <f t="shared" si="110"/>
        <v>0</v>
      </c>
      <c r="Z780" s="2">
        <f>IF(Y780&gt;$W$1,HLOOKUP(Y780,B780:$U$2835,ROW($B$2836)-ROW($A780),FALSE),0)</f>
        <v>0</v>
      </c>
      <c r="AA780" s="2">
        <f t="shared" si="108"/>
        <v>0</v>
      </c>
      <c r="AB780" s="2">
        <f>VLOOKUP(A780,segment3_SB_quantity!$A$2:$B$2834,2,FALSE)</f>
        <v>9</v>
      </c>
      <c r="AC780" s="4">
        <f t="shared" si="115"/>
        <v>0.12820000000000001</v>
      </c>
      <c r="AD780">
        <f t="shared" si="111"/>
        <v>0</v>
      </c>
      <c r="AE780">
        <f t="shared" si="116"/>
        <v>0.83166700000000005</v>
      </c>
      <c r="AF780" s="2">
        <f t="shared" si="112"/>
        <v>0</v>
      </c>
      <c r="AG780" s="2">
        <f t="shared" si="113"/>
        <v>0</v>
      </c>
      <c r="AH780" s="1">
        <f t="shared" si="114"/>
        <v>0</v>
      </c>
    </row>
    <row r="781" spans="1:34" x14ac:dyDescent="0.55000000000000004">
      <c r="A781">
        <v>28189760</v>
      </c>
      <c r="B781" s="2">
        <v>0</v>
      </c>
      <c r="C781" s="2">
        <v>0</v>
      </c>
      <c r="D781" s="2">
        <v>0</v>
      </c>
      <c r="E781" s="2">
        <v>0</v>
      </c>
      <c r="F781" s="2">
        <v>0</v>
      </c>
      <c r="G781" s="2">
        <v>0</v>
      </c>
      <c r="H781" s="2">
        <v>2.06749582930752E-2</v>
      </c>
      <c r="I781" s="2">
        <v>0</v>
      </c>
      <c r="J781" s="2">
        <v>0</v>
      </c>
      <c r="K781" s="2">
        <v>0</v>
      </c>
      <c r="L781" s="2">
        <v>0</v>
      </c>
      <c r="M781" s="2">
        <v>0</v>
      </c>
      <c r="N781" s="2">
        <v>0</v>
      </c>
      <c r="O781" s="2">
        <v>0</v>
      </c>
      <c r="P781" s="2">
        <v>0</v>
      </c>
      <c r="Q781" s="2">
        <v>0</v>
      </c>
      <c r="R781" s="2">
        <v>0</v>
      </c>
      <c r="S781" s="2">
        <v>0</v>
      </c>
      <c r="T781" s="2">
        <v>0</v>
      </c>
      <c r="U781" s="2">
        <v>0</v>
      </c>
      <c r="X781" s="2">
        <f t="shared" si="109"/>
        <v>2.06749582930752E-2</v>
      </c>
      <c r="Y781" s="2">
        <f t="shared" si="110"/>
        <v>0</v>
      </c>
      <c r="Z781" s="2">
        <f>IF(Y781&gt;$W$1,HLOOKUP(Y781,B781:$U$2835,ROW($B$2836)-ROW($A781),FALSE),0)</f>
        <v>0</v>
      </c>
      <c r="AA781" s="2">
        <f t="shared" si="108"/>
        <v>0</v>
      </c>
      <c r="AB781" s="2">
        <f>VLOOKUP(A781,segment3_SB_quantity!$A$2:$B$2834,2,FALSE)</f>
        <v>44</v>
      </c>
      <c r="AC781" s="4">
        <f t="shared" si="115"/>
        <v>0.12820000000000001</v>
      </c>
      <c r="AD781">
        <f t="shared" si="111"/>
        <v>0</v>
      </c>
      <c r="AE781">
        <f t="shared" si="116"/>
        <v>0.83166700000000005</v>
      </c>
      <c r="AF781" s="2">
        <f t="shared" si="112"/>
        <v>0</v>
      </c>
      <c r="AG781" s="2">
        <f t="shared" si="113"/>
        <v>0</v>
      </c>
      <c r="AH781" s="1">
        <f t="shared" si="114"/>
        <v>0</v>
      </c>
    </row>
    <row r="782" spans="1:34" x14ac:dyDescent="0.55000000000000004">
      <c r="A782">
        <v>28229979</v>
      </c>
      <c r="B782" s="2">
        <v>0</v>
      </c>
      <c r="C782" s="2">
        <v>0</v>
      </c>
      <c r="D782" s="2">
        <v>0</v>
      </c>
      <c r="E782" s="2">
        <v>0</v>
      </c>
      <c r="F782" s="2">
        <v>0</v>
      </c>
      <c r="G782" s="2">
        <v>0</v>
      </c>
      <c r="H782" s="2">
        <v>0</v>
      </c>
      <c r="I782" s="2">
        <v>0</v>
      </c>
      <c r="J782" s="2">
        <v>5.2680043873112002E-2</v>
      </c>
      <c r="K782" s="2">
        <v>0</v>
      </c>
      <c r="L782" s="2">
        <v>0</v>
      </c>
      <c r="M782" s="2">
        <v>0</v>
      </c>
      <c r="N782" s="2">
        <v>0</v>
      </c>
      <c r="O782" s="2">
        <v>0</v>
      </c>
      <c r="P782" s="2">
        <v>0</v>
      </c>
      <c r="Q782" s="2">
        <v>0</v>
      </c>
      <c r="R782" s="2">
        <v>0</v>
      </c>
      <c r="S782" s="2">
        <v>0</v>
      </c>
      <c r="T782" s="2">
        <v>0</v>
      </c>
      <c r="U782" s="2">
        <v>0</v>
      </c>
      <c r="X782" s="2">
        <f t="shared" si="109"/>
        <v>5.2680043873112002E-2</v>
      </c>
      <c r="Y782" s="2">
        <f t="shared" si="110"/>
        <v>0</v>
      </c>
      <c r="Z782" s="2">
        <f>IF(Y782&gt;$W$1,HLOOKUP(Y782,B782:$U$2835,ROW($B$2836)-ROW($A782),FALSE),0)</f>
        <v>0</v>
      </c>
      <c r="AA782" s="2">
        <f t="shared" si="108"/>
        <v>0</v>
      </c>
      <c r="AB782" s="2">
        <f>VLOOKUP(A782,segment3_SB_quantity!$A$2:$B$2834,2,FALSE)</f>
        <v>282</v>
      </c>
      <c r="AC782" s="4">
        <f t="shared" si="115"/>
        <v>0.12820000000000001</v>
      </c>
      <c r="AD782">
        <f t="shared" si="111"/>
        <v>0</v>
      </c>
      <c r="AE782">
        <f t="shared" si="116"/>
        <v>0.83166700000000005</v>
      </c>
      <c r="AF782" s="2">
        <f t="shared" si="112"/>
        <v>0</v>
      </c>
      <c r="AG782" s="2">
        <f t="shared" si="113"/>
        <v>0</v>
      </c>
      <c r="AH782" s="1">
        <f t="shared" si="114"/>
        <v>0</v>
      </c>
    </row>
    <row r="783" spans="1:34" x14ac:dyDescent="0.55000000000000004">
      <c r="A783">
        <v>28329942</v>
      </c>
      <c r="B783" s="2">
        <v>0</v>
      </c>
      <c r="C783" s="2">
        <v>0</v>
      </c>
      <c r="D783" s="2">
        <v>0</v>
      </c>
      <c r="E783" s="2">
        <v>0</v>
      </c>
      <c r="F783" s="2">
        <v>0</v>
      </c>
      <c r="G783" s="2">
        <v>0</v>
      </c>
      <c r="H783" s="2">
        <v>0</v>
      </c>
      <c r="I783" s="2">
        <v>0</v>
      </c>
      <c r="J783" s="2">
        <v>0</v>
      </c>
      <c r="K783" s="2">
        <v>0</v>
      </c>
      <c r="L783" s="2">
        <v>0</v>
      </c>
      <c r="M783" s="2">
        <v>0</v>
      </c>
      <c r="N783" s="2">
        <v>0</v>
      </c>
      <c r="O783" s="2">
        <v>0</v>
      </c>
      <c r="P783" s="2">
        <v>0</v>
      </c>
      <c r="Q783" s="2">
        <v>0</v>
      </c>
      <c r="R783" s="2">
        <v>0</v>
      </c>
      <c r="S783" s="2">
        <v>0</v>
      </c>
      <c r="T783" s="2">
        <v>0</v>
      </c>
      <c r="U783" s="2">
        <v>0</v>
      </c>
      <c r="X783" s="2">
        <f t="shared" si="109"/>
        <v>0</v>
      </c>
      <c r="Y783" s="2">
        <f t="shared" si="110"/>
        <v>0</v>
      </c>
      <c r="Z783" s="2">
        <f>IF(Y783&gt;$W$1,HLOOKUP(Y783,B783:$U$2835,ROW($B$2836)-ROW($A783),FALSE),0)</f>
        <v>0</v>
      </c>
      <c r="AA783" s="2">
        <f t="shared" si="108"/>
        <v>0</v>
      </c>
      <c r="AB783" s="2">
        <f>VLOOKUP(A783,segment3_SB_quantity!$A$2:$B$2834,2,FALSE)</f>
        <v>4</v>
      </c>
      <c r="AC783" s="4">
        <f t="shared" si="115"/>
        <v>0.12820000000000001</v>
      </c>
      <c r="AD783">
        <f t="shared" si="111"/>
        <v>0</v>
      </c>
      <c r="AE783">
        <f t="shared" si="116"/>
        <v>0.83166700000000005</v>
      </c>
      <c r="AF783" s="2">
        <f t="shared" si="112"/>
        <v>0</v>
      </c>
      <c r="AG783" s="2">
        <f t="shared" si="113"/>
        <v>0</v>
      </c>
      <c r="AH783" s="1">
        <f t="shared" si="114"/>
        <v>0</v>
      </c>
    </row>
    <row r="784" spans="1:34" x14ac:dyDescent="0.55000000000000004">
      <c r="A784">
        <v>28469794</v>
      </c>
      <c r="B784" s="2">
        <v>0</v>
      </c>
      <c r="C784" s="2">
        <v>0</v>
      </c>
      <c r="D784" s="2">
        <v>2.3956473149893701E-2</v>
      </c>
      <c r="E784" s="2">
        <v>0</v>
      </c>
      <c r="F784" s="2">
        <v>0</v>
      </c>
      <c r="G784" s="2">
        <v>0</v>
      </c>
      <c r="H784" s="2">
        <v>0</v>
      </c>
      <c r="I784" s="2">
        <v>0</v>
      </c>
      <c r="J784" s="2">
        <v>0</v>
      </c>
      <c r="K784" s="2">
        <v>0</v>
      </c>
      <c r="L784" s="2">
        <v>0</v>
      </c>
      <c r="M784" s="2">
        <v>0</v>
      </c>
      <c r="N784" s="2">
        <v>0</v>
      </c>
      <c r="O784" s="2">
        <v>0</v>
      </c>
      <c r="P784" s="2">
        <v>0</v>
      </c>
      <c r="Q784" s="2">
        <v>0</v>
      </c>
      <c r="R784" s="2">
        <v>0</v>
      </c>
      <c r="S784" s="2">
        <v>0</v>
      </c>
      <c r="T784" s="2">
        <v>0</v>
      </c>
      <c r="U784" s="2">
        <v>0</v>
      </c>
      <c r="X784" s="2">
        <f t="shared" si="109"/>
        <v>2.3956473149893701E-2</v>
      </c>
      <c r="Y784" s="2">
        <f t="shared" si="110"/>
        <v>0</v>
      </c>
      <c r="Z784" s="2">
        <f>IF(Y784&gt;$W$1,HLOOKUP(Y784,B784:$U$2835,ROW($B$2836)-ROW($A784),FALSE),0)</f>
        <v>0</v>
      </c>
      <c r="AA784" s="2">
        <f t="shared" si="108"/>
        <v>0</v>
      </c>
      <c r="AB784" s="2">
        <f>VLOOKUP(A784,segment3_SB_quantity!$A$2:$B$2834,2,FALSE)</f>
        <v>54</v>
      </c>
      <c r="AC784" s="4">
        <f t="shared" si="115"/>
        <v>0.12820000000000001</v>
      </c>
      <c r="AD784">
        <f t="shared" si="111"/>
        <v>0</v>
      </c>
      <c r="AE784">
        <f t="shared" si="116"/>
        <v>0.83166700000000005</v>
      </c>
      <c r="AF784" s="2">
        <f t="shared" si="112"/>
        <v>0</v>
      </c>
      <c r="AG784" s="2">
        <f t="shared" si="113"/>
        <v>0</v>
      </c>
      <c r="AH784" s="1">
        <f t="shared" si="114"/>
        <v>0</v>
      </c>
    </row>
    <row r="785" spans="1:34" x14ac:dyDescent="0.55000000000000004">
      <c r="A785">
        <v>28519989</v>
      </c>
      <c r="B785" s="2">
        <v>0</v>
      </c>
      <c r="C785" s="2">
        <v>0</v>
      </c>
      <c r="D785" s="2">
        <v>0</v>
      </c>
      <c r="E785" s="2">
        <v>0</v>
      </c>
      <c r="F785" s="2">
        <v>0</v>
      </c>
      <c r="G785" s="2">
        <v>0.188740533364159</v>
      </c>
      <c r="H785" s="2">
        <v>0</v>
      </c>
      <c r="I785" s="2">
        <v>0</v>
      </c>
      <c r="J785" s="2">
        <v>0</v>
      </c>
      <c r="K785" s="2">
        <v>0</v>
      </c>
      <c r="L785" s="2">
        <v>0</v>
      </c>
      <c r="M785" s="2">
        <v>0</v>
      </c>
      <c r="N785" s="2">
        <v>0</v>
      </c>
      <c r="O785" s="2">
        <v>0</v>
      </c>
      <c r="P785" s="2">
        <v>0</v>
      </c>
      <c r="Q785" s="2">
        <v>0</v>
      </c>
      <c r="R785" s="2">
        <v>0</v>
      </c>
      <c r="S785" s="2">
        <v>0</v>
      </c>
      <c r="T785" s="2">
        <v>0</v>
      </c>
      <c r="U785" s="2">
        <v>0</v>
      </c>
      <c r="X785" s="2">
        <f t="shared" si="109"/>
        <v>0.188740533364159</v>
      </c>
      <c r="Y785" s="2">
        <f t="shared" si="110"/>
        <v>0</v>
      </c>
      <c r="Z785" s="2">
        <f>IF(Y785&gt;$W$1,HLOOKUP(Y785,B785:$U$2835,ROW($B$2836)-ROW($A785),FALSE),0)</f>
        <v>0</v>
      </c>
      <c r="AA785" s="2">
        <f t="shared" si="108"/>
        <v>0</v>
      </c>
      <c r="AB785" s="2">
        <f>VLOOKUP(A785,segment3_SB_quantity!$A$2:$B$2834,2,FALSE)</f>
        <v>27</v>
      </c>
      <c r="AC785" s="4">
        <f t="shared" si="115"/>
        <v>0.12820000000000001</v>
      </c>
      <c r="AD785">
        <f t="shared" si="111"/>
        <v>0</v>
      </c>
      <c r="AE785">
        <f t="shared" si="116"/>
        <v>0.83166700000000005</v>
      </c>
      <c r="AF785" s="2">
        <f t="shared" si="112"/>
        <v>0</v>
      </c>
      <c r="AG785" s="2">
        <f t="shared" si="113"/>
        <v>0</v>
      </c>
      <c r="AH785" s="1">
        <f t="shared" si="114"/>
        <v>0</v>
      </c>
    </row>
    <row r="786" spans="1:34" x14ac:dyDescent="0.55000000000000004">
      <c r="A786">
        <v>28569615</v>
      </c>
      <c r="B786" s="2">
        <v>0</v>
      </c>
      <c r="C786" s="2">
        <v>0</v>
      </c>
      <c r="D786" s="2">
        <v>0</v>
      </c>
      <c r="E786" s="2">
        <v>0</v>
      </c>
      <c r="F786" s="2">
        <v>0</v>
      </c>
      <c r="G786" s="2">
        <v>0</v>
      </c>
      <c r="H786" s="2">
        <v>0</v>
      </c>
      <c r="I786" s="2">
        <v>0.12754080599023601</v>
      </c>
      <c r="J786" s="2">
        <v>0</v>
      </c>
      <c r="K786" s="2">
        <v>0</v>
      </c>
      <c r="L786" s="2">
        <v>0</v>
      </c>
      <c r="M786" s="2">
        <v>0</v>
      </c>
      <c r="N786" s="2">
        <v>0</v>
      </c>
      <c r="O786" s="2">
        <v>0</v>
      </c>
      <c r="P786" s="2">
        <v>0</v>
      </c>
      <c r="Q786" s="2">
        <v>0</v>
      </c>
      <c r="R786" s="2">
        <v>0</v>
      </c>
      <c r="S786" s="2">
        <v>0</v>
      </c>
      <c r="T786" s="2">
        <v>0</v>
      </c>
      <c r="U786" s="2">
        <v>0</v>
      </c>
      <c r="X786" s="2">
        <f t="shared" si="109"/>
        <v>0.12754080599023601</v>
      </c>
      <c r="Y786" s="2">
        <f t="shared" si="110"/>
        <v>0</v>
      </c>
      <c r="Z786" s="2">
        <f>IF(Y786&gt;$W$1,HLOOKUP(Y786,B786:$U$2835,ROW($B$2836)-ROW($A786),FALSE),0)</f>
        <v>0</v>
      </c>
      <c r="AA786" s="2">
        <f t="shared" si="108"/>
        <v>0</v>
      </c>
      <c r="AB786" s="2">
        <f>VLOOKUP(A786,segment3_SB_quantity!$A$2:$B$2834,2,FALSE)</f>
        <v>116</v>
      </c>
      <c r="AC786" s="4">
        <f t="shared" si="115"/>
        <v>0.12820000000000001</v>
      </c>
      <c r="AD786">
        <f t="shared" si="111"/>
        <v>0</v>
      </c>
      <c r="AE786">
        <f t="shared" si="116"/>
        <v>0.83166700000000005</v>
      </c>
      <c r="AF786" s="2">
        <f t="shared" si="112"/>
        <v>0</v>
      </c>
      <c r="AG786" s="2">
        <f t="shared" si="113"/>
        <v>0</v>
      </c>
      <c r="AH786" s="1">
        <f t="shared" si="114"/>
        <v>0</v>
      </c>
    </row>
    <row r="787" spans="1:34" x14ac:dyDescent="0.55000000000000004">
      <c r="A787">
        <v>28589957</v>
      </c>
      <c r="B787" s="2">
        <v>0</v>
      </c>
      <c r="C787" s="2">
        <v>0</v>
      </c>
      <c r="D787" s="2">
        <v>0</v>
      </c>
      <c r="E787" s="2">
        <v>0</v>
      </c>
      <c r="F787" s="2">
        <v>0</v>
      </c>
      <c r="G787" s="2">
        <v>0</v>
      </c>
      <c r="H787" s="2">
        <v>0</v>
      </c>
      <c r="I787" s="2">
        <v>0</v>
      </c>
      <c r="J787" s="2">
        <v>7.1731487175451497E-2</v>
      </c>
      <c r="K787" s="2">
        <v>0</v>
      </c>
      <c r="L787" s="2">
        <v>0</v>
      </c>
      <c r="M787" s="2">
        <v>0</v>
      </c>
      <c r="N787" s="2">
        <v>0</v>
      </c>
      <c r="O787" s="2">
        <v>0</v>
      </c>
      <c r="P787" s="2">
        <v>0</v>
      </c>
      <c r="Q787" s="2">
        <v>0</v>
      </c>
      <c r="R787" s="2">
        <v>0</v>
      </c>
      <c r="S787" s="2">
        <v>0</v>
      </c>
      <c r="T787" s="2">
        <v>0</v>
      </c>
      <c r="U787" s="2">
        <v>0</v>
      </c>
      <c r="X787" s="2">
        <f t="shared" si="109"/>
        <v>7.1731487175451497E-2</v>
      </c>
      <c r="Y787" s="2">
        <f t="shared" si="110"/>
        <v>0</v>
      </c>
      <c r="Z787" s="2">
        <f>IF(Y787&gt;$W$1,HLOOKUP(Y787,B787:$U$2835,ROW($B$2836)-ROW($A787),FALSE),0)</f>
        <v>0</v>
      </c>
      <c r="AA787" s="2">
        <f t="shared" si="108"/>
        <v>0</v>
      </c>
      <c r="AB787" s="2">
        <f>VLOOKUP(A787,segment3_SB_quantity!$A$2:$B$2834,2,FALSE)</f>
        <v>11</v>
      </c>
      <c r="AC787" s="4">
        <f t="shared" si="115"/>
        <v>0.12820000000000001</v>
      </c>
      <c r="AD787">
        <f t="shared" si="111"/>
        <v>0</v>
      </c>
      <c r="AE787">
        <f t="shared" si="116"/>
        <v>0.83166700000000005</v>
      </c>
      <c r="AF787" s="2">
        <f t="shared" si="112"/>
        <v>0</v>
      </c>
      <c r="AG787" s="2">
        <f t="shared" si="113"/>
        <v>0</v>
      </c>
      <c r="AH787" s="1">
        <f t="shared" si="114"/>
        <v>0</v>
      </c>
    </row>
    <row r="788" spans="1:34" x14ac:dyDescent="0.55000000000000004">
      <c r="A788">
        <v>28659946</v>
      </c>
      <c r="B788" s="2">
        <v>0</v>
      </c>
      <c r="C788" s="2">
        <v>0</v>
      </c>
      <c r="D788" s="2">
        <v>0</v>
      </c>
      <c r="E788" s="2">
        <v>0</v>
      </c>
      <c r="F788" s="2">
        <v>0</v>
      </c>
      <c r="G788" s="2">
        <v>0</v>
      </c>
      <c r="H788" s="2">
        <v>0</v>
      </c>
      <c r="I788" s="2">
        <v>0</v>
      </c>
      <c r="J788" s="2">
        <v>0.75925042181803104</v>
      </c>
      <c r="K788" s="2">
        <v>0</v>
      </c>
      <c r="L788" s="2">
        <v>0</v>
      </c>
      <c r="M788" s="2">
        <v>0</v>
      </c>
      <c r="N788" s="2">
        <v>0</v>
      </c>
      <c r="O788" s="2">
        <v>0</v>
      </c>
      <c r="P788" s="2">
        <v>0</v>
      </c>
      <c r="Q788" s="2">
        <v>0</v>
      </c>
      <c r="R788" s="2">
        <v>0</v>
      </c>
      <c r="S788" s="2">
        <v>0</v>
      </c>
      <c r="T788" s="2">
        <v>0</v>
      </c>
      <c r="U788" s="2">
        <v>0</v>
      </c>
      <c r="X788" s="2">
        <f t="shared" si="109"/>
        <v>0.75925042181803104</v>
      </c>
      <c r="Y788" s="2">
        <f t="shared" si="110"/>
        <v>0.75925042181803104</v>
      </c>
      <c r="Z788" s="2" t="str">
        <f>IF(Y788&gt;$W$1,HLOOKUP(Y788,B788:$U$2835,ROW($B$2836)-ROW($A788),FALSE),0)</f>
        <v>P_OL9</v>
      </c>
      <c r="AA788" s="2">
        <f t="shared" si="108"/>
        <v>0.42499999999999993</v>
      </c>
      <c r="AB788" s="2">
        <f>VLOOKUP(A788,segment3_SB_quantity!$A$2:$B$2834,2,FALSE)</f>
        <v>119</v>
      </c>
      <c r="AC788" s="4">
        <f t="shared" si="115"/>
        <v>0.12820000000000001</v>
      </c>
      <c r="AD788">
        <f t="shared" si="111"/>
        <v>15.255800000000001</v>
      </c>
      <c r="AE788">
        <f t="shared" si="116"/>
        <v>0.83166700000000005</v>
      </c>
      <c r="AF788" s="2">
        <f t="shared" si="112"/>
        <v>12.6877454186</v>
      </c>
      <c r="AG788" s="2">
        <f t="shared" si="113"/>
        <v>5.3922918029049995</v>
      </c>
      <c r="AH788" s="1">
        <f t="shared" si="114"/>
        <v>2.3529411764705883</v>
      </c>
    </row>
    <row r="789" spans="1:34" x14ac:dyDescent="0.55000000000000004">
      <c r="A789">
        <v>28679927</v>
      </c>
      <c r="B789" s="2">
        <v>0</v>
      </c>
      <c r="C789" s="2">
        <v>0</v>
      </c>
      <c r="D789" s="2">
        <v>0</v>
      </c>
      <c r="E789" s="2">
        <v>0</v>
      </c>
      <c r="F789" s="2">
        <v>0</v>
      </c>
      <c r="G789" s="2">
        <v>0</v>
      </c>
      <c r="H789" s="2">
        <v>0</v>
      </c>
      <c r="I789" s="2">
        <v>0</v>
      </c>
      <c r="J789" s="2">
        <v>2.4866652881987201E-13</v>
      </c>
      <c r="K789" s="2">
        <v>0</v>
      </c>
      <c r="L789" s="2">
        <v>0</v>
      </c>
      <c r="M789" s="2">
        <v>0</v>
      </c>
      <c r="N789" s="2">
        <v>0</v>
      </c>
      <c r="O789" s="2">
        <v>0</v>
      </c>
      <c r="P789" s="2">
        <v>0</v>
      </c>
      <c r="Q789" s="2">
        <v>0</v>
      </c>
      <c r="R789" s="2">
        <v>0</v>
      </c>
      <c r="S789" s="2">
        <v>0</v>
      </c>
      <c r="T789" s="2">
        <v>0</v>
      </c>
      <c r="U789" s="2">
        <v>0</v>
      </c>
      <c r="X789" s="2">
        <f t="shared" si="109"/>
        <v>2.4866652881987201E-13</v>
      </c>
      <c r="Y789" s="2">
        <f t="shared" si="110"/>
        <v>0</v>
      </c>
      <c r="Z789" s="2">
        <f>IF(Y789&gt;$W$1,HLOOKUP(Y789,B789:$U$2835,ROW($B$2836)-ROW($A789),FALSE),0)</f>
        <v>0</v>
      </c>
      <c r="AA789" s="2">
        <f t="shared" si="108"/>
        <v>0</v>
      </c>
      <c r="AB789" s="2">
        <f>VLOOKUP(A789,segment3_SB_quantity!$A$2:$B$2834,2,FALSE)</f>
        <v>61</v>
      </c>
      <c r="AC789" s="4">
        <f t="shared" si="115"/>
        <v>0.12820000000000001</v>
      </c>
      <c r="AD789">
        <f t="shared" si="111"/>
        <v>0</v>
      </c>
      <c r="AE789">
        <f t="shared" si="116"/>
        <v>0.83166700000000005</v>
      </c>
      <c r="AF789" s="2">
        <f t="shared" si="112"/>
        <v>0</v>
      </c>
      <c r="AG789" s="2">
        <f t="shared" si="113"/>
        <v>0</v>
      </c>
      <c r="AH789" s="1">
        <f t="shared" si="114"/>
        <v>0</v>
      </c>
    </row>
    <row r="790" spans="1:34" x14ac:dyDescent="0.55000000000000004">
      <c r="A790">
        <v>28719960</v>
      </c>
      <c r="B790" s="2">
        <v>0</v>
      </c>
      <c r="C790" s="2">
        <v>0</v>
      </c>
      <c r="D790" s="2">
        <v>0</v>
      </c>
      <c r="E790" s="2">
        <v>0</v>
      </c>
      <c r="F790" s="2">
        <v>0</v>
      </c>
      <c r="G790" s="2">
        <v>0</v>
      </c>
      <c r="H790" s="2">
        <v>0</v>
      </c>
      <c r="I790" s="2">
        <v>0</v>
      </c>
      <c r="J790" s="2">
        <v>0</v>
      </c>
      <c r="K790" s="2">
        <v>6.8074644883397206E-2</v>
      </c>
      <c r="L790" s="2">
        <v>0</v>
      </c>
      <c r="M790" s="2">
        <v>0</v>
      </c>
      <c r="N790" s="2">
        <v>0</v>
      </c>
      <c r="O790" s="2">
        <v>0</v>
      </c>
      <c r="P790" s="2">
        <v>0</v>
      </c>
      <c r="Q790" s="2">
        <v>0</v>
      </c>
      <c r="R790" s="2">
        <v>0</v>
      </c>
      <c r="S790" s="2">
        <v>0</v>
      </c>
      <c r="T790" s="2">
        <v>0</v>
      </c>
      <c r="U790" s="2">
        <v>0</v>
      </c>
      <c r="X790" s="2">
        <f t="shared" si="109"/>
        <v>6.8074644883397206E-2</v>
      </c>
      <c r="Y790" s="2">
        <f t="shared" si="110"/>
        <v>0</v>
      </c>
      <c r="Z790" s="2">
        <f>IF(Y790&gt;$W$1,HLOOKUP(Y790,B790:$U$2835,ROW($B$2836)-ROW($A790),FALSE),0)</f>
        <v>0</v>
      </c>
      <c r="AA790" s="2">
        <f t="shared" si="108"/>
        <v>0</v>
      </c>
      <c r="AB790" s="2">
        <f>VLOOKUP(A790,segment3_SB_quantity!$A$2:$B$2834,2,FALSE)</f>
        <v>37</v>
      </c>
      <c r="AC790" s="4">
        <f t="shared" si="115"/>
        <v>0.12820000000000001</v>
      </c>
      <c r="AD790">
        <f t="shared" si="111"/>
        <v>0</v>
      </c>
      <c r="AE790">
        <f t="shared" si="116"/>
        <v>0.83166700000000005</v>
      </c>
      <c r="AF790" s="2">
        <f t="shared" si="112"/>
        <v>0</v>
      </c>
      <c r="AG790" s="2">
        <f t="shared" si="113"/>
        <v>0</v>
      </c>
      <c r="AH790" s="1">
        <f t="shared" si="114"/>
        <v>0</v>
      </c>
    </row>
    <row r="791" spans="1:34" x14ac:dyDescent="0.55000000000000004">
      <c r="A791">
        <v>28739765</v>
      </c>
      <c r="B791" s="2">
        <v>0</v>
      </c>
      <c r="C791" s="2">
        <v>0</v>
      </c>
      <c r="D791" s="2">
        <v>0</v>
      </c>
      <c r="E791" s="2">
        <v>0</v>
      </c>
      <c r="F791" s="2">
        <v>0</v>
      </c>
      <c r="G791" s="2">
        <v>0</v>
      </c>
      <c r="H791" s="2">
        <v>0</v>
      </c>
      <c r="I791" s="2">
        <v>2.46211604622536E-2</v>
      </c>
      <c r="J791" s="2">
        <v>0</v>
      </c>
      <c r="K791" s="2">
        <v>0</v>
      </c>
      <c r="L791" s="2">
        <v>0</v>
      </c>
      <c r="M791" s="2">
        <v>0</v>
      </c>
      <c r="N791" s="2">
        <v>0</v>
      </c>
      <c r="O791" s="2">
        <v>0</v>
      </c>
      <c r="P791" s="2">
        <v>0</v>
      </c>
      <c r="Q791" s="2">
        <v>0</v>
      </c>
      <c r="R791" s="2">
        <v>0</v>
      </c>
      <c r="S791" s="2">
        <v>0</v>
      </c>
      <c r="T791" s="2">
        <v>0</v>
      </c>
      <c r="U791" s="2">
        <v>0</v>
      </c>
      <c r="X791" s="2">
        <f t="shared" si="109"/>
        <v>2.46211604622536E-2</v>
      </c>
      <c r="Y791" s="2">
        <f t="shared" si="110"/>
        <v>0</v>
      </c>
      <c r="Z791" s="2">
        <f>IF(Y791&gt;$W$1,HLOOKUP(Y791,B791:$U$2835,ROW($B$2836)-ROW($A791),FALSE),0)</f>
        <v>0</v>
      </c>
      <c r="AA791" s="2">
        <f t="shared" si="108"/>
        <v>0</v>
      </c>
      <c r="AB791" s="2">
        <f>VLOOKUP(A791,segment3_SB_quantity!$A$2:$B$2834,2,FALSE)</f>
        <v>16</v>
      </c>
      <c r="AC791" s="4">
        <f t="shared" si="115"/>
        <v>0.12820000000000001</v>
      </c>
      <c r="AD791">
        <f t="shared" si="111"/>
        <v>0</v>
      </c>
      <c r="AE791">
        <f t="shared" si="116"/>
        <v>0.83166700000000005</v>
      </c>
      <c r="AF791" s="2">
        <f t="shared" si="112"/>
        <v>0</v>
      </c>
      <c r="AG791" s="2">
        <f t="shared" si="113"/>
        <v>0</v>
      </c>
      <c r="AH791" s="1">
        <f t="shared" si="114"/>
        <v>0</v>
      </c>
    </row>
    <row r="792" spans="1:34" x14ac:dyDescent="0.55000000000000004">
      <c r="A792">
        <v>28799986</v>
      </c>
      <c r="B792" s="2">
        <v>0</v>
      </c>
      <c r="C792" s="2">
        <v>0</v>
      </c>
      <c r="D792" s="2">
        <v>0</v>
      </c>
      <c r="E792" s="2">
        <v>0</v>
      </c>
      <c r="F792" s="2">
        <v>0</v>
      </c>
      <c r="G792" s="2">
        <v>0</v>
      </c>
      <c r="H792" s="2">
        <v>0</v>
      </c>
      <c r="I792" s="2">
        <v>0</v>
      </c>
      <c r="J792" s="2">
        <v>0</v>
      </c>
      <c r="K792" s="2">
        <v>0</v>
      </c>
      <c r="L792" s="2">
        <v>0</v>
      </c>
      <c r="M792" s="2">
        <v>0</v>
      </c>
      <c r="N792" s="2">
        <v>0</v>
      </c>
      <c r="O792" s="2">
        <v>0</v>
      </c>
      <c r="P792" s="2">
        <v>0</v>
      </c>
      <c r="Q792" s="2">
        <v>0</v>
      </c>
      <c r="R792" s="2">
        <v>0</v>
      </c>
      <c r="S792" s="2">
        <v>0</v>
      </c>
      <c r="T792" s="2">
        <v>0</v>
      </c>
      <c r="U792" s="2">
        <v>0</v>
      </c>
      <c r="X792" s="2">
        <f t="shared" si="109"/>
        <v>0</v>
      </c>
      <c r="Y792" s="2">
        <f t="shared" si="110"/>
        <v>0</v>
      </c>
      <c r="Z792" s="2">
        <f>IF(Y792&gt;$W$1,HLOOKUP(Y792,B792:$U$2835,ROW($B$2836)-ROW($A792),FALSE),0)</f>
        <v>0</v>
      </c>
      <c r="AA792" s="2">
        <f t="shared" si="108"/>
        <v>0</v>
      </c>
      <c r="AB792" s="2">
        <f>VLOOKUP(A792,segment3_SB_quantity!$A$2:$B$2834,2,FALSE)</f>
        <v>2</v>
      </c>
      <c r="AC792" s="4">
        <f t="shared" si="115"/>
        <v>0.12820000000000001</v>
      </c>
      <c r="AD792">
        <f t="shared" si="111"/>
        <v>0</v>
      </c>
      <c r="AE792">
        <f t="shared" si="116"/>
        <v>0.83166700000000005</v>
      </c>
      <c r="AF792" s="2">
        <f t="shared" si="112"/>
        <v>0</v>
      </c>
      <c r="AG792" s="2">
        <f t="shared" si="113"/>
        <v>0</v>
      </c>
      <c r="AH792" s="1">
        <f t="shared" si="114"/>
        <v>0</v>
      </c>
    </row>
    <row r="793" spans="1:34" x14ac:dyDescent="0.55000000000000004">
      <c r="A793">
        <v>28839722</v>
      </c>
      <c r="B793" s="2">
        <v>0</v>
      </c>
      <c r="C793" s="2">
        <v>0</v>
      </c>
      <c r="D793" s="2">
        <v>0</v>
      </c>
      <c r="E793" s="2">
        <v>0</v>
      </c>
      <c r="F793" s="2">
        <v>0</v>
      </c>
      <c r="G793" s="2">
        <v>0</v>
      </c>
      <c r="H793" s="2">
        <v>0</v>
      </c>
      <c r="I793" s="2">
        <v>0</v>
      </c>
      <c r="J793" s="2">
        <v>2.0455340031039802E-2</v>
      </c>
      <c r="K793" s="2">
        <v>0</v>
      </c>
      <c r="L793" s="2">
        <v>0</v>
      </c>
      <c r="M793" s="2">
        <v>0</v>
      </c>
      <c r="N793" s="2">
        <v>0</v>
      </c>
      <c r="O793" s="2">
        <v>0</v>
      </c>
      <c r="P793" s="2">
        <v>0</v>
      </c>
      <c r="Q793" s="2">
        <v>0</v>
      </c>
      <c r="R793" s="2">
        <v>0</v>
      </c>
      <c r="S793" s="2">
        <v>0</v>
      </c>
      <c r="T793" s="2">
        <v>0</v>
      </c>
      <c r="U793" s="2">
        <v>0</v>
      </c>
      <c r="X793" s="2">
        <f t="shared" si="109"/>
        <v>2.0455340031039802E-2</v>
      </c>
      <c r="Y793" s="2">
        <f t="shared" si="110"/>
        <v>0</v>
      </c>
      <c r="Z793" s="2">
        <f>IF(Y793&gt;$W$1,HLOOKUP(Y793,B793:$U$2835,ROW($B$2836)-ROW($A793),FALSE),0)</f>
        <v>0</v>
      </c>
      <c r="AA793" s="2">
        <f t="shared" si="108"/>
        <v>0</v>
      </c>
      <c r="AB793" s="2">
        <f>VLOOKUP(A793,segment3_SB_quantity!$A$2:$B$2834,2,FALSE)</f>
        <v>49</v>
      </c>
      <c r="AC793" s="4">
        <f t="shared" si="115"/>
        <v>0.12820000000000001</v>
      </c>
      <c r="AD793">
        <f t="shared" si="111"/>
        <v>0</v>
      </c>
      <c r="AE793">
        <f t="shared" si="116"/>
        <v>0.83166700000000005</v>
      </c>
      <c r="AF793" s="2">
        <f t="shared" si="112"/>
        <v>0</v>
      </c>
      <c r="AG793" s="2">
        <f t="shared" si="113"/>
        <v>0</v>
      </c>
      <c r="AH793" s="1">
        <f t="shared" si="114"/>
        <v>0</v>
      </c>
    </row>
    <row r="794" spans="1:34" x14ac:dyDescent="0.55000000000000004">
      <c r="A794">
        <v>28839892</v>
      </c>
      <c r="B794" s="2">
        <v>0</v>
      </c>
      <c r="C794" s="2">
        <v>0</v>
      </c>
      <c r="D794" s="2">
        <v>0</v>
      </c>
      <c r="E794" s="2">
        <v>0</v>
      </c>
      <c r="F794" s="2">
        <v>0</v>
      </c>
      <c r="G794" s="2">
        <v>0</v>
      </c>
      <c r="H794" s="2">
        <v>2.2192280358546999E-2</v>
      </c>
      <c r="I794" s="2">
        <v>0</v>
      </c>
      <c r="J794" s="2">
        <v>0</v>
      </c>
      <c r="K794" s="2">
        <v>0</v>
      </c>
      <c r="L794" s="2">
        <v>0</v>
      </c>
      <c r="M794" s="2">
        <v>0</v>
      </c>
      <c r="N794" s="2">
        <v>0</v>
      </c>
      <c r="O794" s="2">
        <v>0</v>
      </c>
      <c r="P794" s="2">
        <v>0</v>
      </c>
      <c r="Q794" s="2">
        <v>0</v>
      </c>
      <c r="R794" s="2">
        <v>0</v>
      </c>
      <c r="S794" s="2">
        <v>0</v>
      </c>
      <c r="T794" s="2">
        <v>0</v>
      </c>
      <c r="U794" s="2">
        <v>0</v>
      </c>
      <c r="X794" s="2">
        <f t="shared" si="109"/>
        <v>2.2192280358546999E-2</v>
      </c>
      <c r="Y794" s="2">
        <f t="shared" si="110"/>
        <v>0</v>
      </c>
      <c r="Z794" s="2">
        <f>IF(Y794&gt;$W$1,HLOOKUP(Y794,B794:$U$2835,ROW($B$2836)-ROW($A794),FALSE),0)</f>
        <v>0</v>
      </c>
      <c r="AA794" s="2">
        <f t="shared" si="108"/>
        <v>0</v>
      </c>
      <c r="AB794" s="2">
        <f>VLOOKUP(A794,segment3_SB_quantity!$A$2:$B$2834,2,FALSE)</f>
        <v>80</v>
      </c>
      <c r="AC794" s="4">
        <f t="shared" si="115"/>
        <v>0.12820000000000001</v>
      </c>
      <c r="AD794">
        <f t="shared" si="111"/>
        <v>0</v>
      </c>
      <c r="AE794">
        <f t="shared" si="116"/>
        <v>0.83166700000000005</v>
      </c>
      <c r="AF794" s="2">
        <f t="shared" si="112"/>
        <v>0</v>
      </c>
      <c r="AG794" s="2">
        <f t="shared" si="113"/>
        <v>0</v>
      </c>
      <c r="AH794" s="1">
        <f t="shared" si="114"/>
        <v>0</v>
      </c>
    </row>
    <row r="795" spans="1:34" x14ac:dyDescent="0.55000000000000004">
      <c r="A795">
        <v>28879854</v>
      </c>
      <c r="B795" s="2">
        <v>0</v>
      </c>
      <c r="C795" s="2">
        <v>0</v>
      </c>
      <c r="D795" s="2">
        <v>0</v>
      </c>
      <c r="E795" s="2">
        <v>0</v>
      </c>
      <c r="F795" s="2">
        <v>0</v>
      </c>
      <c r="G795" s="2">
        <v>0.16561404461037099</v>
      </c>
      <c r="H795" s="2">
        <v>0</v>
      </c>
      <c r="I795" s="2">
        <v>0</v>
      </c>
      <c r="J795" s="2">
        <v>0</v>
      </c>
      <c r="K795" s="2">
        <v>0</v>
      </c>
      <c r="L795" s="2">
        <v>0</v>
      </c>
      <c r="M795" s="2">
        <v>0</v>
      </c>
      <c r="N795" s="2">
        <v>0</v>
      </c>
      <c r="O795" s="2">
        <v>0</v>
      </c>
      <c r="P795" s="2">
        <v>0</v>
      </c>
      <c r="Q795" s="2">
        <v>0</v>
      </c>
      <c r="R795" s="2">
        <v>0</v>
      </c>
      <c r="S795" s="2">
        <v>0</v>
      </c>
      <c r="T795" s="2">
        <v>0</v>
      </c>
      <c r="U795" s="2">
        <v>0</v>
      </c>
      <c r="X795" s="2">
        <f t="shared" si="109"/>
        <v>0.16561404461037099</v>
      </c>
      <c r="Y795" s="2">
        <f t="shared" si="110"/>
        <v>0</v>
      </c>
      <c r="Z795" s="2">
        <f>IF(Y795&gt;$W$1,HLOOKUP(Y795,B795:$U$2835,ROW($B$2836)-ROW($A795),FALSE),0)</f>
        <v>0</v>
      </c>
      <c r="AA795" s="2">
        <f t="shared" si="108"/>
        <v>0</v>
      </c>
      <c r="AB795" s="2">
        <f>VLOOKUP(A795,segment3_SB_quantity!$A$2:$B$2834,2,FALSE)</f>
        <v>32</v>
      </c>
      <c r="AC795" s="4">
        <f t="shared" si="115"/>
        <v>0.12820000000000001</v>
      </c>
      <c r="AD795">
        <f t="shared" si="111"/>
        <v>0</v>
      </c>
      <c r="AE795">
        <f t="shared" si="116"/>
        <v>0.83166700000000005</v>
      </c>
      <c r="AF795" s="2">
        <f t="shared" si="112"/>
        <v>0</v>
      </c>
      <c r="AG795" s="2">
        <f t="shared" si="113"/>
        <v>0</v>
      </c>
      <c r="AH795" s="1">
        <f t="shared" si="114"/>
        <v>0</v>
      </c>
    </row>
    <row r="796" spans="1:34" x14ac:dyDescent="0.55000000000000004">
      <c r="A796">
        <v>28899904</v>
      </c>
      <c r="B796" s="2">
        <v>0</v>
      </c>
      <c r="C796" s="2">
        <v>0</v>
      </c>
      <c r="D796" s="2">
        <v>0</v>
      </c>
      <c r="E796" s="2">
        <v>0</v>
      </c>
      <c r="F796" s="2">
        <v>0</v>
      </c>
      <c r="G796" s="2">
        <v>0</v>
      </c>
      <c r="H796" s="2">
        <v>0</v>
      </c>
      <c r="I796" s="2">
        <v>0</v>
      </c>
      <c r="J796" s="2">
        <v>0</v>
      </c>
      <c r="K796" s="2">
        <v>0</v>
      </c>
      <c r="L796" s="2">
        <v>8.5985122073087006E-2</v>
      </c>
      <c r="M796" s="2">
        <v>0</v>
      </c>
      <c r="N796" s="2">
        <v>0</v>
      </c>
      <c r="O796" s="2">
        <v>0</v>
      </c>
      <c r="P796" s="2">
        <v>0</v>
      </c>
      <c r="Q796" s="2">
        <v>0</v>
      </c>
      <c r="R796" s="2">
        <v>0</v>
      </c>
      <c r="S796" s="2">
        <v>0</v>
      </c>
      <c r="T796" s="2">
        <v>0</v>
      </c>
      <c r="U796" s="2">
        <v>0</v>
      </c>
      <c r="X796" s="2">
        <f t="shared" si="109"/>
        <v>8.5985122073087006E-2</v>
      </c>
      <c r="Y796" s="2">
        <f t="shared" si="110"/>
        <v>0</v>
      </c>
      <c r="Z796" s="2">
        <f>IF(Y796&gt;$W$1,HLOOKUP(Y796,B796:$U$2835,ROW($B$2836)-ROW($A796),FALSE),0)</f>
        <v>0</v>
      </c>
      <c r="AA796" s="2">
        <f t="shared" si="108"/>
        <v>0</v>
      </c>
      <c r="AB796" s="2">
        <f>VLOOKUP(A796,segment3_SB_quantity!$A$2:$B$2834,2,FALSE)</f>
        <v>3</v>
      </c>
      <c r="AC796" s="4">
        <f t="shared" si="115"/>
        <v>0.12820000000000001</v>
      </c>
      <c r="AD796">
        <f t="shared" si="111"/>
        <v>0</v>
      </c>
      <c r="AE796">
        <f t="shared" si="116"/>
        <v>0.83166700000000005</v>
      </c>
      <c r="AF796" s="2">
        <f t="shared" si="112"/>
        <v>0</v>
      </c>
      <c r="AG796" s="2">
        <f t="shared" si="113"/>
        <v>0</v>
      </c>
      <c r="AH796" s="1">
        <f t="shared" si="114"/>
        <v>0</v>
      </c>
    </row>
    <row r="797" spans="1:34" x14ac:dyDescent="0.55000000000000004">
      <c r="A797">
        <v>28959725</v>
      </c>
      <c r="B797" s="2">
        <v>0</v>
      </c>
      <c r="C797" s="2">
        <v>0</v>
      </c>
      <c r="D797" s="2">
        <v>0</v>
      </c>
      <c r="E797" s="2">
        <v>0</v>
      </c>
      <c r="F797" s="2">
        <v>3.1924192516143201E-9</v>
      </c>
      <c r="G797" s="2">
        <v>0</v>
      </c>
      <c r="H797" s="2">
        <v>0</v>
      </c>
      <c r="I797" s="2">
        <v>0</v>
      </c>
      <c r="J797" s="2">
        <v>0</v>
      </c>
      <c r="K797" s="2">
        <v>0</v>
      </c>
      <c r="L797" s="2">
        <v>0</v>
      </c>
      <c r="M797" s="2">
        <v>0</v>
      </c>
      <c r="N797" s="2">
        <v>0</v>
      </c>
      <c r="O797" s="2">
        <v>0</v>
      </c>
      <c r="P797" s="2">
        <v>0</v>
      </c>
      <c r="Q797" s="2">
        <v>0</v>
      </c>
      <c r="R797" s="2">
        <v>0</v>
      </c>
      <c r="S797" s="2">
        <v>0</v>
      </c>
      <c r="T797" s="2">
        <v>0</v>
      </c>
      <c r="U797" s="2">
        <v>0</v>
      </c>
      <c r="X797" s="2">
        <f t="shared" si="109"/>
        <v>3.1924192516143201E-9</v>
      </c>
      <c r="Y797" s="2">
        <f t="shared" si="110"/>
        <v>0</v>
      </c>
      <c r="Z797" s="2">
        <f>IF(Y797&gt;$W$1,HLOOKUP(Y797,B797:$U$2835,ROW($B$2836)-ROW($A797),FALSE),0)</f>
        <v>0</v>
      </c>
      <c r="AA797" s="2">
        <f t="shared" si="108"/>
        <v>0</v>
      </c>
      <c r="AB797" s="2">
        <f>VLOOKUP(A797,segment3_SB_quantity!$A$2:$B$2834,2,FALSE)</f>
        <v>12</v>
      </c>
      <c r="AC797" s="4">
        <f t="shared" si="115"/>
        <v>0.12820000000000001</v>
      </c>
      <c r="AD797">
        <f t="shared" si="111"/>
        <v>0</v>
      </c>
      <c r="AE797">
        <f t="shared" si="116"/>
        <v>0.83166700000000005</v>
      </c>
      <c r="AF797" s="2">
        <f t="shared" si="112"/>
        <v>0</v>
      </c>
      <c r="AG797" s="2">
        <f t="shared" si="113"/>
        <v>0</v>
      </c>
      <c r="AH797" s="1">
        <f t="shared" si="114"/>
        <v>0</v>
      </c>
    </row>
    <row r="798" spans="1:34" x14ac:dyDescent="0.55000000000000004">
      <c r="A798">
        <v>28959741</v>
      </c>
      <c r="B798" s="2">
        <v>0</v>
      </c>
      <c r="C798" s="2">
        <v>0</v>
      </c>
      <c r="D798" s="2">
        <v>0</v>
      </c>
      <c r="E798" s="2">
        <v>0</v>
      </c>
      <c r="F798" s="2">
        <v>0</v>
      </c>
      <c r="G798" s="2">
        <v>0</v>
      </c>
      <c r="H798" s="2">
        <v>1.3347164151883001E-3</v>
      </c>
      <c r="I798" s="2">
        <v>0</v>
      </c>
      <c r="J798" s="2">
        <v>0</v>
      </c>
      <c r="K798" s="2">
        <v>0</v>
      </c>
      <c r="L798" s="2">
        <v>0</v>
      </c>
      <c r="M798" s="2">
        <v>0</v>
      </c>
      <c r="N798" s="2">
        <v>0</v>
      </c>
      <c r="O798" s="2">
        <v>0</v>
      </c>
      <c r="P798" s="2">
        <v>0</v>
      </c>
      <c r="Q798" s="2">
        <v>0</v>
      </c>
      <c r="R798" s="2">
        <v>0</v>
      </c>
      <c r="S798" s="2">
        <v>0</v>
      </c>
      <c r="T798" s="2">
        <v>0</v>
      </c>
      <c r="U798" s="2">
        <v>0</v>
      </c>
      <c r="X798" s="2">
        <f t="shared" si="109"/>
        <v>1.3347164151883001E-3</v>
      </c>
      <c r="Y798" s="2">
        <f t="shared" si="110"/>
        <v>0</v>
      </c>
      <c r="Z798" s="2">
        <f>IF(Y798&gt;$W$1,HLOOKUP(Y798,B798:$U$2835,ROW($B$2836)-ROW($A798),FALSE),0)</f>
        <v>0</v>
      </c>
      <c r="AA798" s="2">
        <f t="shared" si="108"/>
        <v>0</v>
      </c>
      <c r="AB798" s="2">
        <f>VLOOKUP(A798,segment3_SB_quantity!$A$2:$B$2834,2,FALSE)</f>
        <v>15</v>
      </c>
      <c r="AC798" s="4">
        <f t="shared" si="115"/>
        <v>0.12820000000000001</v>
      </c>
      <c r="AD798">
        <f t="shared" si="111"/>
        <v>0</v>
      </c>
      <c r="AE798">
        <f t="shared" si="116"/>
        <v>0.83166700000000005</v>
      </c>
      <c r="AF798" s="2">
        <f t="shared" si="112"/>
        <v>0</v>
      </c>
      <c r="AG798" s="2">
        <f t="shared" si="113"/>
        <v>0</v>
      </c>
      <c r="AH798" s="1">
        <f t="shared" si="114"/>
        <v>0</v>
      </c>
    </row>
    <row r="799" spans="1:34" x14ac:dyDescent="0.55000000000000004">
      <c r="A799">
        <v>28979791</v>
      </c>
      <c r="B799" s="2">
        <v>0</v>
      </c>
      <c r="C799" s="2">
        <v>0</v>
      </c>
      <c r="D799" s="2">
        <v>0</v>
      </c>
      <c r="E799" s="2">
        <v>0</v>
      </c>
      <c r="F799" s="2">
        <v>0</v>
      </c>
      <c r="G799" s="2">
        <v>0</v>
      </c>
      <c r="H799" s="2">
        <v>0</v>
      </c>
      <c r="I799" s="2">
        <v>0</v>
      </c>
      <c r="J799" s="2">
        <v>0</v>
      </c>
      <c r="K799" s="2">
        <v>0</v>
      </c>
      <c r="L799" s="2">
        <v>0.22419583209413699</v>
      </c>
      <c r="M799" s="2">
        <v>0</v>
      </c>
      <c r="N799" s="2">
        <v>0</v>
      </c>
      <c r="O799" s="2">
        <v>0</v>
      </c>
      <c r="P799" s="2">
        <v>0</v>
      </c>
      <c r="Q799" s="2">
        <v>0</v>
      </c>
      <c r="R799" s="2">
        <v>0</v>
      </c>
      <c r="S799" s="2">
        <v>0</v>
      </c>
      <c r="T799" s="2">
        <v>0</v>
      </c>
      <c r="U799" s="2">
        <v>0</v>
      </c>
      <c r="X799" s="2">
        <f t="shared" si="109"/>
        <v>0.22419583209413699</v>
      </c>
      <c r="Y799" s="2">
        <f t="shared" si="110"/>
        <v>0</v>
      </c>
      <c r="Z799" s="2">
        <f>IF(Y799&gt;$W$1,HLOOKUP(Y799,B799:$U$2835,ROW($B$2836)-ROW($A799),FALSE),0)</f>
        <v>0</v>
      </c>
      <c r="AA799" s="2">
        <f t="shared" si="108"/>
        <v>0</v>
      </c>
      <c r="AB799" s="2">
        <f>VLOOKUP(A799,segment3_SB_quantity!$A$2:$B$2834,2,FALSE)</f>
        <v>12</v>
      </c>
      <c r="AC799" s="4">
        <f t="shared" si="115"/>
        <v>0.12820000000000001</v>
      </c>
      <c r="AD799">
        <f t="shared" si="111"/>
        <v>0</v>
      </c>
      <c r="AE799">
        <f t="shared" si="116"/>
        <v>0.83166700000000005</v>
      </c>
      <c r="AF799" s="2">
        <f t="shared" si="112"/>
        <v>0</v>
      </c>
      <c r="AG799" s="2">
        <f t="shared" si="113"/>
        <v>0</v>
      </c>
      <c r="AH799" s="1">
        <f t="shared" si="114"/>
        <v>0</v>
      </c>
    </row>
    <row r="800" spans="1:34" x14ac:dyDescent="0.55000000000000004">
      <c r="A800">
        <v>28999606</v>
      </c>
      <c r="B800" s="2">
        <v>0</v>
      </c>
      <c r="C800" s="2">
        <v>0</v>
      </c>
      <c r="D800" s="2">
        <v>0</v>
      </c>
      <c r="E800" s="2">
        <v>7.1829556872256201E-2</v>
      </c>
      <c r="F800" s="2">
        <v>0</v>
      </c>
      <c r="G800" s="2">
        <v>0</v>
      </c>
      <c r="H800" s="2">
        <v>0</v>
      </c>
      <c r="I800" s="2">
        <v>0</v>
      </c>
      <c r="J800" s="2">
        <v>0</v>
      </c>
      <c r="K800" s="2">
        <v>0</v>
      </c>
      <c r="L800" s="2">
        <v>0</v>
      </c>
      <c r="M800" s="2">
        <v>0</v>
      </c>
      <c r="N800" s="2">
        <v>0</v>
      </c>
      <c r="O800" s="2">
        <v>0</v>
      </c>
      <c r="P800" s="2">
        <v>0</v>
      </c>
      <c r="Q800" s="2">
        <v>0</v>
      </c>
      <c r="R800" s="2">
        <v>0</v>
      </c>
      <c r="S800" s="2">
        <v>0</v>
      </c>
      <c r="T800" s="2">
        <v>0</v>
      </c>
      <c r="U800" s="2">
        <v>0</v>
      </c>
      <c r="X800" s="2">
        <f t="shared" si="109"/>
        <v>7.1829556872256201E-2</v>
      </c>
      <c r="Y800" s="2">
        <f t="shared" si="110"/>
        <v>0</v>
      </c>
      <c r="Z800" s="2">
        <f>IF(Y800&gt;$W$1,HLOOKUP(Y800,B800:$U$2835,ROW($B$2836)-ROW($A800),FALSE),0)</f>
        <v>0</v>
      </c>
      <c r="AA800" s="2">
        <f t="shared" si="108"/>
        <v>0</v>
      </c>
      <c r="AB800" s="2">
        <f>VLOOKUP(A800,segment3_SB_quantity!$A$2:$B$2834,2,FALSE)</f>
        <v>81</v>
      </c>
      <c r="AC800" s="4">
        <f t="shared" si="115"/>
        <v>0.12820000000000001</v>
      </c>
      <c r="AD800">
        <f t="shared" si="111"/>
        <v>0</v>
      </c>
      <c r="AE800">
        <f t="shared" si="116"/>
        <v>0.83166700000000005</v>
      </c>
      <c r="AF800" s="2">
        <f t="shared" si="112"/>
        <v>0</v>
      </c>
      <c r="AG800" s="2">
        <f t="shared" si="113"/>
        <v>0</v>
      </c>
      <c r="AH800" s="1">
        <f t="shared" si="114"/>
        <v>0</v>
      </c>
    </row>
    <row r="801" spans="1:34" x14ac:dyDescent="0.55000000000000004">
      <c r="A801">
        <v>29029990</v>
      </c>
      <c r="B801" s="2">
        <v>0</v>
      </c>
      <c r="C801" s="2">
        <v>0</v>
      </c>
      <c r="D801" s="2">
        <v>0.91842966016799099</v>
      </c>
      <c r="E801" s="2">
        <v>0</v>
      </c>
      <c r="F801" s="2">
        <v>0</v>
      </c>
      <c r="G801" s="2">
        <v>0</v>
      </c>
      <c r="H801" s="2">
        <v>0</v>
      </c>
      <c r="I801" s="2">
        <v>0</v>
      </c>
      <c r="J801" s="2">
        <v>0</v>
      </c>
      <c r="K801" s="2">
        <v>0</v>
      </c>
      <c r="L801" s="2">
        <v>0</v>
      </c>
      <c r="M801" s="2">
        <v>0</v>
      </c>
      <c r="N801" s="2">
        <v>0</v>
      </c>
      <c r="O801" s="2">
        <v>0</v>
      </c>
      <c r="P801" s="2">
        <v>0</v>
      </c>
      <c r="Q801" s="2">
        <v>0</v>
      </c>
      <c r="R801" s="2">
        <v>0</v>
      </c>
      <c r="S801" s="2">
        <v>0</v>
      </c>
      <c r="T801" s="2">
        <v>0</v>
      </c>
      <c r="U801" s="2">
        <v>0</v>
      </c>
      <c r="X801" s="2">
        <f t="shared" si="109"/>
        <v>0.91842966016799099</v>
      </c>
      <c r="Y801" s="2">
        <f t="shared" si="110"/>
        <v>0.91842966016799099</v>
      </c>
      <c r="Z801" s="2" t="str">
        <f>IF(Y801&gt;$W$1,HLOOKUP(Y801,B801:$U$2835,ROW($B$2836)-ROW($A801),FALSE),0)</f>
        <v>P_OL3</v>
      </c>
      <c r="AA801" s="2">
        <f t="shared" si="108"/>
        <v>0.125</v>
      </c>
      <c r="AB801" s="2">
        <f>VLOOKUP(A801,segment3_SB_quantity!$A$2:$B$2834,2,FALSE)</f>
        <v>153</v>
      </c>
      <c r="AC801" s="4">
        <f t="shared" si="115"/>
        <v>0.12820000000000001</v>
      </c>
      <c r="AD801">
        <f t="shared" si="111"/>
        <v>19.614600000000003</v>
      </c>
      <c r="AE801">
        <f t="shared" si="116"/>
        <v>0.83166700000000005</v>
      </c>
      <c r="AF801" s="2">
        <f t="shared" si="112"/>
        <v>16.312815538200002</v>
      </c>
      <c r="AG801" s="2">
        <f t="shared" si="113"/>
        <v>2.0391019422750003</v>
      </c>
      <c r="AH801" s="1">
        <f t="shared" si="114"/>
        <v>8</v>
      </c>
    </row>
    <row r="802" spans="1:34" x14ac:dyDescent="0.55000000000000004">
      <c r="A802">
        <v>29039799</v>
      </c>
      <c r="B802" s="2">
        <v>0</v>
      </c>
      <c r="C802" s="2">
        <v>0</v>
      </c>
      <c r="D802" s="2">
        <v>0</v>
      </c>
      <c r="E802" s="2">
        <v>0</v>
      </c>
      <c r="F802" s="2">
        <v>0</v>
      </c>
      <c r="G802" s="2">
        <v>0</v>
      </c>
      <c r="H802" s="2">
        <v>0</v>
      </c>
      <c r="I802" s="2">
        <v>0</v>
      </c>
      <c r="J802" s="2">
        <v>0.135896323658</v>
      </c>
      <c r="K802" s="2">
        <v>0</v>
      </c>
      <c r="L802" s="2">
        <v>0</v>
      </c>
      <c r="M802" s="2">
        <v>0</v>
      </c>
      <c r="N802" s="2">
        <v>0</v>
      </c>
      <c r="O802" s="2">
        <v>0</v>
      </c>
      <c r="P802" s="2">
        <v>0</v>
      </c>
      <c r="Q802" s="2">
        <v>0</v>
      </c>
      <c r="R802" s="2">
        <v>0</v>
      </c>
      <c r="S802" s="2">
        <v>0</v>
      </c>
      <c r="T802" s="2">
        <v>0</v>
      </c>
      <c r="U802" s="2">
        <v>0</v>
      </c>
      <c r="X802" s="2">
        <f t="shared" si="109"/>
        <v>0.135896323658</v>
      </c>
      <c r="Y802" s="2">
        <f t="shared" si="110"/>
        <v>0</v>
      </c>
      <c r="Z802" s="2">
        <f>IF(Y802&gt;$W$1,HLOOKUP(Y802,B802:$U$2835,ROW($B$2836)-ROW($A802),FALSE),0)</f>
        <v>0</v>
      </c>
      <c r="AA802" s="2">
        <f t="shared" si="108"/>
        <v>0</v>
      </c>
      <c r="AB802" s="2">
        <f>VLOOKUP(A802,segment3_SB_quantity!$A$2:$B$2834,2,FALSE)</f>
        <v>29</v>
      </c>
      <c r="AC802" s="4">
        <f t="shared" si="115"/>
        <v>0.12820000000000001</v>
      </c>
      <c r="AD802">
        <f t="shared" si="111"/>
        <v>0</v>
      </c>
      <c r="AE802">
        <f t="shared" si="116"/>
        <v>0.83166700000000005</v>
      </c>
      <c r="AF802" s="2">
        <f t="shared" si="112"/>
        <v>0</v>
      </c>
      <c r="AG802" s="2">
        <f t="shared" si="113"/>
        <v>0</v>
      </c>
      <c r="AH802" s="1">
        <f t="shared" si="114"/>
        <v>0</v>
      </c>
    </row>
    <row r="803" spans="1:34" x14ac:dyDescent="0.55000000000000004">
      <c r="A803">
        <v>29039901</v>
      </c>
      <c r="B803" s="2">
        <v>0</v>
      </c>
      <c r="C803" s="2">
        <v>0</v>
      </c>
      <c r="D803" s="2">
        <v>0</v>
      </c>
      <c r="E803" s="2">
        <v>0</v>
      </c>
      <c r="F803" s="2">
        <v>0</v>
      </c>
      <c r="G803" s="2">
        <v>0</v>
      </c>
      <c r="H803" s="2">
        <v>0</v>
      </c>
      <c r="I803" s="2">
        <v>4.32224877102046E-2</v>
      </c>
      <c r="J803" s="2">
        <v>0</v>
      </c>
      <c r="K803" s="2">
        <v>0</v>
      </c>
      <c r="L803" s="2">
        <v>0</v>
      </c>
      <c r="M803" s="2">
        <v>0</v>
      </c>
      <c r="N803" s="2">
        <v>0</v>
      </c>
      <c r="O803" s="2">
        <v>0</v>
      </c>
      <c r="P803" s="2">
        <v>0</v>
      </c>
      <c r="Q803" s="2">
        <v>0</v>
      </c>
      <c r="R803" s="2">
        <v>0</v>
      </c>
      <c r="S803" s="2">
        <v>0</v>
      </c>
      <c r="T803" s="2">
        <v>0</v>
      </c>
      <c r="U803" s="2">
        <v>0</v>
      </c>
      <c r="X803" s="2">
        <f t="shared" si="109"/>
        <v>4.32224877102046E-2</v>
      </c>
      <c r="Y803" s="2">
        <f t="shared" si="110"/>
        <v>0</v>
      </c>
      <c r="Z803" s="2">
        <f>IF(Y803&gt;$W$1,HLOOKUP(Y803,B803:$U$2835,ROW($B$2836)-ROW($A803),FALSE),0)</f>
        <v>0</v>
      </c>
      <c r="AA803" s="2">
        <f t="shared" si="108"/>
        <v>0</v>
      </c>
      <c r="AB803" s="2">
        <f>VLOOKUP(A803,segment3_SB_quantity!$A$2:$B$2834,2,FALSE)</f>
        <v>30</v>
      </c>
      <c r="AC803" s="4">
        <f t="shared" si="115"/>
        <v>0.12820000000000001</v>
      </c>
      <c r="AD803">
        <f t="shared" si="111"/>
        <v>0</v>
      </c>
      <c r="AE803">
        <f t="shared" si="116"/>
        <v>0.83166700000000005</v>
      </c>
      <c r="AF803" s="2">
        <f t="shared" si="112"/>
        <v>0</v>
      </c>
      <c r="AG803" s="2">
        <f t="shared" si="113"/>
        <v>0</v>
      </c>
      <c r="AH803" s="1">
        <f t="shared" si="114"/>
        <v>0</v>
      </c>
    </row>
    <row r="804" spans="1:34" x14ac:dyDescent="0.55000000000000004">
      <c r="A804">
        <v>29049955</v>
      </c>
      <c r="B804" s="2">
        <v>0</v>
      </c>
      <c r="C804" s="2">
        <v>0</v>
      </c>
      <c r="D804" s="2">
        <v>0</v>
      </c>
      <c r="E804" s="2">
        <v>0</v>
      </c>
      <c r="F804" s="2">
        <v>0</v>
      </c>
      <c r="G804" s="2">
        <v>0</v>
      </c>
      <c r="H804" s="2">
        <v>0</v>
      </c>
      <c r="I804" s="2">
        <v>0</v>
      </c>
      <c r="J804" s="2">
        <v>0</v>
      </c>
      <c r="K804" s="2">
        <v>0.121901737841242</v>
      </c>
      <c r="L804" s="2">
        <v>0</v>
      </c>
      <c r="M804" s="2">
        <v>0</v>
      </c>
      <c r="N804" s="2">
        <v>0</v>
      </c>
      <c r="O804" s="2">
        <v>0</v>
      </c>
      <c r="P804" s="2">
        <v>0</v>
      </c>
      <c r="Q804" s="2">
        <v>0</v>
      </c>
      <c r="R804" s="2">
        <v>0</v>
      </c>
      <c r="S804" s="2">
        <v>0</v>
      </c>
      <c r="T804" s="2">
        <v>0</v>
      </c>
      <c r="U804" s="2">
        <v>0</v>
      </c>
      <c r="X804" s="2">
        <f t="shared" si="109"/>
        <v>0.121901737841242</v>
      </c>
      <c r="Y804" s="2">
        <f t="shared" si="110"/>
        <v>0</v>
      </c>
      <c r="Z804" s="2">
        <f>IF(Y804&gt;$W$1,HLOOKUP(Y804,B804:$U$2835,ROW($B$2836)-ROW($A804),FALSE),0)</f>
        <v>0</v>
      </c>
      <c r="AA804" s="2">
        <f t="shared" si="108"/>
        <v>0</v>
      </c>
      <c r="AB804" s="2">
        <f>VLOOKUP(A804,segment3_SB_quantity!$A$2:$B$2834,2,FALSE)</f>
        <v>69</v>
      </c>
      <c r="AC804" s="4">
        <f t="shared" si="115"/>
        <v>0.12820000000000001</v>
      </c>
      <c r="AD804">
        <f t="shared" si="111"/>
        <v>0</v>
      </c>
      <c r="AE804">
        <f t="shared" si="116"/>
        <v>0.83166700000000005</v>
      </c>
      <c r="AF804" s="2">
        <f t="shared" si="112"/>
        <v>0</v>
      </c>
      <c r="AG804" s="2">
        <f t="shared" si="113"/>
        <v>0</v>
      </c>
      <c r="AH804" s="1">
        <f t="shared" si="114"/>
        <v>0</v>
      </c>
    </row>
    <row r="805" spans="1:34" x14ac:dyDescent="0.55000000000000004">
      <c r="A805">
        <v>29059833</v>
      </c>
      <c r="B805" s="2">
        <v>0</v>
      </c>
      <c r="C805" s="2">
        <v>0</v>
      </c>
      <c r="D805" s="2">
        <v>0</v>
      </c>
      <c r="E805" s="2">
        <v>0</v>
      </c>
      <c r="F805" s="2">
        <v>0</v>
      </c>
      <c r="G805" s="2">
        <v>0</v>
      </c>
      <c r="H805" s="2">
        <v>0</v>
      </c>
      <c r="I805" s="2">
        <v>0</v>
      </c>
      <c r="J805" s="2">
        <v>0</v>
      </c>
      <c r="K805" s="2">
        <v>0</v>
      </c>
      <c r="L805" s="2">
        <v>0</v>
      </c>
      <c r="M805" s="2">
        <v>0</v>
      </c>
      <c r="N805" s="2">
        <v>0</v>
      </c>
      <c r="O805" s="2">
        <v>0</v>
      </c>
      <c r="P805" s="2">
        <v>0</v>
      </c>
      <c r="Q805" s="2">
        <v>0</v>
      </c>
      <c r="R805" s="2">
        <v>0</v>
      </c>
      <c r="S805" s="2">
        <v>0</v>
      </c>
      <c r="T805" s="2">
        <v>0</v>
      </c>
      <c r="U805" s="2">
        <v>0</v>
      </c>
      <c r="X805" s="2">
        <f t="shared" si="109"/>
        <v>0</v>
      </c>
      <c r="Y805" s="2">
        <f t="shared" si="110"/>
        <v>0</v>
      </c>
      <c r="Z805" s="2">
        <f>IF(Y805&gt;$W$1,HLOOKUP(Y805,B805:$U$2835,ROW($B$2836)-ROW($A805),FALSE),0)</f>
        <v>0</v>
      </c>
      <c r="AA805" s="2">
        <f t="shared" si="108"/>
        <v>0</v>
      </c>
      <c r="AB805" s="2">
        <f>VLOOKUP(A805,segment3_SB_quantity!$A$2:$B$2834,2,FALSE)</f>
        <v>18</v>
      </c>
      <c r="AC805" s="4">
        <f t="shared" si="115"/>
        <v>0.12820000000000001</v>
      </c>
      <c r="AD805">
        <f t="shared" si="111"/>
        <v>0</v>
      </c>
      <c r="AE805">
        <f t="shared" si="116"/>
        <v>0.83166700000000005</v>
      </c>
      <c r="AF805" s="2">
        <f t="shared" si="112"/>
        <v>0</v>
      </c>
      <c r="AG805" s="2">
        <f t="shared" si="113"/>
        <v>0</v>
      </c>
      <c r="AH805" s="1">
        <f t="shared" si="114"/>
        <v>0</v>
      </c>
    </row>
    <row r="806" spans="1:34" x14ac:dyDescent="0.55000000000000004">
      <c r="A806">
        <v>29119924</v>
      </c>
      <c r="B806" s="2">
        <v>0</v>
      </c>
      <c r="C806" s="2">
        <v>0</v>
      </c>
      <c r="D806" s="2">
        <v>0</v>
      </c>
      <c r="E806" s="2">
        <v>0</v>
      </c>
      <c r="F806" s="2">
        <v>0</v>
      </c>
      <c r="G806" s="2">
        <v>0</v>
      </c>
      <c r="H806" s="2">
        <v>0</v>
      </c>
      <c r="I806" s="2">
        <v>0</v>
      </c>
      <c r="J806" s="2">
        <v>8.1159742129774601E-3</v>
      </c>
      <c r="K806" s="2">
        <v>0</v>
      </c>
      <c r="L806" s="2">
        <v>0</v>
      </c>
      <c r="M806" s="2">
        <v>0</v>
      </c>
      <c r="N806" s="2">
        <v>0</v>
      </c>
      <c r="O806" s="2">
        <v>0</v>
      </c>
      <c r="P806" s="2">
        <v>0</v>
      </c>
      <c r="Q806" s="2">
        <v>0</v>
      </c>
      <c r="R806" s="2">
        <v>0</v>
      </c>
      <c r="S806" s="2">
        <v>0</v>
      </c>
      <c r="T806" s="2">
        <v>0</v>
      </c>
      <c r="U806" s="2">
        <v>0</v>
      </c>
      <c r="X806" s="2">
        <f t="shared" si="109"/>
        <v>8.1159742129774601E-3</v>
      </c>
      <c r="Y806" s="2">
        <f t="shared" si="110"/>
        <v>0</v>
      </c>
      <c r="Z806" s="2">
        <f>IF(Y806&gt;$W$1,HLOOKUP(Y806,B806:$U$2835,ROW($B$2836)-ROW($A806),FALSE),0)</f>
        <v>0</v>
      </c>
      <c r="AA806" s="2">
        <f t="shared" si="108"/>
        <v>0</v>
      </c>
      <c r="AB806" s="2">
        <f>VLOOKUP(A806,segment3_SB_quantity!$A$2:$B$2834,2,FALSE)</f>
        <v>45</v>
      </c>
      <c r="AC806" s="4">
        <f t="shared" si="115"/>
        <v>0.12820000000000001</v>
      </c>
      <c r="AD806">
        <f t="shared" si="111"/>
        <v>0</v>
      </c>
      <c r="AE806">
        <f t="shared" si="116"/>
        <v>0.83166700000000005</v>
      </c>
      <c r="AF806" s="2">
        <f t="shared" si="112"/>
        <v>0</v>
      </c>
      <c r="AG806" s="2">
        <f t="shared" si="113"/>
        <v>0</v>
      </c>
      <c r="AH806" s="1">
        <f t="shared" si="114"/>
        <v>0</v>
      </c>
    </row>
    <row r="807" spans="1:34" x14ac:dyDescent="0.55000000000000004">
      <c r="A807">
        <v>29159919</v>
      </c>
      <c r="B807" s="2">
        <v>0</v>
      </c>
      <c r="C807" s="2">
        <v>0</v>
      </c>
      <c r="D807" s="2">
        <v>0</v>
      </c>
      <c r="E807" s="2">
        <v>0</v>
      </c>
      <c r="F807" s="2">
        <v>0</v>
      </c>
      <c r="G807" s="2">
        <v>0</v>
      </c>
      <c r="H807" s="2">
        <v>0</v>
      </c>
      <c r="I807" s="2">
        <v>0</v>
      </c>
      <c r="J807" s="2">
        <v>0</v>
      </c>
      <c r="K807" s="2">
        <v>0</v>
      </c>
      <c r="L807" s="2">
        <v>0</v>
      </c>
      <c r="M807" s="2">
        <v>0</v>
      </c>
      <c r="N807" s="2">
        <v>0</v>
      </c>
      <c r="O807" s="2">
        <v>0</v>
      </c>
      <c r="P807" s="2">
        <v>0</v>
      </c>
      <c r="Q807" s="2">
        <v>0</v>
      </c>
      <c r="R807" s="2">
        <v>0</v>
      </c>
      <c r="S807" s="2">
        <v>0</v>
      </c>
      <c r="T807" s="2">
        <v>0</v>
      </c>
      <c r="U807" s="2">
        <v>0</v>
      </c>
      <c r="X807" s="2">
        <f t="shared" si="109"/>
        <v>0</v>
      </c>
      <c r="Y807" s="2">
        <f t="shared" si="110"/>
        <v>0</v>
      </c>
      <c r="Z807" s="2">
        <f>IF(Y807&gt;$W$1,HLOOKUP(Y807,B807:$U$2835,ROW($B$2836)-ROW($A807),FALSE),0)</f>
        <v>0</v>
      </c>
      <c r="AA807" s="2">
        <f t="shared" si="108"/>
        <v>0</v>
      </c>
      <c r="AB807" s="2">
        <f>VLOOKUP(A807,segment3_SB_quantity!$A$2:$B$2834,2,FALSE)</f>
        <v>2</v>
      </c>
      <c r="AC807" s="4">
        <f t="shared" si="115"/>
        <v>0.12820000000000001</v>
      </c>
      <c r="AD807">
        <f t="shared" si="111"/>
        <v>0</v>
      </c>
      <c r="AE807">
        <f t="shared" si="116"/>
        <v>0.83166700000000005</v>
      </c>
      <c r="AF807" s="2">
        <f t="shared" si="112"/>
        <v>0</v>
      </c>
      <c r="AG807" s="2">
        <f t="shared" si="113"/>
        <v>0</v>
      </c>
      <c r="AH807" s="1">
        <f t="shared" si="114"/>
        <v>0</v>
      </c>
    </row>
    <row r="808" spans="1:34" x14ac:dyDescent="0.55000000000000004">
      <c r="A808">
        <v>29249813</v>
      </c>
      <c r="B808" s="2">
        <v>0</v>
      </c>
      <c r="C808" s="2">
        <v>0</v>
      </c>
      <c r="D808" s="2">
        <v>0</v>
      </c>
      <c r="E808" s="2">
        <v>0</v>
      </c>
      <c r="F808" s="2">
        <v>0</v>
      </c>
      <c r="G808" s="2">
        <v>0</v>
      </c>
      <c r="H808" s="2">
        <v>0</v>
      </c>
      <c r="I808" s="2">
        <v>0</v>
      </c>
      <c r="J808" s="2">
        <v>8.3513821740566305E-2</v>
      </c>
      <c r="K808" s="2">
        <v>0</v>
      </c>
      <c r="L808" s="2">
        <v>0</v>
      </c>
      <c r="M808" s="2">
        <v>0</v>
      </c>
      <c r="N808" s="2">
        <v>0</v>
      </c>
      <c r="O808" s="2">
        <v>0</v>
      </c>
      <c r="P808" s="2">
        <v>0</v>
      </c>
      <c r="Q808" s="2">
        <v>0</v>
      </c>
      <c r="R808" s="2">
        <v>0</v>
      </c>
      <c r="S808" s="2">
        <v>0</v>
      </c>
      <c r="T808" s="2">
        <v>0</v>
      </c>
      <c r="U808" s="2">
        <v>0</v>
      </c>
      <c r="X808" s="2">
        <f t="shared" si="109"/>
        <v>8.3513821740566305E-2</v>
      </c>
      <c r="Y808" s="2">
        <f t="shared" si="110"/>
        <v>0</v>
      </c>
      <c r="Z808" s="2">
        <f>IF(Y808&gt;$W$1,HLOOKUP(Y808,B808:$U$2835,ROW($B$2836)-ROW($A808),FALSE),0)</f>
        <v>0</v>
      </c>
      <c r="AA808" s="2">
        <f t="shared" si="108"/>
        <v>0</v>
      </c>
      <c r="AB808" s="2">
        <f>VLOOKUP(A808,segment3_SB_quantity!$A$2:$B$2834,2,FALSE)</f>
        <v>46</v>
      </c>
      <c r="AC808" s="4">
        <f t="shared" si="115"/>
        <v>0.12820000000000001</v>
      </c>
      <c r="AD808">
        <f t="shared" si="111"/>
        <v>0</v>
      </c>
      <c r="AE808">
        <f t="shared" si="116"/>
        <v>0.83166700000000005</v>
      </c>
      <c r="AF808" s="2">
        <f t="shared" si="112"/>
        <v>0</v>
      </c>
      <c r="AG808" s="2">
        <f t="shared" si="113"/>
        <v>0</v>
      </c>
      <c r="AH808" s="1">
        <f t="shared" si="114"/>
        <v>0</v>
      </c>
    </row>
    <row r="809" spans="1:34" x14ac:dyDescent="0.55000000000000004">
      <c r="A809">
        <v>29309764</v>
      </c>
      <c r="B809" s="2">
        <v>0</v>
      </c>
      <c r="C809" s="2">
        <v>0</v>
      </c>
      <c r="D809" s="2">
        <v>0</v>
      </c>
      <c r="E809" s="2">
        <v>0</v>
      </c>
      <c r="F809" s="2">
        <v>0</v>
      </c>
      <c r="G809" s="2">
        <v>0</v>
      </c>
      <c r="H809" s="2">
        <v>0</v>
      </c>
      <c r="I809" s="2">
        <v>0</v>
      </c>
      <c r="J809" s="2">
        <v>8.76696986382028E-2</v>
      </c>
      <c r="K809" s="2">
        <v>0</v>
      </c>
      <c r="L809" s="2">
        <v>0</v>
      </c>
      <c r="M809" s="2">
        <v>0</v>
      </c>
      <c r="N809" s="2">
        <v>0</v>
      </c>
      <c r="O809" s="2">
        <v>0</v>
      </c>
      <c r="P809" s="2">
        <v>0</v>
      </c>
      <c r="Q809" s="2">
        <v>0</v>
      </c>
      <c r="R809" s="2">
        <v>0</v>
      </c>
      <c r="S809" s="2">
        <v>0</v>
      </c>
      <c r="T809" s="2">
        <v>0</v>
      </c>
      <c r="U809" s="2">
        <v>0</v>
      </c>
      <c r="X809" s="2">
        <f t="shared" si="109"/>
        <v>8.76696986382028E-2</v>
      </c>
      <c r="Y809" s="2">
        <f t="shared" si="110"/>
        <v>0</v>
      </c>
      <c r="Z809" s="2">
        <f>IF(Y809&gt;$W$1,HLOOKUP(Y809,B809:$U$2835,ROW($B$2836)-ROW($A809),FALSE),0)</f>
        <v>0</v>
      </c>
      <c r="AA809" s="2">
        <f t="shared" si="108"/>
        <v>0</v>
      </c>
      <c r="AB809" s="2">
        <f>VLOOKUP(A809,segment3_SB_quantity!$A$2:$B$2834,2,FALSE)</f>
        <v>4</v>
      </c>
      <c r="AC809" s="4">
        <f t="shared" si="115"/>
        <v>0.12820000000000001</v>
      </c>
      <c r="AD809">
        <f t="shared" si="111"/>
        <v>0</v>
      </c>
      <c r="AE809">
        <f t="shared" si="116"/>
        <v>0.83166700000000005</v>
      </c>
      <c r="AF809" s="2">
        <f t="shared" si="112"/>
        <v>0</v>
      </c>
      <c r="AG809" s="2">
        <f t="shared" si="113"/>
        <v>0</v>
      </c>
      <c r="AH809" s="1">
        <f t="shared" si="114"/>
        <v>0</v>
      </c>
    </row>
    <row r="810" spans="1:34" x14ac:dyDescent="0.55000000000000004">
      <c r="A810">
        <v>29329834</v>
      </c>
      <c r="B810" s="2">
        <v>0</v>
      </c>
      <c r="C810" s="2">
        <v>0</v>
      </c>
      <c r="D810" s="2">
        <v>0</v>
      </c>
      <c r="E810" s="2">
        <v>0</v>
      </c>
      <c r="F810" s="2">
        <v>0</v>
      </c>
      <c r="G810" s="2">
        <v>0</v>
      </c>
      <c r="H810" s="2">
        <v>0</v>
      </c>
      <c r="I810" s="2">
        <v>6.4853573356020905E-2</v>
      </c>
      <c r="J810" s="2">
        <v>0</v>
      </c>
      <c r="K810" s="2">
        <v>0</v>
      </c>
      <c r="L810" s="2">
        <v>0</v>
      </c>
      <c r="M810" s="2">
        <v>0</v>
      </c>
      <c r="N810" s="2">
        <v>0</v>
      </c>
      <c r="O810" s="2">
        <v>0</v>
      </c>
      <c r="P810" s="2">
        <v>0</v>
      </c>
      <c r="Q810" s="2">
        <v>0</v>
      </c>
      <c r="R810" s="2">
        <v>0</v>
      </c>
      <c r="S810" s="2">
        <v>0</v>
      </c>
      <c r="T810" s="2">
        <v>0</v>
      </c>
      <c r="U810" s="2">
        <v>0</v>
      </c>
      <c r="X810" s="2">
        <f t="shared" si="109"/>
        <v>6.4853573356020905E-2</v>
      </c>
      <c r="Y810" s="2">
        <f t="shared" si="110"/>
        <v>0</v>
      </c>
      <c r="Z810" s="2">
        <f>IF(Y810&gt;$W$1,HLOOKUP(Y810,B810:$U$2835,ROW($B$2836)-ROW($A810),FALSE),0)</f>
        <v>0</v>
      </c>
      <c r="AA810" s="2">
        <f t="shared" si="108"/>
        <v>0</v>
      </c>
      <c r="AB810" s="2">
        <f>VLOOKUP(A810,segment3_SB_quantity!$A$2:$B$2834,2,FALSE)</f>
        <v>61</v>
      </c>
      <c r="AC810" s="4">
        <f t="shared" si="115"/>
        <v>0.12820000000000001</v>
      </c>
      <c r="AD810">
        <f t="shared" si="111"/>
        <v>0</v>
      </c>
      <c r="AE810">
        <f t="shared" si="116"/>
        <v>0.83166700000000005</v>
      </c>
      <c r="AF810" s="2">
        <f t="shared" si="112"/>
        <v>0</v>
      </c>
      <c r="AG810" s="2">
        <f t="shared" si="113"/>
        <v>0</v>
      </c>
      <c r="AH810" s="1">
        <f t="shared" si="114"/>
        <v>0</v>
      </c>
    </row>
    <row r="811" spans="1:34" x14ac:dyDescent="0.55000000000000004">
      <c r="A811">
        <v>29349622</v>
      </c>
      <c r="B811" s="2">
        <v>0</v>
      </c>
      <c r="C811" s="2">
        <v>0</v>
      </c>
      <c r="D811" s="2">
        <v>0</v>
      </c>
      <c r="E811" s="2">
        <v>0</v>
      </c>
      <c r="F811" s="2">
        <v>0</v>
      </c>
      <c r="G811" s="2">
        <v>0</v>
      </c>
      <c r="H811" s="2">
        <v>0</v>
      </c>
      <c r="I811" s="2">
        <v>6.2550430730212006E-2</v>
      </c>
      <c r="J811" s="2">
        <v>0</v>
      </c>
      <c r="K811" s="2">
        <v>0</v>
      </c>
      <c r="L811" s="2">
        <v>0</v>
      </c>
      <c r="M811" s="2">
        <v>0</v>
      </c>
      <c r="N811" s="2">
        <v>0</v>
      </c>
      <c r="O811" s="2">
        <v>0</v>
      </c>
      <c r="P811" s="2">
        <v>0</v>
      </c>
      <c r="Q811" s="2">
        <v>0</v>
      </c>
      <c r="R811" s="2">
        <v>0</v>
      </c>
      <c r="S811" s="2">
        <v>0</v>
      </c>
      <c r="T811" s="2">
        <v>0</v>
      </c>
      <c r="U811" s="2">
        <v>0</v>
      </c>
      <c r="X811" s="2">
        <f t="shared" si="109"/>
        <v>6.2550430730212006E-2</v>
      </c>
      <c r="Y811" s="2">
        <f t="shared" si="110"/>
        <v>0</v>
      </c>
      <c r="Z811" s="2">
        <f>IF(Y811&gt;$W$1,HLOOKUP(Y811,B811:$U$2835,ROW($B$2836)-ROW($A811),FALSE),0)</f>
        <v>0</v>
      </c>
      <c r="AA811" s="2">
        <f t="shared" si="108"/>
        <v>0</v>
      </c>
      <c r="AB811" s="2">
        <f>VLOOKUP(A811,segment3_SB_quantity!$A$2:$B$2834,2,FALSE)</f>
        <v>60</v>
      </c>
      <c r="AC811" s="4">
        <f t="shared" si="115"/>
        <v>0.12820000000000001</v>
      </c>
      <c r="AD811">
        <f t="shared" si="111"/>
        <v>0</v>
      </c>
      <c r="AE811">
        <f t="shared" si="116"/>
        <v>0.83166700000000005</v>
      </c>
      <c r="AF811" s="2">
        <f t="shared" si="112"/>
        <v>0</v>
      </c>
      <c r="AG811" s="2">
        <f t="shared" si="113"/>
        <v>0</v>
      </c>
      <c r="AH811" s="1">
        <f t="shared" si="114"/>
        <v>0</v>
      </c>
    </row>
    <row r="812" spans="1:34" x14ac:dyDescent="0.55000000000000004">
      <c r="A812">
        <v>29379639</v>
      </c>
      <c r="B812" s="2">
        <v>0</v>
      </c>
      <c r="C812" s="2">
        <v>0</v>
      </c>
      <c r="D812" s="2">
        <v>0</v>
      </c>
      <c r="E812" s="2">
        <v>0</v>
      </c>
      <c r="F812" s="2">
        <v>0</v>
      </c>
      <c r="G812" s="2">
        <v>0</v>
      </c>
      <c r="H812" s="2">
        <v>0</v>
      </c>
      <c r="I812" s="2">
        <v>0</v>
      </c>
      <c r="J812" s="2">
        <v>0</v>
      </c>
      <c r="K812" s="2">
        <v>0</v>
      </c>
      <c r="L812" s="2">
        <v>0</v>
      </c>
      <c r="M812" s="2">
        <v>0</v>
      </c>
      <c r="N812" s="2">
        <v>0</v>
      </c>
      <c r="O812" s="2">
        <v>0</v>
      </c>
      <c r="P812" s="2">
        <v>0</v>
      </c>
      <c r="Q812" s="2">
        <v>0</v>
      </c>
      <c r="R812" s="2">
        <v>0</v>
      </c>
      <c r="S812" s="2">
        <v>0</v>
      </c>
      <c r="T812" s="2">
        <v>0</v>
      </c>
      <c r="U812" s="2">
        <v>0</v>
      </c>
      <c r="X812" s="2">
        <f t="shared" si="109"/>
        <v>0</v>
      </c>
      <c r="Y812" s="2">
        <f t="shared" si="110"/>
        <v>0</v>
      </c>
      <c r="Z812" s="2">
        <f>IF(Y812&gt;$W$1,HLOOKUP(Y812,B812:$U$2835,ROW($B$2836)-ROW($A812),FALSE),0)</f>
        <v>0</v>
      </c>
      <c r="AA812" s="2">
        <f t="shared" si="108"/>
        <v>0</v>
      </c>
      <c r="AB812" s="2">
        <f>VLOOKUP(A812,segment3_SB_quantity!$A$2:$B$2834,2,FALSE)</f>
        <v>1</v>
      </c>
      <c r="AC812" s="4">
        <f t="shared" si="115"/>
        <v>0.12820000000000001</v>
      </c>
      <c r="AD812">
        <f t="shared" si="111"/>
        <v>0</v>
      </c>
      <c r="AE812">
        <f t="shared" si="116"/>
        <v>0.83166700000000005</v>
      </c>
      <c r="AF812" s="2">
        <f t="shared" si="112"/>
        <v>0</v>
      </c>
      <c r="AG812" s="2">
        <f t="shared" si="113"/>
        <v>0</v>
      </c>
      <c r="AH812" s="1">
        <f t="shared" si="114"/>
        <v>0</v>
      </c>
    </row>
    <row r="813" spans="1:34" x14ac:dyDescent="0.55000000000000004">
      <c r="A813">
        <v>29419952</v>
      </c>
      <c r="B813" s="2">
        <v>0</v>
      </c>
      <c r="C813" s="2">
        <v>0</v>
      </c>
      <c r="D813" s="2">
        <v>0</v>
      </c>
      <c r="E813" s="2">
        <v>0</v>
      </c>
      <c r="F813" s="2">
        <v>0</v>
      </c>
      <c r="G813" s="2">
        <v>0</v>
      </c>
      <c r="H813" s="2">
        <v>2.7777389228073199E-2</v>
      </c>
      <c r="I813" s="2">
        <v>0</v>
      </c>
      <c r="J813" s="2">
        <v>0</v>
      </c>
      <c r="K813" s="2">
        <v>0</v>
      </c>
      <c r="L813" s="2">
        <v>0</v>
      </c>
      <c r="M813" s="2">
        <v>0</v>
      </c>
      <c r="N813" s="2">
        <v>0</v>
      </c>
      <c r="O813" s="2">
        <v>0</v>
      </c>
      <c r="P813" s="2">
        <v>0</v>
      </c>
      <c r="Q813" s="2">
        <v>0</v>
      </c>
      <c r="R813" s="2">
        <v>0</v>
      </c>
      <c r="S813" s="2">
        <v>0</v>
      </c>
      <c r="T813" s="2">
        <v>0</v>
      </c>
      <c r="U813" s="2">
        <v>0</v>
      </c>
      <c r="X813" s="2">
        <f t="shared" si="109"/>
        <v>2.7777389228073199E-2</v>
      </c>
      <c r="Y813" s="2">
        <f t="shared" si="110"/>
        <v>0</v>
      </c>
      <c r="Z813" s="2">
        <f>IF(Y813&gt;$W$1,HLOOKUP(Y813,B813:$U$2835,ROW($B$2836)-ROW($A813),FALSE),0)</f>
        <v>0</v>
      </c>
      <c r="AA813" s="2">
        <f t="shared" si="108"/>
        <v>0</v>
      </c>
      <c r="AB813" s="2">
        <f>VLOOKUP(A813,segment3_SB_quantity!$A$2:$B$2834,2,FALSE)</f>
        <v>3</v>
      </c>
      <c r="AC813" s="4">
        <f t="shared" si="115"/>
        <v>0.12820000000000001</v>
      </c>
      <c r="AD813">
        <f t="shared" si="111"/>
        <v>0</v>
      </c>
      <c r="AE813">
        <f t="shared" si="116"/>
        <v>0.83166700000000005</v>
      </c>
      <c r="AF813" s="2">
        <f t="shared" si="112"/>
        <v>0</v>
      </c>
      <c r="AG813" s="2">
        <f t="shared" si="113"/>
        <v>0</v>
      </c>
      <c r="AH813" s="1">
        <f t="shared" si="114"/>
        <v>0</v>
      </c>
    </row>
    <row r="814" spans="1:34" x14ac:dyDescent="0.55000000000000004">
      <c r="A814">
        <v>29549819</v>
      </c>
      <c r="B814" s="2">
        <v>0</v>
      </c>
      <c r="C814" s="2">
        <v>0</v>
      </c>
      <c r="D814" s="2">
        <v>0</v>
      </c>
      <c r="E814" s="2">
        <v>0</v>
      </c>
      <c r="F814" s="2">
        <v>0</v>
      </c>
      <c r="G814" s="2">
        <v>0</v>
      </c>
      <c r="H814" s="2">
        <v>0</v>
      </c>
      <c r="I814" s="2">
        <v>0</v>
      </c>
      <c r="J814" s="2">
        <v>0</v>
      </c>
      <c r="K814" s="2">
        <v>0</v>
      </c>
      <c r="L814" s="2">
        <v>0</v>
      </c>
      <c r="M814" s="2">
        <v>0</v>
      </c>
      <c r="N814" s="2">
        <v>0</v>
      </c>
      <c r="O814" s="2">
        <v>0</v>
      </c>
      <c r="P814" s="2">
        <v>0</v>
      </c>
      <c r="Q814" s="2">
        <v>0</v>
      </c>
      <c r="R814" s="2">
        <v>0</v>
      </c>
      <c r="S814" s="2">
        <v>0</v>
      </c>
      <c r="T814" s="2">
        <v>0</v>
      </c>
      <c r="U814" s="2">
        <v>0</v>
      </c>
      <c r="X814" s="2">
        <f t="shared" si="109"/>
        <v>0</v>
      </c>
      <c r="Y814" s="2">
        <f t="shared" si="110"/>
        <v>0</v>
      </c>
      <c r="Z814" s="2">
        <f>IF(Y814&gt;$W$1,HLOOKUP(Y814,B814:$U$2835,ROW($B$2836)-ROW($A814),FALSE),0)</f>
        <v>0</v>
      </c>
      <c r="AA814" s="2">
        <f t="shared" si="108"/>
        <v>0</v>
      </c>
      <c r="AB814" s="2">
        <f>VLOOKUP(A814,segment3_SB_quantity!$A$2:$B$2834,2,FALSE)</f>
        <v>1</v>
      </c>
      <c r="AC814" s="4">
        <f t="shared" si="115"/>
        <v>0.12820000000000001</v>
      </c>
      <c r="AD814">
        <f t="shared" si="111"/>
        <v>0</v>
      </c>
      <c r="AE814">
        <f t="shared" si="116"/>
        <v>0.83166700000000005</v>
      </c>
      <c r="AF814" s="2">
        <f t="shared" si="112"/>
        <v>0</v>
      </c>
      <c r="AG814" s="2">
        <f t="shared" si="113"/>
        <v>0</v>
      </c>
      <c r="AH814" s="1">
        <f t="shared" si="114"/>
        <v>0</v>
      </c>
    </row>
    <row r="815" spans="1:34" x14ac:dyDescent="0.55000000000000004">
      <c r="A815">
        <v>29569935</v>
      </c>
      <c r="B815" s="2">
        <v>0</v>
      </c>
      <c r="C815" s="2">
        <v>0</v>
      </c>
      <c r="D815" s="2">
        <v>0</v>
      </c>
      <c r="E815" s="2">
        <v>0</v>
      </c>
      <c r="F815" s="2">
        <v>0</v>
      </c>
      <c r="G815" s="2">
        <v>0</v>
      </c>
      <c r="H815" s="2">
        <v>0</v>
      </c>
      <c r="I815" s="2">
        <v>0.302427378505077</v>
      </c>
      <c r="J815" s="2">
        <v>0</v>
      </c>
      <c r="K815" s="2">
        <v>0</v>
      </c>
      <c r="L815" s="2">
        <v>0</v>
      </c>
      <c r="M815" s="2">
        <v>0</v>
      </c>
      <c r="N815" s="2">
        <v>0</v>
      </c>
      <c r="O815" s="2">
        <v>0</v>
      </c>
      <c r="P815" s="2">
        <v>0</v>
      </c>
      <c r="Q815" s="2">
        <v>0</v>
      </c>
      <c r="R815" s="2">
        <v>0</v>
      </c>
      <c r="S815" s="2">
        <v>0</v>
      </c>
      <c r="T815" s="2">
        <v>0</v>
      </c>
      <c r="U815" s="2">
        <v>0</v>
      </c>
      <c r="X815" s="2">
        <f t="shared" si="109"/>
        <v>0.302427378505077</v>
      </c>
      <c r="Y815" s="2">
        <f t="shared" si="110"/>
        <v>0</v>
      </c>
      <c r="Z815" s="2">
        <f>IF(Y815&gt;$W$1,HLOOKUP(Y815,B815:$U$2835,ROW($B$2836)-ROW($A815),FALSE),0)</f>
        <v>0</v>
      </c>
      <c r="AA815" s="2">
        <f t="shared" si="108"/>
        <v>0</v>
      </c>
      <c r="AB815" s="2">
        <f>VLOOKUP(A815,segment3_SB_quantity!$A$2:$B$2834,2,FALSE)</f>
        <v>33</v>
      </c>
      <c r="AC815" s="4">
        <f t="shared" si="115"/>
        <v>0.12820000000000001</v>
      </c>
      <c r="AD815">
        <f t="shared" si="111"/>
        <v>0</v>
      </c>
      <c r="AE815">
        <f t="shared" si="116"/>
        <v>0.83166700000000005</v>
      </c>
      <c r="AF815" s="2">
        <f t="shared" si="112"/>
        <v>0</v>
      </c>
      <c r="AG815" s="2">
        <f t="shared" si="113"/>
        <v>0</v>
      </c>
      <c r="AH815" s="1">
        <f t="shared" si="114"/>
        <v>0</v>
      </c>
    </row>
    <row r="816" spans="1:34" x14ac:dyDescent="0.55000000000000004">
      <c r="A816">
        <v>29579982</v>
      </c>
      <c r="B816" s="2">
        <v>0</v>
      </c>
      <c r="C816" s="2">
        <v>0</v>
      </c>
      <c r="D816" s="2">
        <v>0</v>
      </c>
      <c r="E816" s="2">
        <v>0</v>
      </c>
      <c r="F816" s="2">
        <v>0</v>
      </c>
      <c r="G816" s="2">
        <v>0</v>
      </c>
      <c r="H816" s="2">
        <v>0</v>
      </c>
      <c r="I816" s="2">
        <v>0</v>
      </c>
      <c r="J816" s="2">
        <v>0</v>
      </c>
      <c r="K816" s="2">
        <v>0</v>
      </c>
      <c r="L816" s="2">
        <v>0</v>
      </c>
      <c r="M816" s="2">
        <v>0</v>
      </c>
      <c r="N816" s="2">
        <v>0</v>
      </c>
      <c r="O816" s="2">
        <v>0</v>
      </c>
      <c r="P816" s="2">
        <v>0</v>
      </c>
      <c r="Q816" s="2">
        <v>0</v>
      </c>
      <c r="R816" s="2">
        <v>0</v>
      </c>
      <c r="S816" s="2">
        <v>0</v>
      </c>
      <c r="T816" s="2">
        <v>0</v>
      </c>
      <c r="U816" s="2">
        <v>0</v>
      </c>
      <c r="X816" s="2">
        <f t="shared" si="109"/>
        <v>0</v>
      </c>
      <c r="Y816" s="2">
        <f t="shared" si="110"/>
        <v>0</v>
      </c>
      <c r="Z816" s="2">
        <f>IF(Y816&gt;$W$1,HLOOKUP(Y816,B816:$U$2835,ROW($B$2836)-ROW($A816),FALSE),0)</f>
        <v>0</v>
      </c>
      <c r="AA816" s="2">
        <f t="shared" si="108"/>
        <v>0</v>
      </c>
      <c r="AB816" s="2">
        <f>VLOOKUP(A816,segment3_SB_quantity!$A$2:$B$2834,2,FALSE)</f>
        <v>1</v>
      </c>
      <c r="AC816" s="4">
        <f t="shared" si="115"/>
        <v>0.12820000000000001</v>
      </c>
      <c r="AD816">
        <f t="shared" si="111"/>
        <v>0</v>
      </c>
      <c r="AE816">
        <f t="shared" si="116"/>
        <v>0.83166700000000005</v>
      </c>
      <c r="AF816" s="2">
        <f t="shared" si="112"/>
        <v>0</v>
      </c>
      <c r="AG816" s="2">
        <f t="shared" si="113"/>
        <v>0</v>
      </c>
      <c r="AH816" s="1">
        <f t="shared" si="114"/>
        <v>0</v>
      </c>
    </row>
    <row r="817" spans="1:34" x14ac:dyDescent="0.55000000000000004">
      <c r="A817">
        <v>29629704</v>
      </c>
      <c r="B817" s="2">
        <v>0</v>
      </c>
      <c r="C817" s="2">
        <v>0</v>
      </c>
      <c r="D817" s="2">
        <v>0</v>
      </c>
      <c r="E817" s="2">
        <v>0</v>
      </c>
      <c r="F817" s="2">
        <v>0</v>
      </c>
      <c r="G817" s="2">
        <v>0</v>
      </c>
      <c r="H817" s="2">
        <v>0</v>
      </c>
      <c r="I817" s="2">
        <v>0</v>
      </c>
      <c r="J817" s="2">
        <v>0</v>
      </c>
      <c r="K817" s="2">
        <v>0</v>
      </c>
      <c r="L817" s="2">
        <v>0</v>
      </c>
      <c r="M817" s="2">
        <v>0</v>
      </c>
      <c r="N817" s="2">
        <v>0</v>
      </c>
      <c r="O817" s="2">
        <v>0</v>
      </c>
      <c r="P817" s="2">
        <v>0</v>
      </c>
      <c r="Q817" s="2">
        <v>0</v>
      </c>
      <c r="R817" s="2">
        <v>0</v>
      </c>
      <c r="S817" s="2">
        <v>0</v>
      </c>
      <c r="T817" s="2">
        <v>0</v>
      </c>
      <c r="U817" s="2">
        <v>0</v>
      </c>
      <c r="X817" s="2">
        <f t="shared" si="109"/>
        <v>0</v>
      </c>
      <c r="Y817" s="2">
        <f t="shared" si="110"/>
        <v>0</v>
      </c>
      <c r="Z817" s="2">
        <f>IF(Y817&gt;$W$1,HLOOKUP(Y817,B817:$U$2835,ROW($B$2836)-ROW($A817),FALSE),0)</f>
        <v>0</v>
      </c>
      <c r="AA817" s="2">
        <f t="shared" si="108"/>
        <v>0</v>
      </c>
      <c r="AB817" s="2">
        <f>VLOOKUP(A817,segment3_SB_quantity!$A$2:$B$2834,2,FALSE)</f>
        <v>18</v>
      </c>
      <c r="AC817" s="4">
        <f t="shared" si="115"/>
        <v>0.12820000000000001</v>
      </c>
      <c r="AD817">
        <f t="shared" si="111"/>
        <v>0</v>
      </c>
      <c r="AE817">
        <f t="shared" si="116"/>
        <v>0.83166700000000005</v>
      </c>
      <c r="AF817" s="2">
        <f t="shared" si="112"/>
        <v>0</v>
      </c>
      <c r="AG817" s="2">
        <f t="shared" si="113"/>
        <v>0</v>
      </c>
      <c r="AH817" s="1">
        <f t="shared" si="114"/>
        <v>0</v>
      </c>
    </row>
    <row r="818" spans="1:34" x14ac:dyDescent="0.55000000000000004">
      <c r="A818">
        <v>29639764</v>
      </c>
      <c r="B818" s="2">
        <v>0</v>
      </c>
      <c r="C818" s="2">
        <v>0</v>
      </c>
      <c r="D818" s="2">
        <v>0</v>
      </c>
      <c r="E818" s="2">
        <v>0</v>
      </c>
      <c r="F818" s="2">
        <v>0</v>
      </c>
      <c r="G818" s="2">
        <v>0</v>
      </c>
      <c r="H818" s="2">
        <v>0</v>
      </c>
      <c r="I818" s="2">
        <v>0</v>
      </c>
      <c r="J818" s="2">
        <v>0</v>
      </c>
      <c r="K818" s="2">
        <v>0</v>
      </c>
      <c r="L818" s="2">
        <v>6.1281240243067697E-3</v>
      </c>
      <c r="M818" s="2">
        <v>0</v>
      </c>
      <c r="N818" s="2">
        <v>0</v>
      </c>
      <c r="O818" s="2">
        <v>0</v>
      </c>
      <c r="P818" s="2">
        <v>0</v>
      </c>
      <c r="Q818" s="2">
        <v>0</v>
      </c>
      <c r="R818" s="2">
        <v>0</v>
      </c>
      <c r="S818" s="2">
        <v>0</v>
      </c>
      <c r="T818" s="2">
        <v>0</v>
      </c>
      <c r="U818" s="2">
        <v>0</v>
      </c>
      <c r="X818" s="2">
        <f t="shared" si="109"/>
        <v>6.1281240243067697E-3</v>
      </c>
      <c r="Y818" s="2">
        <f t="shared" si="110"/>
        <v>0</v>
      </c>
      <c r="Z818" s="2">
        <f>IF(Y818&gt;$W$1,HLOOKUP(Y818,B818:$U$2835,ROW($B$2836)-ROW($A818),FALSE),0)</f>
        <v>0</v>
      </c>
      <c r="AA818" s="2">
        <f t="shared" si="108"/>
        <v>0</v>
      </c>
      <c r="AB818" s="2">
        <f>VLOOKUP(A818,segment3_SB_quantity!$A$2:$B$2834,2,FALSE)</f>
        <v>20</v>
      </c>
      <c r="AC818" s="4">
        <f t="shared" si="115"/>
        <v>0.12820000000000001</v>
      </c>
      <c r="AD818">
        <f t="shared" si="111"/>
        <v>0</v>
      </c>
      <c r="AE818">
        <f t="shared" si="116"/>
        <v>0.83166700000000005</v>
      </c>
      <c r="AF818" s="2">
        <f t="shared" si="112"/>
        <v>0</v>
      </c>
      <c r="AG818" s="2">
        <f t="shared" si="113"/>
        <v>0</v>
      </c>
      <c r="AH818" s="1">
        <f t="shared" si="114"/>
        <v>0</v>
      </c>
    </row>
    <row r="819" spans="1:34" x14ac:dyDescent="0.55000000000000004">
      <c r="A819">
        <v>29659978</v>
      </c>
      <c r="B819" s="2">
        <v>0</v>
      </c>
      <c r="C819" s="2">
        <v>0</v>
      </c>
      <c r="D819" s="2">
        <v>0</v>
      </c>
      <c r="E819" s="2">
        <v>0</v>
      </c>
      <c r="F819" s="2">
        <v>0</v>
      </c>
      <c r="G819" s="2">
        <v>0</v>
      </c>
      <c r="H819" s="2">
        <v>0</v>
      </c>
      <c r="I819" s="2">
        <v>0</v>
      </c>
      <c r="J819" s="2">
        <v>4.7556649854286898E-2</v>
      </c>
      <c r="K819" s="2">
        <v>0</v>
      </c>
      <c r="L819" s="2">
        <v>0</v>
      </c>
      <c r="M819" s="2">
        <v>0</v>
      </c>
      <c r="N819" s="2">
        <v>0</v>
      </c>
      <c r="O819" s="2">
        <v>0</v>
      </c>
      <c r="P819" s="2">
        <v>0</v>
      </c>
      <c r="Q819" s="2">
        <v>0</v>
      </c>
      <c r="R819" s="2">
        <v>0</v>
      </c>
      <c r="S819" s="2">
        <v>0</v>
      </c>
      <c r="T819" s="2">
        <v>0</v>
      </c>
      <c r="U819" s="2">
        <v>0</v>
      </c>
      <c r="X819" s="2">
        <f t="shared" si="109"/>
        <v>4.7556649854286898E-2</v>
      </c>
      <c r="Y819" s="2">
        <f t="shared" si="110"/>
        <v>0</v>
      </c>
      <c r="Z819" s="2">
        <f>IF(Y819&gt;$W$1,HLOOKUP(Y819,B819:$U$2835,ROW($B$2836)-ROW($A819),FALSE),0)</f>
        <v>0</v>
      </c>
      <c r="AA819" s="2">
        <f t="shared" si="108"/>
        <v>0</v>
      </c>
      <c r="AB819" s="2">
        <f>VLOOKUP(A819,segment3_SB_quantity!$A$2:$B$2834,2,FALSE)</f>
        <v>18</v>
      </c>
      <c r="AC819" s="4">
        <f t="shared" si="115"/>
        <v>0.12820000000000001</v>
      </c>
      <c r="AD819">
        <f t="shared" si="111"/>
        <v>0</v>
      </c>
      <c r="AE819">
        <f t="shared" si="116"/>
        <v>0.83166700000000005</v>
      </c>
      <c r="AF819" s="2">
        <f t="shared" si="112"/>
        <v>0</v>
      </c>
      <c r="AG819" s="2">
        <f t="shared" si="113"/>
        <v>0</v>
      </c>
      <c r="AH819" s="1">
        <f t="shared" si="114"/>
        <v>0</v>
      </c>
    </row>
    <row r="820" spans="1:34" x14ac:dyDescent="0.55000000000000004">
      <c r="A820">
        <v>29699898</v>
      </c>
      <c r="B820" s="2">
        <v>0</v>
      </c>
      <c r="C820" s="2">
        <v>0</v>
      </c>
      <c r="D820" s="2">
        <v>0</v>
      </c>
      <c r="E820" s="2">
        <v>0</v>
      </c>
      <c r="F820" s="2">
        <v>0</v>
      </c>
      <c r="G820" s="2">
        <v>0</v>
      </c>
      <c r="H820" s="2">
        <v>0</v>
      </c>
      <c r="I820" s="2">
        <v>1.16870700107474E-2</v>
      </c>
      <c r="J820" s="2">
        <v>0</v>
      </c>
      <c r="K820" s="2">
        <v>0</v>
      </c>
      <c r="L820" s="2">
        <v>0</v>
      </c>
      <c r="M820" s="2">
        <v>0</v>
      </c>
      <c r="N820" s="2">
        <v>0</v>
      </c>
      <c r="O820" s="2">
        <v>0</v>
      </c>
      <c r="P820" s="2">
        <v>0</v>
      </c>
      <c r="Q820" s="2">
        <v>0</v>
      </c>
      <c r="R820" s="2">
        <v>0</v>
      </c>
      <c r="S820" s="2">
        <v>0</v>
      </c>
      <c r="T820" s="2">
        <v>0</v>
      </c>
      <c r="U820" s="2">
        <v>0</v>
      </c>
      <c r="X820" s="2">
        <f t="shared" si="109"/>
        <v>1.16870700107474E-2</v>
      </c>
      <c r="Y820" s="2">
        <f t="shared" si="110"/>
        <v>0</v>
      </c>
      <c r="Z820" s="2">
        <f>IF(Y820&gt;$W$1,HLOOKUP(Y820,B820:$U$2835,ROW($B$2836)-ROW($A820),FALSE),0)</f>
        <v>0</v>
      </c>
      <c r="AA820" s="2">
        <f t="shared" si="108"/>
        <v>0</v>
      </c>
      <c r="AB820" s="2">
        <f>VLOOKUP(A820,segment3_SB_quantity!$A$2:$B$2834,2,FALSE)</f>
        <v>235</v>
      </c>
      <c r="AC820" s="4">
        <f t="shared" si="115"/>
        <v>0.12820000000000001</v>
      </c>
      <c r="AD820">
        <f t="shared" si="111"/>
        <v>0</v>
      </c>
      <c r="AE820">
        <f t="shared" si="116"/>
        <v>0.83166700000000005</v>
      </c>
      <c r="AF820" s="2">
        <f t="shared" si="112"/>
        <v>0</v>
      </c>
      <c r="AG820" s="2">
        <f t="shared" si="113"/>
        <v>0</v>
      </c>
      <c r="AH820" s="1">
        <f t="shared" si="114"/>
        <v>0</v>
      </c>
    </row>
    <row r="821" spans="1:34" x14ac:dyDescent="0.55000000000000004">
      <c r="A821">
        <v>29739775</v>
      </c>
      <c r="B821" s="2">
        <v>0</v>
      </c>
      <c r="C821" s="2">
        <v>0</v>
      </c>
      <c r="D821" s="2">
        <v>0</v>
      </c>
      <c r="E821" s="2">
        <v>0</v>
      </c>
      <c r="F821" s="2">
        <v>0</v>
      </c>
      <c r="G821" s="2">
        <v>0</v>
      </c>
      <c r="H821" s="2">
        <v>0</v>
      </c>
      <c r="I821" s="2">
        <v>0</v>
      </c>
      <c r="J821" s="2">
        <v>0</v>
      </c>
      <c r="K821" s="2">
        <v>0</v>
      </c>
      <c r="L821" s="2">
        <v>0</v>
      </c>
      <c r="M821" s="2">
        <v>0</v>
      </c>
      <c r="N821" s="2">
        <v>0</v>
      </c>
      <c r="O821" s="2">
        <v>0</v>
      </c>
      <c r="P821" s="2">
        <v>0</v>
      </c>
      <c r="Q821" s="2">
        <v>0</v>
      </c>
      <c r="R821" s="2">
        <v>0</v>
      </c>
      <c r="S821" s="2">
        <v>0</v>
      </c>
      <c r="T821" s="2">
        <v>0</v>
      </c>
      <c r="U821" s="2">
        <v>0</v>
      </c>
      <c r="X821" s="2">
        <f t="shared" si="109"/>
        <v>0</v>
      </c>
      <c r="Y821" s="2">
        <f t="shared" si="110"/>
        <v>0</v>
      </c>
      <c r="Z821" s="2">
        <f>IF(Y821&gt;$W$1,HLOOKUP(Y821,B821:$U$2835,ROW($B$2836)-ROW($A821),FALSE),0)</f>
        <v>0</v>
      </c>
      <c r="AA821" s="2">
        <f t="shared" si="108"/>
        <v>0</v>
      </c>
      <c r="AB821" s="2">
        <f>VLOOKUP(A821,segment3_SB_quantity!$A$2:$B$2834,2,FALSE)</f>
        <v>3</v>
      </c>
      <c r="AC821" s="4">
        <f t="shared" si="115"/>
        <v>0.12820000000000001</v>
      </c>
      <c r="AD821">
        <f t="shared" si="111"/>
        <v>0</v>
      </c>
      <c r="AE821">
        <f t="shared" si="116"/>
        <v>0.83166700000000005</v>
      </c>
      <c r="AF821" s="2">
        <f t="shared" si="112"/>
        <v>0</v>
      </c>
      <c r="AG821" s="2">
        <f t="shared" si="113"/>
        <v>0</v>
      </c>
      <c r="AH821" s="1">
        <f t="shared" si="114"/>
        <v>0</v>
      </c>
    </row>
    <row r="822" spans="1:34" x14ac:dyDescent="0.55000000000000004">
      <c r="A822">
        <v>29759594</v>
      </c>
      <c r="B822" s="2">
        <v>0</v>
      </c>
      <c r="C822" s="2">
        <v>0</v>
      </c>
      <c r="D822" s="2">
        <v>0</v>
      </c>
      <c r="E822" s="2">
        <v>0</v>
      </c>
      <c r="F822" s="2">
        <v>0</v>
      </c>
      <c r="G822" s="2">
        <v>0</v>
      </c>
      <c r="H822" s="2">
        <v>4.0289678918549897E-3</v>
      </c>
      <c r="I822" s="2">
        <v>0</v>
      </c>
      <c r="J822" s="2">
        <v>0</v>
      </c>
      <c r="K822" s="2">
        <v>0</v>
      </c>
      <c r="L822" s="2">
        <v>0</v>
      </c>
      <c r="M822" s="2">
        <v>0</v>
      </c>
      <c r="N822" s="2">
        <v>0</v>
      </c>
      <c r="O822" s="2">
        <v>0</v>
      </c>
      <c r="P822" s="2">
        <v>0</v>
      </c>
      <c r="Q822" s="2">
        <v>0</v>
      </c>
      <c r="R822" s="2">
        <v>0</v>
      </c>
      <c r="S822" s="2">
        <v>0</v>
      </c>
      <c r="T822" s="2">
        <v>0</v>
      </c>
      <c r="U822" s="2">
        <v>0</v>
      </c>
      <c r="X822" s="2">
        <f t="shared" si="109"/>
        <v>4.0289678918549897E-3</v>
      </c>
      <c r="Y822" s="2">
        <f t="shared" si="110"/>
        <v>0</v>
      </c>
      <c r="Z822" s="2">
        <f>IF(Y822&gt;$W$1,HLOOKUP(Y822,B822:$U$2835,ROW($B$2836)-ROW($A822),FALSE),0)</f>
        <v>0</v>
      </c>
      <c r="AA822" s="2">
        <f t="shared" si="108"/>
        <v>0</v>
      </c>
      <c r="AB822" s="2">
        <f>VLOOKUP(A822,segment3_SB_quantity!$A$2:$B$2834,2,FALSE)</f>
        <v>103</v>
      </c>
      <c r="AC822" s="4">
        <f t="shared" si="115"/>
        <v>0.12820000000000001</v>
      </c>
      <c r="AD822">
        <f t="shared" si="111"/>
        <v>0</v>
      </c>
      <c r="AE822">
        <f t="shared" si="116"/>
        <v>0.83166700000000005</v>
      </c>
      <c r="AF822" s="2">
        <f t="shared" si="112"/>
        <v>0</v>
      </c>
      <c r="AG822" s="2">
        <f t="shared" si="113"/>
        <v>0</v>
      </c>
      <c r="AH822" s="1">
        <f t="shared" si="114"/>
        <v>0</v>
      </c>
    </row>
    <row r="823" spans="1:34" x14ac:dyDescent="0.55000000000000004">
      <c r="A823">
        <v>29759715</v>
      </c>
      <c r="B823" s="2">
        <v>0</v>
      </c>
      <c r="C823" s="2">
        <v>0</v>
      </c>
      <c r="D823" s="2">
        <v>0</v>
      </c>
      <c r="E823" s="2">
        <v>0</v>
      </c>
      <c r="F823" s="2">
        <v>0</v>
      </c>
      <c r="G823" s="2">
        <v>0</v>
      </c>
      <c r="H823" s="2">
        <v>0</v>
      </c>
      <c r="I823" s="2">
        <v>0</v>
      </c>
      <c r="J823" s="2">
        <v>5.5480456809356198E-2</v>
      </c>
      <c r="K823" s="2">
        <v>0</v>
      </c>
      <c r="L823" s="2">
        <v>0</v>
      </c>
      <c r="M823" s="2">
        <v>0</v>
      </c>
      <c r="N823" s="2">
        <v>0</v>
      </c>
      <c r="O823" s="2">
        <v>0</v>
      </c>
      <c r="P823" s="2">
        <v>0</v>
      </c>
      <c r="Q823" s="2">
        <v>0</v>
      </c>
      <c r="R823" s="2">
        <v>0</v>
      </c>
      <c r="S823" s="2">
        <v>0</v>
      </c>
      <c r="T823" s="2">
        <v>0</v>
      </c>
      <c r="U823" s="2">
        <v>0</v>
      </c>
      <c r="X823" s="2">
        <f t="shared" si="109"/>
        <v>5.5480456809356198E-2</v>
      </c>
      <c r="Y823" s="2">
        <f t="shared" si="110"/>
        <v>0</v>
      </c>
      <c r="Z823" s="2">
        <f>IF(Y823&gt;$W$1,HLOOKUP(Y823,B823:$U$2835,ROW($B$2836)-ROW($A823),FALSE),0)</f>
        <v>0</v>
      </c>
      <c r="AA823" s="2">
        <f t="shared" si="108"/>
        <v>0</v>
      </c>
      <c r="AB823" s="2">
        <f>VLOOKUP(A823,segment3_SB_quantity!$A$2:$B$2834,2,FALSE)</f>
        <v>69</v>
      </c>
      <c r="AC823" s="4">
        <f t="shared" si="115"/>
        <v>0.12820000000000001</v>
      </c>
      <c r="AD823">
        <f t="shared" si="111"/>
        <v>0</v>
      </c>
      <c r="AE823">
        <f t="shared" si="116"/>
        <v>0.83166700000000005</v>
      </c>
      <c r="AF823" s="2">
        <f t="shared" si="112"/>
        <v>0</v>
      </c>
      <c r="AG823" s="2">
        <f t="shared" si="113"/>
        <v>0</v>
      </c>
      <c r="AH823" s="1">
        <f t="shared" si="114"/>
        <v>0</v>
      </c>
    </row>
    <row r="824" spans="1:34" x14ac:dyDescent="0.55000000000000004">
      <c r="A824">
        <v>29759870</v>
      </c>
      <c r="B824" s="2">
        <v>0</v>
      </c>
      <c r="C824" s="2">
        <v>0</v>
      </c>
      <c r="D824" s="2">
        <v>0</v>
      </c>
      <c r="E824" s="2">
        <v>0</v>
      </c>
      <c r="F824" s="2">
        <v>0</v>
      </c>
      <c r="G824" s="2">
        <v>0</v>
      </c>
      <c r="H824" s="2">
        <v>0</v>
      </c>
      <c r="I824" s="2">
        <v>0</v>
      </c>
      <c r="J824" s="2">
        <v>0</v>
      </c>
      <c r="K824" s="2">
        <v>0</v>
      </c>
      <c r="L824" s="2">
        <v>0</v>
      </c>
      <c r="M824" s="2">
        <v>0</v>
      </c>
      <c r="N824" s="2">
        <v>0</v>
      </c>
      <c r="O824" s="2">
        <v>0</v>
      </c>
      <c r="P824" s="2">
        <v>0</v>
      </c>
      <c r="Q824" s="2">
        <v>0</v>
      </c>
      <c r="R824" s="2">
        <v>0</v>
      </c>
      <c r="S824" s="2">
        <v>0</v>
      </c>
      <c r="T824" s="2">
        <v>0</v>
      </c>
      <c r="U824" s="2">
        <v>0</v>
      </c>
      <c r="X824" s="2">
        <f t="shared" si="109"/>
        <v>0</v>
      </c>
      <c r="Y824" s="2">
        <f t="shared" si="110"/>
        <v>0</v>
      </c>
      <c r="Z824" s="2">
        <f>IF(Y824&gt;$W$1,HLOOKUP(Y824,B824:$U$2835,ROW($B$2836)-ROW($A824),FALSE),0)</f>
        <v>0</v>
      </c>
      <c r="AA824" s="2">
        <f t="shared" si="108"/>
        <v>0</v>
      </c>
      <c r="AB824" s="2">
        <f>VLOOKUP(A824,segment3_SB_quantity!$A$2:$B$2834,2,FALSE)</f>
        <v>2</v>
      </c>
      <c r="AC824" s="4">
        <f t="shared" si="115"/>
        <v>0.12820000000000001</v>
      </c>
      <c r="AD824">
        <f t="shared" si="111"/>
        <v>0</v>
      </c>
      <c r="AE824">
        <f t="shared" si="116"/>
        <v>0.83166700000000005</v>
      </c>
      <c r="AF824" s="2">
        <f t="shared" si="112"/>
        <v>0</v>
      </c>
      <c r="AG824" s="2">
        <f t="shared" si="113"/>
        <v>0</v>
      </c>
      <c r="AH824" s="1">
        <f t="shared" si="114"/>
        <v>0</v>
      </c>
    </row>
    <row r="825" spans="1:34" x14ac:dyDescent="0.55000000000000004">
      <c r="A825">
        <v>29769913</v>
      </c>
      <c r="B825" s="2">
        <v>0</v>
      </c>
      <c r="C825" s="2">
        <v>0</v>
      </c>
      <c r="D825" s="2">
        <v>0</v>
      </c>
      <c r="E825" s="2">
        <v>0</v>
      </c>
      <c r="F825" s="2">
        <v>0</v>
      </c>
      <c r="G825" s="2">
        <v>0</v>
      </c>
      <c r="H825" s="2">
        <v>0</v>
      </c>
      <c r="I825" s="2">
        <v>0</v>
      </c>
      <c r="J825" s="2">
        <v>0.100042332831367</v>
      </c>
      <c r="K825" s="2">
        <v>0</v>
      </c>
      <c r="L825" s="2">
        <v>0</v>
      </c>
      <c r="M825" s="2">
        <v>0</v>
      </c>
      <c r="N825" s="2">
        <v>0</v>
      </c>
      <c r="O825" s="2">
        <v>0</v>
      </c>
      <c r="P825" s="2">
        <v>0</v>
      </c>
      <c r="Q825" s="2">
        <v>0</v>
      </c>
      <c r="R825" s="2">
        <v>0</v>
      </c>
      <c r="S825" s="2">
        <v>0</v>
      </c>
      <c r="T825" s="2">
        <v>0</v>
      </c>
      <c r="U825" s="2">
        <v>0</v>
      </c>
      <c r="X825" s="2">
        <f t="shared" si="109"/>
        <v>0.100042332831367</v>
      </c>
      <c r="Y825" s="2">
        <f t="shared" si="110"/>
        <v>0</v>
      </c>
      <c r="Z825" s="2">
        <f>IF(Y825&gt;$W$1,HLOOKUP(Y825,B825:$U$2835,ROW($B$2836)-ROW($A825),FALSE),0)</f>
        <v>0</v>
      </c>
      <c r="AA825" s="2">
        <f t="shared" si="108"/>
        <v>0</v>
      </c>
      <c r="AB825" s="2">
        <f>VLOOKUP(A825,segment3_SB_quantity!$A$2:$B$2834,2,FALSE)</f>
        <v>46</v>
      </c>
      <c r="AC825" s="4">
        <f t="shared" si="115"/>
        <v>0.12820000000000001</v>
      </c>
      <c r="AD825">
        <f t="shared" si="111"/>
        <v>0</v>
      </c>
      <c r="AE825">
        <f t="shared" si="116"/>
        <v>0.83166700000000005</v>
      </c>
      <c r="AF825" s="2">
        <f t="shared" si="112"/>
        <v>0</v>
      </c>
      <c r="AG825" s="2">
        <f t="shared" si="113"/>
        <v>0</v>
      </c>
      <c r="AH825" s="1">
        <f t="shared" si="114"/>
        <v>0</v>
      </c>
    </row>
    <row r="826" spans="1:34" x14ac:dyDescent="0.55000000000000004">
      <c r="A826">
        <v>29779920</v>
      </c>
      <c r="B826" s="2">
        <v>0</v>
      </c>
      <c r="C826" s="2">
        <v>0</v>
      </c>
      <c r="D826" s="2">
        <v>0</v>
      </c>
      <c r="E826" s="2">
        <v>0</v>
      </c>
      <c r="F826" s="2">
        <v>0</v>
      </c>
      <c r="G826" s="2">
        <v>0</v>
      </c>
      <c r="H826" s="2">
        <v>0</v>
      </c>
      <c r="I826" s="2">
        <v>0</v>
      </c>
      <c r="J826" s="2">
        <v>7.6982614253658099E-2</v>
      </c>
      <c r="K826" s="2">
        <v>0</v>
      </c>
      <c r="L826" s="2">
        <v>0</v>
      </c>
      <c r="M826" s="2">
        <v>0</v>
      </c>
      <c r="N826" s="2">
        <v>0</v>
      </c>
      <c r="O826" s="2">
        <v>0</v>
      </c>
      <c r="P826" s="2">
        <v>0</v>
      </c>
      <c r="Q826" s="2">
        <v>0</v>
      </c>
      <c r="R826" s="2">
        <v>0</v>
      </c>
      <c r="S826" s="2">
        <v>0</v>
      </c>
      <c r="T826" s="2">
        <v>0</v>
      </c>
      <c r="U826" s="2">
        <v>0</v>
      </c>
      <c r="X826" s="2">
        <f t="shared" si="109"/>
        <v>7.6982614253658099E-2</v>
      </c>
      <c r="Y826" s="2">
        <f t="shared" si="110"/>
        <v>0</v>
      </c>
      <c r="Z826" s="2">
        <f>IF(Y826&gt;$W$1,HLOOKUP(Y826,B826:$U$2835,ROW($B$2836)-ROW($A826),FALSE),0)</f>
        <v>0</v>
      </c>
      <c r="AA826" s="2">
        <f t="shared" si="108"/>
        <v>0</v>
      </c>
      <c r="AB826" s="2">
        <f>VLOOKUP(A826,segment3_SB_quantity!$A$2:$B$2834,2,FALSE)</f>
        <v>13</v>
      </c>
      <c r="AC826" s="4">
        <f t="shared" si="115"/>
        <v>0.12820000000000001</v>
      </c>
      <c r="AD826">
        <f t="shared" si="111"/>
        <v>0</v>
      </c>
      <c r="AE826">
        <f t="shared" si="116"/>
        <v>0.83166700000000005</v>
      </c>
      <c r="AF826" s="2">
        <f t="shared" si="112"/>
        <v>0</v>
      </c>
      <c r="AG826" s="2">
        <f t="shared" si="113"/>
        <v>0</v>
      </c>
      <c r="AH826" s="1">
        <f t="shared" si="114"/>
        <v>0</v>
      </c>
    </row>
    <row r="827" spans="1:34" x14ac:dyDescent="0.55000000000000004">
      <c r="A827">
        <v>29819913</v>
      </c>
      <c r="B827" s="2">
        <v>0</v>
      </c>
      <c r="C827" s="2">
        <v>0</v>
      </c>
      <c r="D827" s="2">
        <v>0</v>
      </c>
      <c r="E827" s="2">
        <v>0</v>
      </c>
      <c r="F827" s="2">
        <v>0</v>
      </c>
      <c r="G827" s="2">
        <v>0</v>
      </c>
      <c r="H827" s="2">
        <v>0.152820597727963</v>
      </c>
      <c r="I827" s="2">
        <v>0</v>
      </c>
      <c r="J827" s="2">
        <v>0</v>
      </c>
      <c r="K827" s="2">
        <v>0</v>
      </c>
      <c r="L827" s="2">
        <v>0</v>
      </c>
      <c r="M827" s="2">
        <v>0</v>
      </c>
      <c r="N827" s="2">
        <v>0</v>
      </c>
      <c r="O827" s="2">
        <v>0</v>
      </c>
      <c r="P827" s="2">
        <v>0</v>
      </c>
      <c r="Q827" s="2">
        <v>0</v>
      </c>
      <c r="R827" s="2">
        <v>0</v>
      </c>
      <c r="S827" s="2">
        <v>0</v>
      </c>
      <c r="T827" s="2">
        <v>0</v>
      </c>
      <c r="U827" s="2">
        <v>0</v>
      </c>
      <c r="X827" s="2">
        <f t="shared" si="109"/>
        <v>0.152820597727963</v>
      </c>
      <c r="Y827" s="2">
        <f t="shared" si="110"/>
        <v>0</v>
      </c>
      <c r="Z827" s="2">
        <f>IF(Y827&gt;$W$1,HLOOKUP(Y827,B827:$U$2835,ROW($B$2836)-ROW($A827),FALSE),0)</f>
        <v>0</v>
      </c>
      <c r="AA827" s="2">
        <f t="shared" si="108"/>
        <v>0</v>
      </c>
      <c r="AB827" s="2">
        <f>VLOOKUP(A827,segment3_SB_quantity!$A$2:$B$2834,2,FALSE)</f>
        <v>24</v>
      </c>
      <c r="AC827" s="4">
        <f t="shared" si="115"/>
        <v>0.12820000000000001</v>
      </c>
      <c r="AD827">
        <f t="shared" si="111"/>
        <v>0</v>
      </c>
      <c r="AE827">
        <f t="shared" si="116"/>
        <v>0.83166700000000005</v>
      </c>
      <c r="AF827" s="2">
        <f t="shared" si="112"/>
        <v>0</v>
      </c>
      <c r="AG827" s="2">
        <f t="shared" si="113"/>
        <v>0</v>
      </c>
      <c r="AH827" s="1">
        <f t="shared" si="114"/>
        <v>0</v>
      </c>
    </row>
    <row r="828" spans="1:34" x14ac:dyDescent="0.55000000000000004">
      <c r="A828">
        <v>29909597</v>
      </c>
      <c r="B828" s="2">
        <v>0</v>
      </c>
      <c r="C828" s="2">
        <v>0</v>
      </c>
      <c r="D828" s="2">
        <v>0</v>
      </c>
      <c r="E828" s="2">
        <v>3.8975771308292902E-8</v>
      </c>
      <c r="F828" s="2">
        <v>0</v>
      </c>
      <c r="G828" s="2">
        <v>0</v>
      </c>
      <c r="H828" s="2">
        <v>0</v>
      </c>
      <c r="I828" s="2">
        <v>0</v>
      </c>
      <c r="J828" s="2">
        <v>0</v>
      </c>
      <c r="K828" s="2">
        <v>0</v>
      </c>
      <c r="L828" s="2">
        <v>0</v>
      </c>
      <c r="M828" s="2">
        <v>0</v>
      </c>
      <c r="N828" s="2">
        <v>0</v>
      </c>
      <c r="O828" s="2">
        <v>0</v>
      </c>
      <c r="P828" s="2">
        <v>0</v>
      </c>
      <c r="Q828" s="2">
        <v>0</v>
      </c>
      <c r="R828" s="2">
        <v>0</v>
      </c>
      <c r="S828" s="2">
        <v>0</v>
      </c>
      <c r="T828" s="2">
        <v>0</v>
      </c>
      <c r="U828" s="2">
        <v>0</v>
      </c>
      <c r="X828" s="2">
        <f t="shared" si="109"/>
        <v>3.8975771308292902E-8</v>
      </c>
      <c r="Y828" s="2">
        <f t="shared" si="110"/>
        <v>0</v>
      </c>
      <c r="Z828" s="2">
        <f>IF(Y828&gt;$W$1,HLOOKUP(Y828,B828:$U$2835,ROW($B$2836)-ROW($A828),FALSE),0)</f>
        <v>0</v>
      </c>
      <c r="AA828" s="2">
        <f t="shared" si="108"/>
        <v>0</v>
      </c>
      <c r="AB828" s="2">
        <f>VLOOKUP(A828,segment3_SB_quantity!$A$2:$B$2834,2,FALSE)</f>
        <v>6</v>
      </c>
      <c r="AC828" s="4">
        <f t="shared" si="115"/>
        <v>0.12820000000000001</v>
      </c>
      <c r="AD828">
        <f t="shared" si="111"/>
        <v>0</v>
      </c>
      <c r="AE828">
        <f t="shared" si="116"/>
        <v>0.83166700000000005</v>
      </c>
      <c r="AF828" s="2">
        <f t="shared" si="112"/>
        <v>0</v>
      </c>
      <c r="AG828" s="2">
        <f t="shared" si="113"/>
        <v>0</v>
      </c>
      <c r="AH828" s="1">
        <f t="shared" si="114"/>
        <v>0</v>
      </c>
    </row>
    <row r="829" spans="1:34" x14ac:dyDescent="0.55000000000000004">
      <c r="A829">
        <v>29929667</v>
      </c>
      <c r="B829" s="2">
        <v>0</v>
      </c>
      <c r="C829" s="2">
        <v>0</v>
      </c>
      <c r="D829" s="2">
        <v>0</v>
      </c>
      <c r="E829" s="2">
        <v>0</v>
      </c>
      <c r="F829" s="2">
        <v>0</v>
      </c>
      <c r="G829" s="2">
        <v>0</v>
      </c>
      <c r="H829" s="2">
        <v>0</v>
      </c>
      <c r="I829" s="2">
        <v>0.31667833289076203</v>
      </c>
      <c r="J829" s="2">
        <v>0</v>
      </c>
      <c r="K829" s="2">
        <v>0</v>
      </c>
      <c r="L829" s="2">
        <v>0</v>
      </c>
      <c r="M829" s="2">
        <v>0</v>
      </c>
      <c r="N829" s="2">
        <v>0</v>
      </c>
      <c r="O829" s="2">
        <v>0</v>
      </c>
      <c r="P829" s="2">
        <v>0</v>
      </c>
      <c r="Q829" s="2">
        <v>0</v>
      </c>
      <c r="R829" s="2">
        <v>0</v>
      </c>
      <c r="S829" s="2">
        <v>0</v>
      </c>
      <c r="T829" s="2">
        <v>0</v>
      </c>
      <c r="U829" s="2">
        <v>0</v>
      </c>
      <c r="X829" s="2">
        <f t="shared" si="109"/>
        <v>0.31667833289076203</v>
      </c>
      <c r="Y829" s="2">
        <f t="shared" si="110"/>
        <v>0</v>
      </c>
      <c r="Z829" s="2">
        <f>IF(Y829&gt;$W$1,HLOOKUP(Y829,B829:$U$2835,ROW($B$2836)-ROW($A829),FALSE),0)</f>
        <v>0</v>
      </c>
      <c r="AA829" s="2">
        <f t="shared" si="108"/>
        <v>0</v>
      </c>
      <c r="AB829" s="2">
        <f>VLOOKUP(A829,segment3_SB_quantity!$A$2:$B$2834,2,FALSE)</f>
        <v>62</v>
      </c>
      <c r="AC829" s="4">
        <f t="shared" si="115"/>
        <v>0.12820000000000001</v>
      </c>
      <c r="AD829">
        <f t="shared" si="111"/>
        <v>0</v>
      </c>
      <c r="AE829">
        <f t="shared" si="116"/>
        <v>0.83166700000000005</v>
      </c>
      <c r="AF829" s="2">
        <f t="shared" si="112"/>
        <v>0</v>
      </c>
      <c r="AG829" s="2">
        <f t="shared" si="113"/>
        <v>0</v>
      </c>
      <c r="AH829" s="1">
        <f t="shared" si="114"/>
        <v>0</v>
      </c>
    </row>
    <row r="830" spans="1:34" x14ac:dyDescent="0.55000000000000004">
      <c r="A830">
        <v>29989718</v>
      </c>
      <c r="B830" s="2">
        <v>0</v>
      </c>
      <c r="C830" s="2">
        <v>0</v>
      </c>
      <c r="D830" s="2">
        <v>0</v>
      </c>
      <c r="E830" s="2">
        <v>0</v>
      </c>
      <c r="F830" s="2">
        <v>0</v>
      </c>
      <c r="G830" s="2">
        <v>0</v>
      </c>
      <c r="H830" s="2">
        <v>0</v>
      </c>
      <c r="I830" s="2">
        <v>0</v>
      </c>
      <c r="J830" s="2">
        <v>1.1200903117790499E-2</v>
      </c>
      <c r="K830" s="2">
        <v>0</v>
      </c>
      <c r="L830" s="2">
        <v>0</v>
      </c>
      <c r="M830" s="2">
        <v>0</v>
      </c>
      <c r="N830" s="2">
        <v>0</v>
      </c>
      <c r="O830" s="2">
        <v>0</v>
      </c>
      <c r="P830" s="2">
        <v>0</v>
      </c>
      <c r="Q830" s="2">
        <v>0</v>
      </c>
      <c r="R830" s="2">
        <v>0</v>
      </c>
      <c r="S830" s="2">
        <v>0</v>
      </c>
      <c r="T830" s="2">
        <v>0</v>
      </c>
      <c r="U830" s="2">
        <v>0</v>
      </c>
      <c r="X830" s="2">
        <f t="shared" si="109"/>
        <v>1.1200903117790499E-2</v>
      </c>
      <c r="Y830" s="2">
        <f t="shared" si="110"/>
        <v>0</v>
      </c>
      <c r="Z830" s="2">
        <f>IF(Y830&gt;$W$1,HLOOKUP(Y830,B830:$U$2835,ROW($B$2836)-ROW($A830),FALSE),0)</f>
        <v>0</v>
      </c>
      <c r="AA830" s="2">
        <f t="shared" si="108"/>
        <v>0</v>
      </c>
      <c r="AB830" s="2">
        <f>VLOOKUP(A830,segment3_SB_quantity!$A$2:$B$2834,2,FALSE)</f>
        <v>203</v>
      </c>
      <c r="AC830" s="4">
        <f t="shared" si="115"/>
        <v>0.12820000000000001</v>
      </c>
      <c r="AD830">
        <f t="shared" si="111"/>
        <v>0</v>
      </c>
      <c r="AE830">
        <f t="shared" si="116"/>
        <v>0.83166700000000005</v>
      </c>
      <c r="AF830" s="2">
        <f t="shared" si="112"/>
        <v>0</v>
      </c>
      <c r="AG830" s="2">
        <f t="shared" si="113"/>
        <v>0</v>
      </c>
      <c r="AH830" s="1">
        <f t="shared" si="114"/>
        <v>0</v>
      </c>
    </row>
    <row r="831" spans="1:34" x14ac:dyDescent="0.55000000000000004">
      <c r="A831">
        <v>29999914</v>
      </c>
      <c r="B831" s="2">
        <v>0</v>
      </c>
      <c r="C831" s="2">
        <v>0</v>
      </c>
      <c r="D831" s="2">
        <v>0</v>
      </c>
      <c r="E831" s="2">
        <v>0</v>
      </c>
      <c r="F831" s="2">
        <v>0</v>
      </c>
      <c r="G831" s="2">
        <v>0</v>
      </c>
      <c r="H831" s="2">
        <v>0</v>
      </c>
      <c r="I831" s="2">
        <v>0</v>
      </c>
      <c r="J831" s="2">
        <v>0</v>
      </c>
      <c r="K831" s="2">
        <v>0</v>
      </c>
      <c r="L831" s="2">
        <v>4.1546065809688799E-5</v>
      </c>
      <c r="M831" s="2">
        <v>0</v>
      </c>
      <c r="N831" s="2">
        <v>0</v>
      </c>
      <c r="O831" s="2">
        <v>0</v>
      </c>
      <c r="P831" s="2">
        <v>0</v>
      </c>
      <c r="Q831" s="2">
        <v>0</v>
      </c>
      <c r="R831" s="2">
        <v>0</v>
      </c>
      <c r="S831" s="2">
        <v>0</v>
      </c>
      <c r="T831" s="2">
        <v>0</v>
      </c>
      <c r="U831" s="2">
        <v>0</v>
      </c>
      <c r="X831" s="2">
        <f t="shared" si="109"/>
        <v>4.1546065809688799E-5</v>
      </c>
      <c r="Y831" s="2">
        <f t="shared" si="110"/>
        <v>0</v>
      </c>
      <c r="Z831" s="2">
        <f>IF(Y831&gt;$W$1,HLOOKUP(Y831,B831:$U$2835,ROW($B$2836)-ROW($A831),FALSE),0)</f>
        <v>0</v>
      </c>
      <c r="AA831" s="2">
        <f t="shared" si="108"/>
        <v>0</v>
      </c>
      <c r="AB831" s="2">
        <f>VLOOKUP(A831,segment3_SB_quantity!$A$2:$B$2834,2,FALSE)</f>
        <v>2</v>
      </c>
      <c r="AC831" s="4">
        <f t="shared" si="115"/>
        <v>0.12820000000000001</v>
      </c>
      <c r="AD831">
        <f t="shared" si="111"/>
        <v>0</v>
      </c>
      <c r="AE831">
        <f t="shared" si="116"/>
        <v>0.83166700000000005</v>
      </c>
      <c r="AF831" s="2">
        <f t="shared" si="112"/>
        <v>0</v>
      </c>
      <c r="AG831" s="2">
        <f t="shared" si="113"/>
        <v>0</v>
      </c>
      <c r="AH831" s="1">
        <f t="shared" si="114"/>
        <v>0</v>
      </c>
    </row>
    <row r="832" spans="1:34" x14ac:dyDescent="0.55000000000000004">
      <c r="A832">
        <v>30019798</v>
      </c>
      <c r="B832" s="2">
        <v>0</v>
      </c>
      <c r="C832" s="2">
        <v>0</v>
      </c>
      <c r="D832" s="2">
        <v>0</v>
      </c>
      <c r="E832" s="2">
        <v>0</v>
      </c>
      <c r="F832" s="2">
        <v>0</v>
      </c>
      <c r="G832" s="2">
        <v>0</v>
      </c>
      <c r="H832" s="2">
        <v>0</v>
      </c>
      <c r="I832" s="2">
        <v>1.9985009384833899E-2</v>
      </c>
      <c r="J832" s="2">
        <v>0</v>
      </c>
      <c r="K832" s="2">
        <v>0</v>
      </c>
      <c r="L832" s="2">
        <v>0</v>
      </c>
      <c r="M832" s="2">
        <v>0</v>
      </c>
      <c r="N832" s="2">
        <v>0</v>
      </c>
      <c r="O832" s="2">
        <v>0</v>
      </c>
      <c r="P832" s="2">
        <v>0</v>
      </c>
      <c r="Q832" s="2">
        <v>0</v>
      </c>
      <c r="R832" s="2">
        <v>0</v>
      </c>
      <c r="S832" s="2">
        <v>0</v>
      </c>
      <c r="T832" s="2">
        <v>0</v>
      </c>
      <c r="U832" s="2">
        <v>0</v>
      </c>
      <c r="X832" s="2">
        <f t="shared" si="109"/>
        <v>1.9985009384833899E-2</v>
      </c>
      <c r="Y832" s="2">
        <f t="shared" si="110"/>
        <v>0</v>
      </c>
      <c r="Z832" s="2">
        <f>IF(Y832&gt;$W$1,HLOOKUP(Y832,B832:$U$2835,ROW($B$2836)-ROW($A832),FALSE),0)</f>
        <v>0</v>
      </c>
      <c r="AA832" s="2">
        <f t="shared" si="108"/>
        <v>0</v>
      </c>
      <c r="AB832" s="2">
        <f>VLOOKUP(A832,segment3_SB_quantity!$A$2:$B$2834,2,FALSE)</f>
        <v>10</v>
      </c>
      <c r="AC832" s="4">
        <f t="shared" si="115"/>
        <v>0.12820000000000001</v>
      </c>
      <c r="AD832">
        <f t="shared" si="111"/>
        <v>0</v>
      </c>
      <c r="AE832">
        <f t="shared" si="116"/>
        <v>0.83166700000000005</v>
      </c>
      <c r="AF832" s="2">
        <f t="shared" si="112"/>
        <v>0</v>
      </c>
      <c r="AG832" s="2">
        <f t="shared" si="113"/>
        <v>0</v>
      </c>
      <c r="AH832" s="1">
        <f t="shared" si="114"/>
        <v>0</v>
      </c>
    </row>
    <row r="833" spans="1:34" x14ac:dyDescent="0.55000000000000004">
      <c r="A833">
        <v>30039834</v>
      </c>
      <c r="B833" s="2">
        <v>0</v>
      </c>
      <c r="C833" s="2">
        <v>0</v>
      </c>
      <c r="D833" s="2">
        <v>0</v>
      </c>
      <c r="E833" s="2">
        <v>0</v>
      </c>
      <c r="F833" s="2">
        <v>0</v>
      </c>
      <c r="G833" s="2">
        <v>0</v>
      </c>
      <c r="H833" s="2">
        <v>0</v>
      </c>
      <c r="I833" s="2">
        <v>0</v>
      </c>
      <c r="J833" s="2">
        <v>0</v>
      </c>
      <c r="K833" s="2">
        <v>0.122312698669869</v>
      </c>
      <c r="L833" s="2">
        <v>0</v>
      </c>
      <c r="M833" s="2">
        <v>0</v>
      </c>
      <c r="N833" s="2">
        <v>0</v>
      </c>
      <c r="O833" s="2">
        <v>0</v>
      </c>
      <c r="P833" s="2">
        <v>0</v>
      </c>
      <c r="Q833" s="2">
        <v>0</v>
      </c>
      <c r="R833" s="2">
        <v>0</v>
      </c>
      <c r="S833" s="2">
        <v>0</v>
      </c>
      <c r="T833" s="2">
        <v>0</v>
      </c>
      <c r="U833" s="2">
        <v>0</v>
      </c>
      <c r="X833" s="2">
        <f t="shared" si="109"/>
        <v>0.122312698669869</v>
      </c>
      <c r="Y833" s="2">
        <f t="shared" si="110"/>
        <v>0</v>
      </c>
      <c r="Z833" s="2">
        <f>IF(Y833&gt;$W$1,HLOOKUP(Y833,B833:$U$2835,ROW($B$2836)-ROW($A833),FALSE),0)</f>
        <v>0</v>
      </c>
      <c r="AA833" s="2">
        <f t="shared" si="108"/>
        <v>0</v>
      </c>
      <c r="AB833" s="2">
        <f>VLOOKUP(A833,segment3_SB_quantity!$A$2:$B$2834,2,FALSE)</f>
        <v>86</v>
      </c>
      <c r="AC833" s="4">
        <f t="shared" si="115"/>
        <v>0.12820000000000001</v>
      </c>
      <c r="AD833">
        <f t="shared" si="111"/>
        <v>0</v>
      </c>
      <c r="AE833">
        <f t="shared" si="116"/>
        <v>0.83166700000000005</v>
      </c>
      <c r="AF833" s="2">
        <f t="shared" si="112"/>
        <v>0</v>
      </c>
      <c r="AG833" s="2">
        <f t="shared" si="113"/>
        <v>0</v>
      </c>
      <c r="AH833" s="1">
        <f t="shared" si="114"/>
        <v>0</v>
      </c>
    </row>
    <row r="834" spans="1:34" x14ac:dyDescent="0.55000000000000004">
      <c r="A834">
        <v>30159778</v>
      </c>
      <c r="B834" s="2">
        <v>0</v>
      </c>
      <c r="C834" s="2">
        <v>0</v>
      </c>
      <c r="D834" s="2">
        <v>0</v>
      </c>
      <c r="E834" s="2">
        <v>0</v>
      </c>
      <c r="F834" s="2">
        <v>0</v>
      </c>
      <c r="G834" s="2">
        <v>0</v>
      </c>
      <c r="H834" s="2">
        <v>0.42403062193780899</v>
      </c>
      <c r="I834" s="2">
        <v>0</v>
      </c>
      <c r="J834" s="2">
        <v>0</v>
      </c>
      <c r="K834" s="2">
        <v>0</v>
      </c>
      <c r="L834" s="2">
        <v>0</v>
      </c>
      <c r="M834" s="2">
        <v>0</v>
      </c>
      <c r="N834" s="2">
        <v>0</v>
      </c>
      <c r="O834" s="2">
        <v>0</v>
      </c>
      <c r="P834" s="2">
        <v>0</v>
      </c>
      <c r="Q834" s="2">
        <v>0</v>
      </c>
      <c r="R834" s="2">
        <v>0</v>
      </c>
      <c r="S834" s="2">
        <v>0</v>
      </c>
      <c r="T834" s="2">
        <v>0</v>
      </c>
      <c r="U834" s="2">
        <v>0</v>
      </c>
      <c r="X834" s="2">
        <f t="shared" si="109"/>
        <v>0.42403062193780899</v>
      </c>
      <c r="Y834" s="2">
        <f t="shared" si="110"/>
        <v>0</v>
      </c>
      <c r="Z834" s="2">
        <f>IF(Y834&gt;$W$1,HLOOKUP(Y834,B834:$U$2835,ROW($B$2836)-ROW($A834),FALSE),0)</f>
        <v>0</v>
      </c>
      <c r="AA834" s="2">
        <f t="shared" ref="AA834:AA897" si="117">IF(Z834&gt;0,HLOOKUP(Z834,$B$2835:$U$2836,2,FALSE),0)</f>
        <v>0</v>
      </c>
      <c r="AB834" s="2">
        <f>VLOOKUP(A834,segment3_SB_quantity!$A$2:$B$2834,2,FALSE)</f>
        <v>38</v>
      </c>
      <c r="AC834" s="4">
        <f t="shared" si="115"/>
        <v>0.12820000000000001</v>
      </c>
      <c r="AD834">
        <f t="shared" si="111"/>
        <v>0</v>
      </c>
      <c r="AE834">
        <f t="shared" si="116"/>
        <v>0.83166700000000005</v>
      </c>
      <c r="AF834" s="2">
        <f t="shared" si="112"/>
        <v>0</v>
      </c>
      <c r="AG834" s="2">
        <f t="shared" si="113"/>
        <v>0</v>
      </c>
      <c r="AH834" s="1">
        <f t="shared" si="114"/>
        <v>0</v>
      </c>
    </row>
    <row r="835" spans="1:34" x14ac:dyDescent="0.55000000000000004">
      <c r="A835">
        <v>30189974</v>
      </c>
      <c r="B835" s="2">
        <v>0</v>
      </c>
      <c r="C835" s="2">
        <v>0</v>
      </c>
      <c r="D835" s="2">
        <v>0</v>
      </c>
      <c r="E835" s="2">
        <v>0</v>
      </c>
      <c r="F835" s="2">
        <v>0</v>
      </c>
      <c r="G835" s="2">
        <v>0</v>
      </c>
      <c r="H835" s="2">
        <v>0</v>
      </c>
      <c r="I835" s="2">
        <v>0</v>
      </c>
      <c r="J835" s="2">
        <v>0</v>
      </c>
      <c r="K835" s="2">
        <v>0</v>
      </c>
      <c r="L835" s="2">
        <v>0.209381685218755</v>
      </c>
      <c r="M835" s="2">
        <v>0</v>
      </c>
      <c r="N835" s="2">
        <v>0</v>
      </c>
      <c r="O835" s="2">
        <v>0</v>
      </c>
      <c r="P835" s="2">
        <v>0</v>
      </c>
      <c r="Q835" s="2">
        <v>0</v>
      </c>
      <c r="R835" s="2">
        <v>0</v>
      </c>
      <c r="S835" s="2">
        <v>0</v>
      </c>
      <c r="T835" s="2">
        <v>0</v>
      </c>
      <c r="U835" s="2">
        <v>0</v>
      </c>
      <c r="X835" s="2">
        <f t="shared" ref="X835:X898" si="118">MAX(B835:U835)</f>
        <v>0.209381685218755</v>
      </c>
      <c r="Y835" s="2">
        <f t="shared" ref="Y835:Y898" si="119">IF(X835&gt;$W$1,X835,0)</f>
        <v>0</v>
      </c>
      <c r="Z835" s="2">
        <f>IF(Y835&gt;$W$1,HLOOKUP(Y835,B835:$U$2835,ROW($B$2836)-ROW($A835),FALSE),0)</f>
        <v>0</v>
      </c>
      <c r="AA835" s="2">
        <f t="shared" si="117"/>
        <v>0</v>
      </c>
      <c r="AB835" s="2">
        <f>VLOOKUP(A835,segment3_SB_quantity!$A$2:$B$2834,2,FALSE)</f>
        <v>43</v>
      </c>
      <c r="AC835" s="4">
        <f t="shared" si="115"/>
        <v>0.12820000000000001</v>
      </c>
      <c r="AD835">
        <f t="shared" ref="AD835:AD898" si="120">IF(AA835&gt;0,AB835*AC835,0)</f>
        <v>0</v>
      </c>
      <c r="AE835">
        <f t="shared" si="116"/>
        <v>0.83166700000000005</v>
      </c>
      <c r="AF835" s="2">
        <f t="shared" ref="AF835:AF898" si="121">AD835*AE835</f>
        <v>0</v>
      </c>
      <c r="AG835" s="2">
        <f t="shared" ref="AG835:AG898" si="122">AA835*AE835*AD835</f>
        <v>0</v>
      </c>
      <c r="AH835" s="1">
        <f t="shared" ref="AH835:AH898" si="123">IF(AG835&gt;0,AF835/AG835,0)</f>
        <v>0</v>
      </c>
    </row>
    <row r="836" spans="1:34" x14ac:dyDescent="0.55000000000000004">
      <c r="A836">
        <v>30199747</v>
      </c>
      <c r="B836" s="2">
        <v>0</v>
      </c>
      <c r="C836" s="2">
        <v>0</v>
      </c>
      <c r="D836" s="2">
        <v>0</v>
      </c>
      <c r="E836" s="2">
        <v>0</v>
      </c>
      <c r="F836" s="2">
        <v>0</v>
      </c>
      <c r="G836" s="2">
        <v>0</v>
      </c>
      <c r="H836" s="2">
        <v>0</v>
      </c>
      <c r="I836" s="2">
        <v>0.155383591474267</v>
      </c>
      <c r="J836" s="2">
        <v>0</v>
      </c>
      <c r="K836" s="2">
        <v>0</v>
      </c>
      <c r="L836" s="2">
        <v>0</v>
      </c>
      <c r="M836" s="2">
        <v>0</v>
      </c>
      <c r="N836" s="2">
        <v>0</v>
      </c>
      <c r="O836" s="2">
        <v>0</v>
      </c>
      <c r="P836" s="2">
        <v>0</v>
      </c>
      <c r="Q836" s="2">
        <v>0</v>
      </c>
      <c r="R836" s="2">
        <v>0</v>
      </c>
      <c r="S836" s="2">
        <v>0</v>
      </c>
      <c r="T836" s="2">
        <v>0</v>
      </c>
      <c r="U836" s="2">
        <v>0</v>
      </c>
      <c r="X836" s="2">
        <f t="shared" si="118"/>
        <v>0.155383591474267</v>
      </c>
      <c r="Y836" s="2">
        <f t="shared" si="119"/>
        <v>0</v>
      </c>
      <c r="Z836" s="2">
        <f>IF(Y836&gt;$W$1,HLOOKUP(Y836,B836:$U$2835,ROW($B$2836)-ROW($A836),FALSE),0)</f>
        <v>0</v>
      </c>
      <c r="AA836" s="2">
        <f t="shared" si="117"/>
        <v>0</v>
      </c>
      <c r="AB836" s="2">
        <f>VLOOKUP(A836,segment3_SB_quantity!$A$2:$B$2834,2,FALSE)</f>
        <v>137</v>
      </c>
      <c r="AC836" s="4">
        <f t="shared" ref="AC836:AC899" si="124">AC835</f>
        <v>0.12820000000000001</v>
      </c>
      <c r="AD836">
        <f t="shared" si="120"/>
        <v>0</v>
      </c>
      <c r="AE836">
        <f t="shared" ref="AE836:AE899" si="125">AE835</f>
        <v>0.83166700000000005</v>
      </c>
      <c r="AF836" s="2">
        <f t="shared" si="121"/>
        <v>0</v>
      </c>
      <c r="AG836" s="2">
        <f t="shared" si="122"/>
        <v>0</v>
      </c>
      <c r="AH836" s="1">
        <f t="shared" si="123"/>
        <v>0</v>
      </c>
    </row>
    <row r="837" spans="1:34" x14ac:dyDescent="0.55000000000000004">
      <c r="A837">
        <v>30259823</v>
      </c>
      <c r="B837" s="2">
        <v>0</v>
      </c>
      <c r="C837" s="2">
        <v>0</v>
      </c>
      <c r="D837" s="2">
        <v>0</v>
      </c>
      <c r="E837" s="2">
        <v>0</v>
      </c>
      <c r="F837" s="2">
        <v>0</v>
      </c>
      <c r="G837" s="2">
        <v>0</v>
      </c>
      <c r="H837" s="2">
        <v>2.2553848059978801E-2</v>
      </c>
      <c r="I837" s="2">
        <v>0</v>
      </c>
      <c r="J837" s="2">
        <v>0</v>
      </c>
      <c r="K837" s="2">
        <v>0</v>
      </c>
      <c r="L837" s="2">
        <v>0</v>
      </c>
      <c r="M837" s="2">
        <v>0</v>
      </c>
      <c r="N837" s="2">
        <v>0</v>
      </c>
      <c r="O837" s="2">
        <v>0</v>
      </c>
      <c r="P837" s="2">
        <v>0</v>
      </c>
      <c r="Q837" s="2">
        <v>0</v>
      </c>
      <c r="R837" s="2">
        <v>0</v>
      </c>
      <c r="S837" s="2">
        <v>0</v>
      </c>
      <c r="T837" s="2">
        <v>0</v>
      </c>
      <c r="U837" s="2">
        <v>0</v>
      </c>
      <c r="X837" s="2">
        <f t="shared" si="118"/>
        <v>2.2553848059978801E-2</v>
      </c>
      <c r="Y837" s="2">
        <f t="shared" si="119"/>
        <v>0</v>
      </c>
      <c r="Z837" s="2">
        <f>IF(Y837&gt;$W$1,HLOOKUP(Y837,B837:$U$2835,ROW($B$2836)-ROW($A837),FALSE),0)</f>
        <v>0</v>
      </c>
      <c r="AA837" s="2">
        <f t="shared" si="117"/>
        <v>0</v>
      </c>
      <c r="AB837" s="2">
        <f>VLOOKUP(A837,segment3_SB_quantity!$A$2:$B$2834,2,FALSE)</f>
        <v>153</v>
      </c>
      <c r="AC837" s="4">
        <f t="shared" si="124"/>
        <v>0.12820000000000001</v>
      </c>
      <c r="AD837">
        <f t="shared" si="120"/>
        <v>0</v>
      </c>
      <c r="AE837">
        <f t="shared" si="125"/>
        <v>0.83166700000000005</v>
      </c>
      <c r="AF837" s="2">
        <f t="shared" si="121"/>
        <v>0</v>
      </c>
      <c r="AG837" s="2">
        <f t="shared" si="122"/>
        <v>0</v>
      </c>
      <c r="AH837" s="1">
        <f t="shared" si="123"/>
        <v>0</v>
      </c>
    </row>
    <row r="838" spans="1:34" x14ac:dyDescent="0.55000000000000004">
      <c r="A838">
        <v>30279834</v>
      </c>
      <c r="B838" s="2">
        <v>0</v>
      </c>
      <c r="C838" s="2">
        <v>0</v>
      </c>
      <c r="D838" s="2">
        <v>0</v>
      </c>
      <c r="E838" s="2">
        <v>0</v>
      </c>
      <c r="F838" s="2">
        <v>0</v>
      </c>
      <c r="G838" s="2">
        <v>0</v>
      </c>
      <c r="H838" s="2">
        <v>0</v>
      </c>
      <c r="I838" s="2">
        <v>0</v>
      </c>
      <c r="J838" s="2">
        <v>0.63458751021701099</v>
      </c>
      <c r="K838" s="2">
        <v>0</v>
      </c>
      <c r="L838" s="2">
        <v>0</v>
      </c>
      <c r="M838" s="2">
        <v>0</v>
      </c>
      <c r="N838" s="2">
        <v>0</v>
      </c>
      <c r="O838" s="2">
        <v>0</v>
      </c>
      <c r="P838" s="2">
        <v>0</v>
      </c>
      <c r="Q838" s="2">
        <v>0</v>
      </c>
      <c r="R838" s="2">
        <v>0</v>
      </c>
      <c r="S838" s="2">
        <v>0</v>
      </c>
      <c r="T838" s="2">
        <v>0</v>
      </c>
      <c r="U838" s="2">
        <v>0</v>
      </c>
      <c r="X838" s="2">
        <f t="shared" si="118"/>
        <v>0.63458751021701099</v>
      </c>
      <c r="Y838" s="2">
        <f t="shared" si="119"/>
        <v>0.63458751021701099</v>
      </c>
      <c r="Z838" s="2" t="str">
        <f>IF(Y838&gt;$W$1,HLOOKUP(Y838,B838:$U$2835,ROW($B$2836)-ROW($A838),FALSE),0)</f>
        <v>P_OL9</v>
      </c>
      <c r="AA838" s="2">
        <f t="shared" si="117"/>
        <v>0.42499999999999993</v>
      </c>
      <c r="AB838" s="2">
        <f>VLOOKUP(A838,segment3_SB_quantity!$A$2:$B$2834,2,FALSE)</f>
        <v>29</v>
      </c>
      <c r="AC838" s="4">
        <f t="shared" si="124"/>
        <v>0.12820000000000001</v>
      </c>
      <c r="AD838">
        <f t="shared" si="120"/>
        <v>3.7178000000000004</v>
      </c>
      <c r="AE838">
        <f t="shared" si="125"/>
        <v>0.83166700000000005</v>
      </c>
      <c r="AF838" s="2">
        <f t="shared" si="121"/>
        <v>3.0919715726000003</v>
      </c>
      <c r="AG838" s="2">
        <f t="shared" si="122"/>
        <v>1.3140879183549998</v>
      </c>
      <c r="AH838" s="1">
        <f t="shared" si="123"/>
        <v>2.3529411764705888</v>
      </c>
    </row>
    <row r="839" spans="1:34" x14ac:dyDescent="0.55000000000000004">
      <c r="A839">
        <v>30309665</v>
      </c>
      <c r="B839" s="2">
        <v>0</v>
      </c>
      <c r="C839" s="2">
        <v>0</v>
      </c>
      <c r="D839" s="2">
        <v>0</v>
      </c>
      <c r="E839" s="2">
        <v>0</v>
      </c>
      <c r="F839" s="2">
        <v>0</v>
      </c>
      <c r="G839" s="2">
        <v>0</v>
      </c>
      <c r="H839" s="2">
        <v>0</v>
      </c>
      <c r="I839" s="2">
        <v>3.1860505691060102E-2</v>
      </c>
      <c r="J839" s="2">
        <v>0</v>
      </c>
      <c r="K839" s="2">
        <v>0</v>
      </c>
      <c r="L839" s="2">
        <v>0</v>
      </c>
      <c r="M839" s="2">
        <v>0</v>
      </c>
      <c r="N839" s="2">
        <v>0</v>
      </c>
      <c r="O839" s="2">
        <v>0</v>
      </c>
      <c r="P839" s="2">
        <v>0</v>
      </c>
      <c r="Q839" s="2">
        <v>0</v>
      </c>
      <c r="R839" s="2">
        <v>0</v>
      </c>
      <c r="S839" s="2">
        <v>0</v>
      </c>
      <c r="T839" s="2">
        <v>0</v>
      </c>
      <c r="U839" s="2">
        <v>0</v>
      </c>
      <c r="X839" s="2">
        <f t="shared" si="118"/>
        <v>3.1860505691060102E-2</v>
      </c>
      <c r="Y839" s="2">
        <f t="shared" si="119"/>
        <v>0</v>
      </c>
      <c r="Z839" s="2">
        <f>IF(Y839&gt;$W$1,HLOOKUP(Y839,B839:$U$2835,ROW($B$2836)-ROW($A839),FALSE),0)</f>
        <v>0</v>
      </c>
      <c r="AA839" s="2">
        <f t="shared" si="117"/>
        <v>0</v>
      </c>
      <c r="AB839" s="2">
        <f>VLOOKUP(A839,segment3_SB_quantity!$A$2:$B$2834,2,FALSE)</f>
        <v>4</v>
      </c>
      <c r="AC839" s="4">
        <f t="shared" si="124"/>
        <v>0.12820000000000001</v>
      </c>
      <c r="AD839">
        <f t="shared" si="120"/>
        <v>0</v>
      </c>
      <c r="AE839">
        <f t="shared" si="125"/>
        <v>0.83166700000000005</v>
      </c>
      <c r="AF839" s="2">
        <f t="shared" si="121"/>
        <v>0</v>
      </c>
      <c r="AG839" s="2">
        <f t="shared" si="122"/>
        <v>0</v>
      </c>
      <c r="AH839" s="1">
        <f t="shared" si="123"/>
        <v>0</v>
      </c>
    </row>
    <row r="840" spans="1:34" x14ac:dyDescent="0.55000000000000004">
      <c r="A840">
        <v>30329639</v>
      </c>
      <c r="B840" s="2">
        <v>0</v>
      </c>
      <c r="C840" s="2">
        <v>0</v>
      </c>
      <c r="D840" s="2">
        <v>0</v>
      </c>
      <c r="E840" s="2">
        <v>0</v>
      </c>
      <c r="F840" s="2">
        <v>0</v>
      </c>
      <c r="G840" s="2">
        <v>0</v>
      </c>
      <c r="H840" s="2">
        <v>0</v>
      </c>
      <c r="I840" s="2">
        <v>0.102066666377211</v>
      </c>
      <c r="J840" s="2">
        <v>0</v>
      </c>
      <c r="K840" s="2">
        <v>0</v>
      </c>
      <c r="L840" s="2">
        <v>0</v>
      </c>
      <c r="M840" s="2">
        <v>0</v>
      </c>
      <c r="N840" s="2">
        <v>0</v>
      </c>
      <c r="O840" s="2">
        <v>0</v>
      </c>
      <c r="P840" s="2">
        <v>0</v>
      </c>
      <c r="Q840" s="2">
        <v>0</v>
      </c>
      <c r="R840" s="2">
        <v>0</v>
      </c>
      <c r="S840" s="2">
        <v>0</v>
      </c>
      <c r="T840" s="2">
        <v>0</v>
      </c>
      <c r="U840" s="2">
        <v>0</v>
      </c>
      <c r="X840" s="2">
        <f t="shared" si="118"/>
        <v>0.102066666377211</v>
      </c>
      <c r="Y840" s="2">
        <f t="shared" si="119"/>
        <v>0</v>
      </c>
      <c r="Z840" s="2">
        <f>IF(Y840&gt;$W$1,HLOOKUP(Y840,B840:$U$2835,ROW($B$2836)-ROW($A840),FALSE),0)</f>
        <v>0</v>
      </c>
      <c r="AA840" s="2">
        <f t="shared" si="117"/>
        <v>0</v>
      </c>
      <c r="AB840" s="2">
        <f>VLOOKUP(A840,segment3_SB_quantity!$A$2:$B$2834,2,FALSE)</f>
        <v>27</v>
      </c>
      <c r="AC840" s="4">
        <f t="shared" si="124"/>
        <v>0.12820000000000001</v>
      </c>
      <c r="AD840">
        <f t="shared" si="120"/>
        <v>0</v>
      </c>
      <c r="AE840">
        <f t="shared" si="125"/>
        <v>0.83166700000000005</v>
      </c>
      <c r="AF840" s="2">
        <f t="shared" si="121"/>
        <v>0</v>
      </c>
      <c r="AG840" s="2">
        <f t="shared" si="122"/>
        <v>0</v>
      </c>
      <c r="AH840" s="1">
        <f t="shared" si="123"/>
        <v>0</v>
      </c>
    </row>
    <row r="841" spans="1:34" x14ac:dyDescent="0.55000000000000004">
      <c r="A841">
        <v>30349561</v>
      </c>
      <c r="B841" s="2">
        <v>0</v>
      </c>
      <c r="C841" s="2">
        <v>0</v>
      </c>
      <c r="D841" s="2">
        <v>0</v>
      </c>
      <c r="E841" s="2">
        <v>0</v>
      </c>
      <c r="F841" s="2">
        <v>0</v>
      </c>
      <c r="G841" s="2">
        <v>0</v>
      </c>
      <c r="H841" s="2">
        <v>0</v>
      </c>
      <c r="I841" s="2">
        <v>0</v>
      </c>
      <c r="J841" s="2">
        <v>0</v>
      </c>
      <c r="K841" s="2">
        <v>0</v>
      </c>
      <c r="L841" s="2">
        <v>1.6674786696093601E-4</v>
      </c>
      <c r="M841" s="2">
        <v>0</v>
      </c>
      <c r="N841" s="2">
        <v>0</v>
      </c>
      <c r="O841" s="2">
        <v>0</v>
      </c>
      <c r="P841" s="2">
        <v>0</v>
      </c>
      <c r="Q841" s="2">
        <v>0</v>
      </c>
      <c r="R841" s="2">
        <v>0</v>
      </c>
      <c r="S841" s="2">
        <v>0</v>
      </c>
      <c r="T841" s="2">
        <v>0</v>
      </c>
      <c r="U841" s="2">
        <v>0</v>
      </c>
      <c r="X841" s="2">
        <f t="shared" si="118"/>
        <v>1.6674786696093601E-4</v>
      </c>
      <c r="Y841" s="2">
        <f t="shared" si="119"/>
        <v>0</v>
      </c>
      <c r="Z841" s="2">
        <f>IF(Y841&gt;$W$1,HLOOKUP(Y841,B841:$U$2835,ROW($B$2836)-ROW($A841),FALSE),0)</f>
        <v>0</v>
      </c>
      <c r="AA841" s="2">
        <f t="shared" si="117"/>
        <v>0</v>
      </c>
      <c r="AB841" s="2">
        <f>VLOOKUP(A841,segment3_SB_quantity!$A$2:$B$2834,2,FALSE)</f>
        <v>2</v>
      </c>
      <c r="AC841" s="4">
        <f t="shared" si="124"/>
        <v>0.12820000000000001</v>
      </c>
      <c r="AD841">
        <f t="shared" si="120"/>
        <v>0</v>
      </c>
      <c r="AE841">
        <f t="shared" si="125"/>
        <v>0.83166700000000005</v>
      </c>
      <c r="AF841" s="2">
        <f t="shared" si="121"/>
        <v>0</v>
      </c>
      <c r="AG841" s="2">
        <f t="shared" si="122"/>
        <v>0</v>
      </c>
      <c r="AH841" s="1">
        <f t="shared" si="123"/>
        <v>0</v>
      </c>
    </row>
    <row r="842" spans="1:34" x14ac:dyDescent="0.55000000000000004">
      <c r="A842">
        <v>30379793</v>
      </c>
      <c r="B842" s="2">
        <v>0</v>
      </c>
      <c r="C842" s="2">
        <v>0</v>
      </c>
      <c r="D842" s="2">
        <v>0</v>
      </c>
      <c r="E842" s="2">
        <v>0</v>
      </c>
      <c r="F842" s="2">
        <v>0</v>
      </c>
      <c r="G842" s="2">
        <v>0</v>
      </c>
      <c r="H842" s="2">
        <v>0</v>
      </c>
      <c r="I842" s="2">
        <v>0</v>
      </c>
      <c r="J842" s="2">
        <v>0</v>
      </c>
      <c r="K842" s="2">
        <v>0.10228066190912</v>
      </c>
      <c r="L842" s="2">
        <v>0</v>
      </c>
      <c r="M842" s="2">
        <v>0</v>
      </c>
      <c r="N842" s="2">
        <v>0</v>
      </c>
      <c r="O842" s="2">
        <v>0</v>
      </c>
      <c r="P842" s="2">
        <v>0</v>
      </c>
      <c r="Q842" s="2">
        <v>0</v>
      </c>
      <c r="R842" s="2">
        <v>0</v>
      </c>
      <c r="S842" s="2">
        <v>0</v>
      </c>
      <c r="T842" s="2">
        <v>0</v>
      </c>
      <c r="U842" s="2">
        <v>0</v>
      </c>
      <c r="X842" s="2">
        <f t="shared" si="118"/>
        <v>0.10228066190912</v>
      </c>
      <c r="Y842" s="2">
        <f t="shared" si="119"/>
        <v>0</v>
      </c>
      <c r="Z842" s="2">
        <f>IF(Y842&gt;$W$1,HLOOKUP(Y842,B842:$U$2835,ROW($B$2836)-ROW($A842),FALSE),0)</f>
        <v>0</v>
      </c>
      <c r="AA842" s="2">
        <f t="shared" si="117"/>
        <v>0</v>
      </c>
      <c r="AB842" s="2">
        <f>VLOOKUP(A842,segment3_SB_quantity!$A$2:$B$2834,2,FALSE)</f>
        <v>7</v>
      </c>
      <c r="AC842" s="4">
        <f t="shared" si="124"/>
        <v>0.12820000000000001</v>
      </c>
      <c r="AD842">
        <f t="shared" si="120"/>
        <v>0</v>
      </c>
      <c r="AE842">
        <f t="shared" si="125"/>
        <v>0.83166700000000005</v>
      </c>
      <c r="AF842" s="2">
        <f t="shared" si="121"/>
        <v>0</v>
      </c>
      <c r="AG842" s="2">
        <f t="shared" si="122"/>
        <v>0</v>
      </c>
      <c r="AH842" s="1">
        <f t="shared" si="123"/>
        <v>0</v>
      </c>
    </row>
    <row r="843" spans="1:34" x14ac:dyDescent="0.55000000000000004">
      <c r="A843">
        <v>30509580</v>
      </c>
      <c r="B843" s="2">
        <v>0</v>
      </c>
      <c r="C843" s="2">
        <v>0</v>
      </c>
      <c r="D843" s="2">
        <v>0</v>
      </c>
      <c r="E843" s="2">
        <v>0</v>
      </c>
      <c r="F843" s="2">
        <v>0</v>
      </c>
      <c r="G843" s="2">
        <v>0</v>
      </c>
      <c r="H843" s="2">
        <v>0</v>
      </c>
      <c r="I843" s="2">
        <v>0</v>
      </c>
      <c r="J843" s="2">
        <v>0</v>
      </c>
      <c r="K843" s="2">
        <v>0.13132134462855799</v>
      </c>
      <c r="L843" s="2">
        <v>0</v>
      </c>
      <c r="M843" s="2">
        <v>0</v>
      </c>
      <c r="N843" s="2">
        <v>0</v>
      </c>
      <c r="O843" s="2">
        <v>0</v>
      </c>
      <c r="P843" s="2">
        <v>0</v>
      </c>
      <c r="Q843" s="2">
        <v>0</v>
      </c>
      <c r="R843" s="2">
        <v>0</v>
      </c>
      <c r="S843" s="2">
        <v>0</v>
      </c>
      <c r="T843" s="2">
        <v>0</v>
      </c>
      <c r="U843" s="2">
        <v>0</v>
      </c>
      <c r="X843" s="2">
        <f t="shared" si="118"/>
        <v>0.13132134462855799</v>
      </c>
      <c r="Y843" s="2">
        <f t="shared" si="119"/>
        <v>0</v>
      </c>
      <c r="Z843" s="2">
        <f>IF(Y843&gt;$W$1,HLOOKUP(Y843,B843:$U$2835,ROW($B$2836)-ROW($A843),FALSE),0)</f>
        <v>0</v>
      </c>
      <c r="AA843" s="2">
        <f t="shared" si="117"/>
        <v>0</v>
      </c>
      <c r="AB843" s="2">
        <f>VLOOKUP(A843,segment3_SB_quantity!$A$2:$B$2834,2,FALSE)</f>
        <v>37</v>
      </c>
      <c r="AC843" s="4">
        <f t="shared" si="124"/>
        <v>0.12820000000000001</v>
      </c>
      <c r="AD843">
        <f t="shared" si="120"/>
        <v>0</v>
      </c>
      <c r="AE843">
        <f t="shared" si="125"/>
        <v>0.83166700000000005</v>
      </c>
      <c r="AF843" s="2">
        <f t="shared" si="121"/>
        <v>0</v>
      </c>
      <c r="AG843" s="2">
        <f t="shared" si="122"/>
        <v>0</v>
      </c>
      <c r="AH843" s="1">
        <f t="shared" si="123"/>
        <v>0</v>
      </c>
    </row>
    <row r="844" spans="1:34" x14ac:dyDescent="0.55000000000000004">
      <c r="A844">
        <v>30699587</v>
      </c>
      <c r="B844" s="2">
        <v>0</v>
      </c>
      <c r="C844" s="2">
        <v>0</v>
      </c>
      <c r="D844" s="2">
        <v>0</v>
      </c>
      <c r="E844" s="2">
        <v>0</v>
      </c>
      <c r="F844" s="2">
        <v>0</v>
      </c>
      <c r="G844" s="2">
        <v>0</v>
      </c>
      <c r="H844" s="2">
        <v>0</v>
      </c>
      <c r="I844" s="2">
        <v>0</v>
      </c>
      <c r="J844" s="2">
        <v>0</v>
      </c>
      <c r="K844" s="2">
        <v>0</v>
      </c>
      <c r="L844" s="2">
        <v>0</v>
      </c>
      <c r="M844" s="2">
        <v>0</v>
      </c>
      <c r="N844" s="2">
        <v>0</v>
      </c>
      <c r="O844" s="2">
        <v>0</v>
      </c>
      <c r="P844" s="2">
        <v>0</v>
      </c>
      <c r="Q844" s="2">
        <v>0</v>
      </c>
      <c r="R844" s="2">
        <v>0</v>
      </c>
      <c r="S844" s="2">
        <v>0</v>
      </c>
      <c r="T844" s="2">
        <v>0</v>
      </c>
      <c r="U844" s="2">
        <v>0</v>
      </c>
      <c r="X844" s="2">
        <f t="shared" si="118"/>
        <v>0</v>
      </c>
      <c r="Y844" s="2">
        <f t="shared" si="119"/>
        <v>0</v>
      </c>
      <c r="Z844" s="2">
        <f>IF(Y844&gt;$W$1,HLOOKUP(Y844,B844:$U$2835,ROW($B$2836)-ROW($A844),FALSE),0)</f>
        <v>0</v>
      </c>
      <c r="AA844" s="2">
        <f t="shared" si="117"/>
        <v>0</v>
      </c>
      <c r="AB844" s="2">
        <f>VLOOKUP(A844,segment3_SB_quantity!$A$2:$B$2834,2,FALSE)</f>
        <v>6</v>
      </c>
      <c r="AC844" s="4">
        <f t="shared" si="124"/>
        <v>0.12820000000000001</v>
      </c>
      <c r="AD844">
        <f t="shared" si="120"/>
        <v>0</v>
      </c>
      <c r="AE844">
        <f t="shared" si="125"/>
        <v>0.83166700000000005</v>
      </c>
      <c r="AF844" s="2">
        <f t="shared" si="121"/>
        <v>0</v>
      </c>
      <c r="AG844" s="2">
        <f t="shared" si="122"/>
        <v>0</v>
      </c>
      <c r="AH844" s="1">
        <f t="shared" si="123"/>
        <v>0</v>
      </c>
    </row>
    <row r="845" spans="1:34" x14ac:dyDescent="0.55000000000000004">
      <c r="A845">
        <v>30729553</v>
      </c>
      <c r="B845" s="2">
        <v>0</v>
      </c>
      <c r="C845" s="2">
        <v>0</v>
      </c>
      <c r="D845" s="2">
        <v>0</v>
      </c>
      <c r="E845" s="2">
        <v>4.5371084940921E-2</v>
      </c>
      <c r="F845" s="2">
        <v>0</v>
      </c>
      <c r="G845" s="2">
        <v>0</v>
      </c>
      <c r="H845" s="2">
        <v>0</v>
      </c>
      <c r="I845" s="2">
        <v>0</v>
      </c>
      <c r="J845" s="2">
        <v>0</v>
      </c>
      <c r="K845" s="2">
        <v>0</v>
      </c>
      <c r="L845" s="2">
        <v>0</v>
      </c>
      <c r="M845" s="2">
        <v>0</v>
      </c>
      <c r="N845" s="2">
        <v>0</v>
      </c>
      <c r="O845" s="2">
        <v>0</v>
      </c>
      <c r="P845" s="2">
        <v>0</v>
      </c>
      <c r="Q845" s="2">
        <v>0</v>
      </c>
      <c r="R845" s="2">
        <v>0</v>
      </c>
      <c r="S845" s="2">
        <v>0</v>
      </c>
      <c r="T845" s="2">
        <v>0</v>
      </c>
      <c r="U845" s="2">
        <v>0</v>
      </c>
      <c r="X845" s="2">
        <f t="shared" si="118"/>
        <v>4.5371084940921E-2</v>
      </c>
      <c r="Y845" s="2">
        <f t="shared" si="119"/>
        <v>0</v>
      </c>
      <c r="Z845" s="2">
        <f>IF(Y845&gt;$W$1,HLOOKUP(Y845,B845:$U$2835,ROW($B$2836)-ROW($A845),FALSE),0)</f>
        <v>0</v>
      </c>
      <c r="AA845" s="2">
        <f t="shared" si="117"/>
        <v>0</v>
      </c>
      <c r="AB845" s="2">
        <f>VLOOKUP(A845,segment3_SB_quantity!$A$2:$B$2834,2,FALSE)</f>
        <v>10</v>
      </c>
      <c r="AC845" s="4">
        <f t="shared" si="124"/>
        <v>0.12820000000000001</v>
      </c>
      <c r="AD845">
        <f t="shared" si="120"/>
        <v>0</v>
      </c>
      <c r="AE845">
        <f t="shared" si="125"/>
        <v>0.83166700000000005</v>
      </c>
      <c r="AF845" s="2">
        <f t="shared" si="121"/>
        <v>0</v>
      </c>
      <c r="AG845" s="2">
        <f t="shared" si="122"/>
        <v>0</v>
      </c>
      <c r="AH845" s="1">
        <f t="shared" si="123"/>
        <v>0</v>
      </c>
    </row>
    <row r="846" spans="1:34" x14ac:dyDescent="0.55000000000000004">
      <c r="A846">
        <v>30739829</v>
      </c>
      <c r="B846" s="2">
        <v>0</v>
      </c>
      <c r="C846" s="2">
        <v>0</v>
      </c>
      <c r="D846" s="2">
        <v>0</v>
      </c>
      <c r="E846" s="2">
        <v>0</v>
      </c>
      <c r="F846" s="2">
        <v>0</v>
      </c>
      <c r="G846" s="2">
        <v>0</v>
      </c>
      <c r="H846" s="2">
        <v>0</v>
      </c>
      <c r="I846" s="2">
        <v>0</v>
      </c>
      <c r="J846" s="2">
        <v>0</v>
      </c>
      <c r="K846" s="2">
        <v>0</v>
      </c>
      <c r="L846" s="2">
        <v>0.13900628703911899</v>
      </c>
      <c r="M846" s="2">
        <v>0</v>
      </c>
      <c r="N846" s="2">
        <v>0</v>
      </c>
      <c r="O846" s="2">
        <v>0</v>
      </c>
      <c r="P846" s="2">
        <v>0</v>
      </c>
      <c r="Q846" s="2">
        <v>0</v>
      </c>
      <c r="R846" s="2">
        <v>0</v>
      </c>
      <c r="S846" s="2">
        <v>0</v>
      </c>
      <c r="T846" s="2">
        <v>0</v>
      </c>
      <c r="U846" s="2">
        <v>0</v>
      </c>
      <c r="X846" s="2">
        <f t="shared" si="118"/>
        <v>0.13900628703911899</v>
      </c>
      <c r="Y846" s="2">
        <f t="shared" si="119"/>
        <v>0</v>
      </c>
      <c r="Z846" s="2">
        <f>IF(Y846&gt;$W$1,HLOOKUP(Y846,B846:$U$2835,ROW($B$2836)-ROW($A846),FALSE),0)</f>
        <v>0</v>
      </c>
      <c r="AA846" s="2">
        <f t="shared" si="117"/>
        <v>0</v>
      </c>
      <c r="AB846" s="2">
        <f>VLOOKUP(A846,segment3_SB_quantity!$A$2:$B$2834,2,FALSE)</f>
        <v>23</v>
      </c>
      <c r="AC846" s="4">
        <f t="shared" si="124"/>
        <v>0.12820000000000001</v>
      </c>
      <c r="AD846">
        <f t="shared" si="120"/>
        <v>0</v>
      </c>
      <c r="AE846">
        <f t="shared" si="125"/>
        <v>0.83166700000000005</v>
      </c>
      <c r="AF846" s="2">
        <f t="shared" si="121"/>
        <v>0</v>
      </c>
      <c r="AG846" s="2">
        <f t="shared" si="122"/>
        <v>0</v>
      </c>
      <c r="AH846" s="1">
        <f t="shared" si="123"/>
        <v>0</v>
      </c>
    </row>
    <row r="847" spans="1:34" x14ac:dyDescent="0.55000000000000004">
      <c r="A847">
        <v>30769971</v>
      </c>
      <c r="B847" s="2">
        <v>0</v>
      </c>
      <c r="C847" s="2">
        <v>0</v>
      </c>
      <c r="D847" s="2">
        <v>0</v>
      </c>
      <c r="E847" s="2">
        <v>0</v>
      </c>
      <c r="F847" s="2">
        <v>0</v>
      </c>
      <c r="G847" s="2">
        <v>0</v>
      </c>
      <c r="H847" s="2">
        <v>0</v>
      </c>
      <c r="I847" s="2">
        <v>0</v>
      </c>
      <c r="J847" s="2">
        <v>0</v>
      </c>
      <c r="K847" s="2">
        <v>0</v>
      </c>
      <c r="L847" s="2">
        <v>0</v>
      </c>
      <c r="M847" s="2">
        <v>0</v>
      </c>
      <c r="N847" s="2">
        <v>0</v>
      </c>
      <c r="O847" s="2">
        <v>0</v>
      </c>
      <c r="P847" s="2">
        <v>0</v>
      </c>
      <c r="Q847" s="2">
        <v>0</v>
      </c>
      <c r="R847" s="2">
        <v>0</v>
      </c>
      <c r="S847" s="2">
        <v>0</v>
      </c>
      <c r="T847" s="2">
        <v>0</v>
      </c>
      <c r="U847" s="2">
        <v>0</v>
      </c>
      <c r="X847" s="2">
        <f t="shared" si="118"/>
        <v>0</v>
      </c>
      <c r="Y847" s="2">
        <f t="shared" si="119"/>
        <v>0</v>
      </c>
      <c r="Z847" s="2">
        <f>IF(Y847&gt;$W$1,HLOOKUP(Y847,B847:$U$2835,ROW($B$2836)-ROW($A847),FALSE),0)</f>
        <v>0</v>
      </c>
      <c r="AA847" s="2">
        <f t="shared" si="117"/>
        <v>0</v>
      </c>
      <c r="AB847" s="2">
        <f>VLOOKUP(A847,segment3_SB_quantity!$A$2:$B$2834,2,FALSE)</f>
        <v>20</v>
      </c>
      <c r="AC847" s="4">
        <f t="shared" si="124"/>
        <v>0.12820000000000001</v>
      </c>
      <c r="AD847">
        <f t="shared" si="120"/>
        <v>0</v>
      </c>
      <c r="AE847">
        <f t="shared" si="125"/>
        <v>0.83166700000000005</v>
      </c>
      <c r="AF847" s="2">
        <f t="shared" si="121"/>
        <v>0</v>
      </c>
      <c r="AG847" s="2">
        <f t="shared" si="122"/>
        <v>0</v>
      </c>
      <c r="AH847" s="1">
        <f t="shared" si="123"/>
        <v>0</v>
      </c>
    </row>
    <row r="848" spans="1:34" x14ac:dyDescent="0.55000000000000004">
      <c r="A848">
        <v>30789712</v>
      </c>
      <c r="B848" s="2">
        <v>0</v>
      </c>
      <c r="C848" s="2">
        <v>0</v>
      </c>
      <c r="D848" s="2">
        <v>0</v>
      </c>
      <c r="E848" s="2">
        <v>0</v>
      </c>
      <c r="F848" s="2">
        <v>0.308346396105242</v>
      </c>
      <c r="G848" s="2">
        <v>0</v>
      </c>
      <c r="H848" s="2">
        <v>0</v>
      </c>
      <c r="I848" s="2">
        <v>0</v>
      </c>
      <c r="J848" s="2">
        <v>0</v>
      </c>
      <c r="K848" s="2">
        <v>0</v>
      </c>
      <c r="L848" s="2">
        <v>0</v>
      </c>
      <c r="M848" s="2">
        <v>0</v>
      </c>
      <c r="N848" s="2">
        <v>0</v>
      </c>
      <c r="O848" s="2">
        <v>0</v>
      </c>
      <c r="P848" s="2">
        <v>0</v>
      </c>
      <c r="Q848" s="2">
        <v>0</v>
      </c>
      <c r="R848" s="2">
        <v>0</v>
      </c>
      <c r="S848" s="2">
        <v>0</v>
      </c>
      <c r="T848" s="2">
        <v>0</v>
      </c>
      <c r="U848" s="2">
        <v>0</v>
      </c>
      <c r="X848" s="2">
        <f t="shared" si="118"/>
        <v>0.308346396105242</v>
      </c>
      <c r="Y848" s="2">
        <f t="shared" si="119"/>
        <v>0</v>
      </c>
      <c r="Z848" s="2">
        <f>IF(Y848&gt;$W$1,HLOOKUP(Y848,B848:$U$2835,ROW($B$2836)-ROW($A848),FALSE),0)</f>
        <v>0</v>
      </c>
      <c r="AA848" s="2">
        <f t="shared" si="117"/>
        <v>0</v>
      </c>
      <c r="AB848" s="2">
        <f>VLOOKUP(A848,segment3_SB_quantity!$A$2:$B$2834,2,FALSE)</f>
        <v>6</v>
      </c>
      <c r="AC848" s="4">
        <f t="shared" si="124"/>
        <v>0.12820000000000001</v>
      </c>
      <c r="AD848">
        <f t="shared" si="120"/>
        <v>0</v>
      </c>
      <c r="AE848">
        <f t="shared" si="125"/>
        <v>0.83166700000000005</v>
      </c>
      <c r="AF848" s="2">
        <f t="shared" si="121"/>
        <v>0</v>
      </c>
      <c r="AG848" s="2">
        <f t="shared" si="122"/>
        <v>0</v>
      </c>
      <c r="AH848" s="1">
        <f t="shared" si="123"/>
        <v>0</v>
      </c>
    </row>
    <row r="849" spans="1:34" x14ac:dyDescent="0.55000000000000004">
      <c r="A849">
        <v>30789865</v>
      </c>
      <c r="B849" s="2">
        <v>0</v>
      </c>
      <c r="C849" s="2">
        <v>0</v>
      </c>
      <c r="D849" s="2">
        <v>0</v>
      </c>
      <c r="E849" s="2">
        <v>0</v>
      </c>
      <c r="F849" s="2">
        <v>0</v>
      </c>
      <c r="G849" s="2">
        <v>0</v>
      </c>
      <c r="H849" s="2">
        <v>0</v>
      </c>
      <c r="I849" s="2">
        <v>0</v>
      </c>
      <c r="J849" s="2">
        <v>0</v>
      </c>
      <c r="K849" s="2">
        <v>0</v>
      </c>
      <c r="L849" s="2">
        <v>0.160316711500226</v>
      </c>
      <c r="M849" s="2">
        <v>0</v>
      </c>
      <c r="N849" s="2">
        <v>0</v>
      </c>
      <c r="O849" s="2">
        <v>0</v>
      </c>
      <c r="P849" s="2">
        <v>0</v>
      </c>
      <c r="Q849" s="2">
        <v>0</v>
      </c>
      <c r="R849" s="2">
        <v>0</v>
      </c>
      <c r="S849" s="2">
        <v>0</v>
      </c>
      <c r="T849" s="2">
        <v>0</v>
      </c>
      <c r="U849" s="2">
        <v>0</v>
      </c>
      <c r="X849" s="2">
        <f t="shared" si="118"/>
        <v>0.160316711500226</v>
      </c>
      <c r="Y849" s="2">
        <f t="shared" si="119"/>
        <v>0</v>
      </c>
      <c r="Z849" s="2">
        <f>IF(Y849&gt;$W$1,HLOOKUP(Y849,B849:$U$2835,ROW($B$2836)-ROW($A849),FALSE),0)</f>
        <v>0</v>
      </c>
      <c r="AA849" s="2">
        <f t="shared" si="117"/>
        <v>0</v>
      </c>
      <c r="AB849" s="2">
        <f>VLOOKUP(A849,segment3_SB_quantity!$A$2:$B$2834,2,FALSE)</f>
        <v>9</v>
      </c>
      <c r="AC849" s="4">
        <f t="shared" si="124"/>
        <v>0.12820000000000001</v>
      </c>
      <c r="AD849">
        <f t="shared" si="120"/>
        <v>0</v>
      </c>
      <c r="AE849">
        <f t="shared" si="125"/>
        <v>0.83166700000000005</v>
      </c>
      <c r="AF849" s="2">
        <f t="shared" si="121"/>
        <v>0</v>
      </c>
      <c r="AG849" s="2">
        <f t="shared" si="122"/>
        <v>0</v>
      </c>
      <c r="AH849" s="1">
        <f t="shared" si="123"/>
        <v>0</v>
      </c>
    </row>
    <row r="850" spans="1:34" x14ac:dyDescent="0.55000000000000004">
      <c r="A850">
        <v>30829946</v>
      </c>
      <c r="B850" s="2">
        <v>0</v>
      </c>
      <c r="C850" s="2">
        <v>0</v>
      </c>
      <c r="D850" s="2">
        <v>0</v>
      </c>
      <c r="E850" s="2">
        <v>0</v>
      </c>
      <c r="F850" s="2">
        <v>0</v>
      </c>
      <c r="G850" s="2">
        <v>0</v>
      </c>
      <c r="H850" s="2">
        <v>0</v>
      </c>
      <c r="I850" s="2">
        <v>0</v>
      </c>
      <c r="J850" s="2">
        <v>8.81803162817862E-2</v>
      </c>
      <c r="K850" s="2">
        <v>0</v>
      </c>
      <c r="L850" s="2">
        <v>0</v>
      </c>
      <c r="M850" s="2">
        <v>0</v>
      </c>
      <c r="N850" s="2">
        <v>0</v>
      </c>
      <c r="O850" s="2">
        <v>0</v>
      </c>
      <c r="P850" s="2">
        <v>0</v>
      </c>
      <c r="Q850" s="2">
        <v>0</v>
      </c>
      <c r="R850" s="2">
        <v>0</v>
      </c>
      <c r="S850" s="2">
        <v>0</v>
      </c>
      <c r="T850" s="2">
        <v>0</v>
      </c>
      <c r="U850" s="2">
        <v>0</v>
      </c>
      <c r="X850" s="2">
        <f t="shared" si="118"/>
        <v>8.81803162817862E-2</v>
      </c>
      <c r="Y850" s="2">
        <f t="shared" si="119"/>
        <v>0</v>
      </c>
      <c r="Z850" s="2">
        <f>IF(Y850&gt;$W$1,HLOOKUP(Y850,B850:$U$2835,ROW($B$2836)-ROW($A850),FALSE),0)</f>
        <v>0</v>
      </c>
      <c r="AA850" s="2">
        <f t="shared" si="117"/>
        <v>0</v>
      </c>
      <c r="AB850" s="2">
        <f>VLOOKUP(A850,segment3_SB_quantity!$A$2:$B$2834,2,FALSE)</f>
        <v>15</v>
      </c>
      <c r="AC850" s="4">
        <f t="shared" si="124"/>
        <v>0.12820000000000001</v>
      </c>
      <c r="AD850">
        <f t="shared" si="120"/>
        <v>0</v>
      </c>
      <c r="AE850">
        <f t="shared" si="125"/>
        <v>0.83166700000000005</v>
      </c>
      <c r="AF850" s="2">
        <f t="shared" si="121"/>
        <v>0</v>
      </c>
      <c r="AG850" s="2">
        <f t="shared" si="122"/>
        <v>0</v>
      </c>
      <c r="AH850" s="1">
        <f t="shared" si="123"/>
        <v>0</v>
      </c>
    </row>
    <row r="851" spans="1:34" x14ac:dyDescent="0.55000000000000004">
      <c r="A851">
        <v>30919926</v>
      </c>
      <c r="B851" s="2">
        <v>0</v>
      </c>
      <c r="C851" s="2">
        <v>0</v>
      </c>
      <c r="D851" s="2">
        <v>0</v>
      </c>
      <c r="E851" s="2">
        <v>0</v>
      </c>
      <c r="F851" s="2">
        <v>0</v>
      </c>
      <c r="G851" s="2">
        <v>2.66010867910671E-9</v>
      </c>
      <c r="H851" s="2">
        <v>0</v>
      </c>
      <c r="I851" s="2">
        <v>0</v>
      </c>
      <c r="J851" s="2">
        <v>0</v>
      </c>
      <c r="K851" s="2">
        <v>0</v>
      </c>
      <c r="L851" s="2">
        <v>0</v>
      </c>
      <c r="M851" s="2">
        <v>0</v>
      </c>
      <c r="N851" s="2">
        <v>0</v>
      </c>
      <c r="O851" s="2">
        <v>0</v>
      </c>
      <c r="P851" s="2">
        <v>0</v>
      </c>
      <c r="Q851" s="2">
        <v>0</v>
      </c>
      <c r="R851" s="2">
        <v>0</v>
      </c>
      <c r="S851" s="2">
        <v>0</v>
      </c>
      <c r="T851" s="2">
        <v>0</v>
      </c>
      <c r="U851" s="2">
        <v>0</v>
      </c>
      <c r="X851" s="2">
        <f t="shared" si="118"/>
        <v>2.66010867910671E-9</v>
      </c>
      <c r="Y851" s="2">
        <f t="shared" si="119"/>
        <v>0</v>
      </c>
      <c r="Z851" s="2">
        <f>IF(Y851&gt;$W$1,HLOOKUP(Y851,B851:$U$2835,ROW($B$2836)-ROW($A851),FALSE),0)</f>
        <v>0</v>
      </c>
      <c r="AA851" s="2">
        <f t="shared" si="117"/>
        <v>0</v>
      </c>
      <c r="AB851" s="2">
        <f>VLOOKUP(A851,segment3_SB_quantity!$A$2:$B$2834,2,FALSE)</f>
        <v>35</v>
      </c>
      <c r="AC851" s="4">
        <f t="shared" si="124"/>
        <v>0.12820000000000001</v>
      </c>
      <c r="AD851">
        <f t="shared" si="120"/>
        <v>0</v>
      </c>
      <c r="AE851">
        <f t="shared" si="125"/>
        <v>0.83166700000000005</v>
      </c>
      <c r="AF851" s="2">
        <f t="shared" si="121"/>
        <v>0</v>
      </c>
      <c r="AG851" s="2">
        <f t="shared" si="122"/>
        <v>0</v>
      </c>
      <c r="AH851" s="1">
        <f t="shared" si="123"/>
        <v>0</v>
      </c>
    </row>
    <row r="852" spans="1:34" x14ac:dyDescent="0.55000000000000004">
      <c r="A852">
        <v>30939761</v>
      </c>
      <c r="B852" s="2">
        <v>0</v>
      </c>
      <c r="C852" s="2">
        <v>0</v>
      </c>
      <c r="D852" s="2">
        <v>0</v>
      </c>
      <c r="E852" s="2">
        <v>0</v>
      </c>
      <c r="F852" s="2">
        <v>0</v>
      </c>
      <c r="G852" s="2">
        <v>0</v>
      </c>
      <c r="H852" s="2">
        <v>0</v>
      </c>
      <c r="I852" s="2">
        <v>0</v>
      </c>
      <c r="J852" s="2">
        <v>0</v>
      </c>
      <c r="K852" s="2">
        <v>0</v>
      </c>
      <c r="L852" s="2">
        <v>8.5675823346951906E-3</v>
      </c>
      <c r="M852" s="2">
        <v>0</v>
      </c>
      <c r="N852" s="2">
        <v>0</v>
      </c>
      <c r="O852" s="2">
        <v>0</v>
      </c>
      <c r="P852" s="2">
        <v>0</v>
      </c>
      <c r="Q852" s="2">
        <v>0</v>
      </c>
      <c r="R852" s="2">
        <v>0</v>
      </c>
      <c r="S852" s="2">
        <v>0</v>
      </c>
      <c r="T852" s="2">
        <v>0</v>
      </c>
      <c r="U852" s="2">
        <v>0</v>
      </c>
      <c r="X852" s="2">
        <f t="shared" si="118"/>
        <v>8.5675823346951906E-3</v>
      </c>
      <c r="Y852" s="2">
        <f t="shared" si="119"/>
        <v>0</v>
      </c>
      <c r="Z852" s="2">
        <f>IF(Y852&gt;$W$1,HLOOKUP(Y852,B852:$U$2835,ROW($B$2836)-ROW($A852),FALSE),0)</f>
        <v>0</v>
      </c>
      <c r="AA852" s="2">
        <f t="shared" si="117"/>
        <v>0</v>
      </c>
      <c r="AB852" s="2">
        <f>VLOOKUP(A852,segment3_SB_quantity!$A$2:$B$2834,2,FALSE)</f>
        <v>8</v>
      </c>
      <c r="AC852" s="4">
        <f t="shared" si="124"/>
        <v>0.12820000000000001</v>
      </c>
      <c r="AD852">
        <f t="shared" si="120"/>
        <v>0</v>
      </c>
      <c r="AE852">
        <f t="shared" si="125"/>
        <v>0.83166700000000005</v>
      </c>
      <c r="AF852" s="2">
        <f t="shared" si="121"/>
        <v>0</v>
      </c>
      <c r="AG852" s="2">
        <f t="shared" si="122"/>
        <v>0</v>
      </c>
      <c r="AH852" s="1">
        <f t="shared" si="123"/>
        <v>0</v>
      </c>
    </row>
    <row r="853" spans="1:34" x14ac:dyDescent="0.55000000000000004">
      <c r="A853">
        <v>30939826</v>
      </c>
      <c r="B853" s="2">
        <v>0</v>
      </c>
      <c r="C853" s="2">
        <v>0</v>
      </c>
      <c r="D853" s="2">
        <v>0</v>
      </c>
      <c r="E853" s="2">
        <v>0</v>
      </c>
      <c r="F853" s="2">
        <v>0</v>
      </c>
      <c r="G853" s="2">
        <v>0</v>
      </c>
      <c r="H853" s="2">
        <v>0</v>
      </c>
      <c r="I853" s="2">
        <v>0</v>
      </c>
      <c r="J853" s="2">
        <v>0</v>
      </c>
      <c r="K853" s="2">
        <v>4.2363217685782301E-2</v>
      </c>
      <c r="L853" s="2">
        <v>0</v>
      </c>
      <c r="M853" s="2">
        <v>0</v>
      </c>
      <c r="N853" s="2">
        <v>0</v>
      </c>
      <c r="O853" s="2">
        <v>0</v>
      </c>
      <c r="P853" s="2">
        <v>0</v>
      </c>
      <c r="Q853" s="2">
        <v>0</v>
      </c>
      <c r="R853" s="2">
        <v>0</v>
      </c>
      <c r="S853" s="2">
        <v>0</v>
      </c>
      <c r="T853" s="2">
        <v>0</v>
      </c>
      <c r="U853" s="2">
        <v>0</v>
      </c>
      <c r="X853" s="2">
        <f t="shared" si="118"/>
        <v>4.2363217685782301E-2</v>
      </c>
      <c r="Y853" s="2">
        <f t="shared" si="119"/>
        <v>0</v>
      </c>
      <c r="Z853" s="2">
        <f>IF(Y853&gt;$W$1,HLOOKUP(Y853,B853:$U$2835,ROW($B$2836)-ROW($A853),FALSE),0)</f>
        <v>0</v>
      </c>
      <c r="AA853" s="2">
        <f t="shared" si="117"/>
        <v>0</v>
      </c>
      <c r="AB853" s="2">
        <f>VLOOKUP(A853,segment3_SB_quantity!$A$2:$B$2834,2,FALSE)</f>
        <v>102</v>
      </c>
      <c r="AC853" s="4">
        <f t="shared" si="124"/>
        <v>0.12820000000000001</v>
      </c>
      <c r="AD853">
        <f t="shared" si="120"/>
        <v>0</v>
      </c>
      <c r="AE853">
        <f t="shared" si="125"/>
        <v>0.83166700000000005</v>
      </c>
      <c r="AF853" s="2">
        <f t="shared" si="121"/>
        <v>0</v>
      </c>
      <c r="AG853" s="2">
        <f t="shared" si="122"/>
        <v>0</v>
      </c>
      <c r="AH853" s="1">
        <f t="shared" si="123"/>
        <v>0</v>
      </c>
    </row>
    <row r="854" spans="1:34" x14ac:dyDescent="0.55000000000000004">
      <c r="A854">
        <v>30949690</v>
      </c>
      <c r="B854" s="2">
        <v>0</v>
      </c>
      <c r="C854" s="2">
        <v>0</v>
      </c>
      <c r="D854" s="2">
        <v>0</v>
      </c>
      <c r="E854" s="2">
        <v>0</v>
      </c>
      <c r="F854" s="2">
        <v>0</v>
      </c>
      <c r="G854" s="2">
        <v>0</v>
      </c>
      <c r="H854" s="2">
        <v>0</v>
      </c>
      <c r="I854" s="2">
        <v>3.7093264594195097E-2</v>
      </c>
      <c r="J854" s="2">
        <v>0</v>
      </c>
      <c r="K854" s="2">
        <v>0</v>
      </c>
      <c r="L854" s="2">
        <v>0</v>
      </c>
      <c r="M854" s="2">
        <v>0</v>
      </c>
      <c r="N854" s="2">
        <v>0</v>
      </c>
      <c r="O854" s="2">
        <v>0</v>
      </c>
      <c r="P854" s="2">
        <v>0</v>
      </c>
      <c r="Q854" s="2">
        <v>0</v>
      </c>
      <c r="R854" s="2">
        <v>0</v>
      </c>
      <c r="S854" s="2">
        <v>0</v>
      </c>
      <c r="T854" s="2">
        <v>0</v>
      </c>
      <c r="U854" s="2">
        <v>0</v>
      </c>
      <c r="X854" s="2">
        <f t="shared" si="118"/>
        <v>3.7093264594195097E-2</v>
      </c>
      <c r="Y854" s="2">
        <f t="shared" si="119"/>
        <v>0</v>
      </c>
      <c r="Z854" s="2">
        <f>IF(Y854&gt;$W$1,HLOOKUP(Y854,B854:$U$2835,ROW($B$2836)-ROW($A854),FALSE),0)</f>
        <v>0</v>
      </c>
      <c r="AA854" s="2">
        <f t="shared" si="117"/>
        <v>0</v>
      </c>
      <c r="AB854" s="2">
        <f>VLOOKUP(A854,segment3_SB_quantity!$A$2:$B$2834,2,FALSE)</f>
        <v>77</v>
      </c>
      <c r="AC854" s="4">
        <f t="shared" si="124"/>
        <v>0.12820000000000001</v>
      </c>
      <c r="AD854">
        <f t="shared" si="120"/>
        <v>0</v>
      </c>
      <c r="AE854">
        <f t="shared" si="125"/>
        <v>0.83166700000000005</v>
      </c>
      <c r="AF854" s="2">
        <f t="shared" si="121"/>
        <v>0</v>
      </c>
      <c r="AG854" s="2">
        <f t="shared" si="122"/>
        <v>0</v>
      </c>
      <c r="AH854" s="1">
        <f t="shared" si="123"/>
        <v>0</v>
      </c>
    </row>
    <row r="855" spans="1:34" x14ac:dyDescent="0.55000000000000004">
      <c r="A855">
        <v>31009635</v>
      </c>
      <c r="B855" s="2">
        <v>0</v>
      </c>
      <c r="C855" s="2">
        <v>0</v>
      </c>
      <c r="D855" s="2">
        <v>0</v>
      </c>
      <c r="E855" s="2">
        <v>0</v>
      </c>
      <c r="F855" s="2">
        <v>0</v>
      </c>
      <c r="G855" s="2">
        <v>0</v>
      </c>
      <c r="H855" s="2">
        <v>0</v>
      </c>
      <c r="I855" s="2">
        <v>0.164055277093449</v>
      </c>
      <c r="J855" s="2">
        <v>0</v>
      </c>
      <c r="K855" s="2">
        <v>0</v>
      </c>
      <c r="L855" s="2">
        <v>0</v>
      </c>
      <c r="M855" s="2">
        <v>0</v>
      </c>
      <c r="N855" s="2">
        <v>0</v>
      </c>
      <c r="O855" s="2">
        <v>0</v>
      </c>
      <c r="P855" s="2">
        <v>0</v>
      </c>
      <c r="Q855" s="2">
        <v>0</v>
      </c>
      <c r="R855" s="2">
        <v>0</v>
      </c>
      <c r="S855" s="2">
        <v>0</v>
      </c>
      <c r="T855" s="2">
        <v>0</v>
      </c>
      <c r="U855" s="2">
        <v>0</v>
      </c>
      <c r="X855" s="2">
        <f t="shared" si="118"/>
        <v>0.164055277093449</v>
      </c>
      <c r="Y855" s="2">
        <f t="shared" si="119"/>
        <v>0</v>
      </c>
      <c r="Z855" s="2">
        <f>IF(Y855&gt;$W$1,HLOOKUP(Y855,B855:$U$2835,ROW($B$2836)-ROW($A855),FALSE),0)</f>
        <v>0</v>
      </c>
      <c r="AA855" s="2">
        <f t="shared" si="117"/>
        <v>0</v>
      </c>
      <c r="AB855" s="2">
        <f>VLOOKUP(A855,segment3_SB_quantity!$A$2:$B$2834,2,FALSE)</f>
        <v>83</v>
      </c>
      <c r="AC855" s="4">
        <f t="shared" si="124"/>
        <v>0.12820000000000001</v>
      </c>
      <c r="AD855">
        <f t="shared" si="120"/>
        <v>0</v>
      </c>
      <c r="AE855">
        <f t="shared" si="125"/>
        <v>0.83166700000000005</v>
      </c>
      <c r="AF855" s="2">
        <f t="shared" si="121"/>
        <v>0</v>
      </c>
      <c r="AG855" s="2">
        <f t="shared" si="122"/>
        <v>0</v>
      </c>
      <c r="AH855" s="1">
        <f t="shared" si="123"/>
        <v>0</v>
      </c>
    </row>
    <row r="856" spans="1:34" x14ac:dyDescent="0.55000000000000004">
      <c r="A856">
        <v>31039819</v>
      </c>
      <c r="B856" s="2">
        <v>0</v>
      </c>
      <c r="C856" s="2">
        <v>0</v>
      </c>
      <c r="D856" s="2">
        <v>0</v>
      </c>
      <c r="E856" s="2">
        <v>0</v>
      </c>
      <c r="F856" s="2">
        <v>4.2162993551781E-29</v>
      </c>
      <c r="G856" s="2">
        <v>0</v>
      </c>
      <c r="H856" s="2">
        <v>0</v>
      </c>
      <c r="I856" s="2">
        <v>0</v>
      </c>
      <c r="J856" s="2">
        <v>0</v>
      </c>
      <c r="K856" s="2">
        <v>0</v>
      </c>
      <c r="L856" s="2">
        <v>0</v>
      </c>
      <c r="M856" s="2">
        <v>0</v>
      </c>
      <c r="N856" s="2">
        <v>0</v>
      </c>
      <c r="O856" s="2">
        <v>0</v>
      </c>
      <c r="P856" s="2">
        <v>0</v>
      </c>
      <c r="Q856" s="2">
        <v>0</v>
      </c>
      <c r="R856" s="2">
        <v>0</v>
      </c>
      <c r="S856" s="2">
        <v>0</v>
      </c>
      <c r="T856" s="2">
        <v>0</v>
      </c>
      <c r="U856" s="2">
        <v>0</v>
      </c>
      <c r="X856" s="2">
        <f t="shared" si="118"/>
        <v>4.2162993551781E-29</v>
      </c>
      <c r="Y856" s="2">
        <f t="shared" si="119"/>
        <v>0</v>
      </c>
      <c r="Z856" s="2">
        <f>IF(Y856&gt;$W$1,HLOOKUP(Y856,B856:$U$2835,ROW($B$2836)-ROW($A856),FALSE),0)</f>
        <v>0</v>
      </c>
      <c r="AA856" s="2">
        <f t="shared" si="117"/>
        <v>0</v>
      </c>
      <c r="AB856" s="2">
        <f>VLOOKUP(A856,segment3_SB_quantity!$A$2:$B$2834,2,FALSE)</f>
        <v>7</v>
      </c>
      <c r="AC856" s="4">
        <f t="shared" si="124"/>
        <v>0.12820000000000001</v>
      </c>
      <c r="AD856">
        <f t="shared" si="120"/>
        <v>0</v>
      </c>
      <c r="AE856">
        <f t="shared" si="125"/>
        <v>0.83166700000000005</v>
      </c>
      <c r="AF856" s="2">
        <f t="shared" si="121"/>
        <v>0</v>
      </c>
      <c r="AG856" s="2">
        <f t="shared" si="122"/>
        <v>0</v>
      </c>
      <c r="AH856" s="1">
        <f t="shared" si="123"/>
        <v>0</v>
      </c>
    </row>
    <row r="857" spans="1:34" x14ac:dyDescent="0.55000000000000004">
      <c r="A857">
        <v>31069959</v>
      </c>
      <c r="B857" s="2">
        <v>0</v>
      </c>
      <c r="C857" s="2">
        <v>0</v>
      </c>
      <c r="D857" s="2">
        <v>0</v>
      </c>
      <c r="E857" s="2">
        <v>9.4118320372039207E-3</v>
      </c>
      <c r="F857" s="2">
        <v>0</v>
      </c>
      <c r="G857" s="2">
        <v>0</v>
      </c>
      <c r="H857" s="2">
        <v>0</v>
      </c>
      <c r="I857" s="2">
        <v>0</v>
      </c>
      <c r="J857" s="2">
        <v>0</v>
      </c>
      <c r="K857" s="2">
        <v>0</v>
      </c>
      <c r="L857" s="2">
        <v>0</v>
      </c>
      <c r="M857" s="2">
        <v>0</v>
      </c>
      <c r="N857" s="2">
        <v>0</v>
      </c>
      <c r="O857" s="2">
        <v>0</v>
      </c>
      <c r="P857" s="2">
        <v>0</v>
      </c>
      <c r="Q857" s="2">
        <v>0</v>
      </c>
      <c r="R857" s="2">
        <v>0</v>
      </c>
      <c r="S857" s="2">
        <v>0</v>
      </c>
      <c r="T857" s="2">
        <v>0</v>
      </c>
      <c r="U857" s="2">
        <v>0</v>
      </c>
      <c r="X857" s="2">
        <f t="shared" si="118"/>
        <v>9.4118320372039207E-3</v>
      </c>
      <c r="Y857" s="2">
        <f t="shared" si="119"/>
        <v>0</v>
      </c>
      <c r="Z857" s="2">
        <f>IF(Y857&gt;$W$1,HLOOKUP(Y857,B857:$U$2835,ROW($B$2836)-ROW($A857),FALSE),0)</f>
        <v>0</v>
      </c>
      <c r="AA857" s="2">
        <f t="shared" si="117"/>
        <v>0</v>
      </c>
      <c r="AB857" s="2">
        <f>VLOOKUP(A857,segment3_SB_quantity!$A$2:$B$2834,2,FALSE)</f>
        <v>7</v>
      </c>
      <c r="AC857" s="4">
        <f t="shared" si="124"/>
        <v>0.12820000000000001</v>
      </c>
      <c r="AD857">
        <f t="shared" si="120"/>
        <v>0</v>
      </c>
      <c r="AE857">
        <f t="shared" si="125"/>
        <v>0.83166700000000005</v>
      </c>
      <c r="AF857" s="2">
        <f t="shared" si="121"/>
        <v>0</v>
      </c>
      <c r="AG857" s="2">
        <f t="shared" si="122"/>
        <v>0</v>
      </c>
      <c r="AH857" s="1">
        <f t="shared" si="123"/>
        <v>0</v>
      </c>
    </row>
    <row r="858" spans="1:34" x14ac:dyDescent="0.55000000000000004">
      <c r="A858">
        <v>31069984</v>
      </c>
      <c r="B858" s="2">
        <v>0</v>
      </c>
      <c r="C858" s="2">
        <v>0</v>
      </c>
      <c r="D858" s="2">
        <v>0</v>
      </c>
      <c r="E858" s="2">
        <v>0</v>
      </c>
      <c r="F858" s="2">
        <v>0</v>
      </c>
      <c r="G858" s="2">
        <v>0</v>
      </c>
      <c r="H858" s="2">
        <v>0</v>
      </c>
      <c r="I858" s="2">
        <v>0</v>
      </c>
      <c r="J858" s="2">
        <v>0</v>
      </c>
      <c r="K858" s="2">
        <v>0</v>
      </c>
      <c r="L858" s="2">
        <v>0</v>
      </c>
      <c r="M858" s="2">
        <v>0</v>
      </c>
      <c r="N858" s="2">
        <v>0</v>
      </c>
      <c r="O858" s="2">
        <v>0</v>
      </c>
      <c r="P858" s="2">
        <v>0</v>
      </c>
      <c r="Q858" s="2">
        <v>0</v>
      </c>
      <c r="R858" s="2">
        <v>0</v>
      </c>
      <c r="S858" s="2">
        <v>0</v>
      </c>
      <c r="T858" s="2">
        <v>0</v>
      </c>
      <c r="U858" s="2">
        <v>0</v>
      </c>
      <c r="X858" s="2">
        <f t="shared" si="118"/>
        <v>0</v>
      </c>
      <c r="Y858" s="2">
        <f t="shared" si="119"/>
        <v>0</v>
      </c>
      <c r="Z858" s="2">
        <f>IF(Y858&gt;$W$1,HLOOKUP(Y858,B858:$U$2835,ROW($B$2836)-ROW($A858),FALSE),0)</f>
        <v>0</v>
      </c>
      <c r="AA858" s="2">
        <f t="shared" si="117"/>
        <v>0</v>
      </c>
      <c r="AB858" s="2">
        <f>VLOOKUP(A858,segment3_SB_quantity!$A$2:$B$2834,2,FALSE)</f>
        <v>3</v>
      </c>
      <c r="AC858" s="4">
        <f t="shared" si="124"/>
        <v>0.12820000000000001</v>
      </c>
      <c r="AD858">
        <f t="shared" si="120"/>
        <v>0</v>
      </c>
      <c r="AE858">
        <f t="shared" si="125"/>
        <v>0.83166700000000005</v>
      </c>
      <c r="AF858" s="2">
        <f t="shared" si="121"/>
        <v>0</v>
      </c>
      <c r="AG858" s="2">
        <f t="shared" si="122"/>
        <v>0</v>
      </c>
      <c r="AH858" s="1">
        <f t="shared" si="123"/>
        <v>0</v>
      </c>
    </row>
    <row r="859" spans="1:34" x14ac:dyDescent="0.55000000000000004">
      <c r="A859">
        <v>31079582</v>
      </c>
      <c r="B859" s="2">
        <v>0</v>
      </c>
      <c r="C859" s="2">
        <v>0</v>
      </c>
      <c r="D859" s="2">
        <v>0</v>
      </c>
      <c r="E859" s="2">
        <v>0</v>
      </c>
      <c r="F859" s="2">
        <v>0</v>
      </c>
      <c r="G859" s="2">
        <v>0</v>
      </c>
      <c r="H859" s="2">
        <v>0</v>
      </c>
      <c r="I859" s="2">
        <v>0.20371842519848199</v>
      </c>
      <c r="J859" s="2">
        <v>0</v>
      </c>
      <c r="K859" s="2">
        <v>0</v>
      </c>
      <c r="L859" s="2">
        <v>0</v>
      </c>
      <c r="M859" s="2">
        <v>0</v>
      </c>
      <c r="N859" s="2">
        <v>0</v>
      </c>
      <c r="O859" s="2">
        <v>0</v>
      </c>
      <c r="P859" s="2">
        <v>0</v>
      </c>
      <c r="Q859" s="2">
        <v>0</v>
      </c>
      <c r="R859" s="2">
        <v>0</v>
      </c>
      <c r="S859" s="2">
        <v>0</v>
      </c>
      <c r="T859" s="2">
        <v>0</v>
      </c>
      <c r="U859" s="2">
        <v>0</v>
      </c>
      <c r="X859" s="2">
        <f t="shared" si="118"/>
        <v>0.20371842519848199</v>
      </c>
      <c r="Y859" s="2">
        <f t="shared" si="119"/>
        <v>0</v>
      </c>
      <c r="Z859" s="2">
        <f>IF(Y859&gt;$W$1,HLOOKUP(Y859,B859:$U$2835,ROW($B$2836)-ROW($A859),FALSE),0)</f>
        <v>0</v>
      </c>
      <c r="AA859" s="2">
        <f t="shared" si="117"/>
        <v>0</v>
      </c>
      <c r="AB859" s="2">
        <f>VLOOKUP(A859,segment3_SB_quantity!$A$2:$B$2834,2,FALSE)</f>
        <v>63</v>
      </c>
      <c r="AC859" s="4">
        <f t="shared" si="124"/>
        <v>0.12820000000000001</v>
      </c>
      <c r="AD859">
        <f t="shared" si="120"/>
        <v>0</v>
      </c>
      <c r="AE859">
        <f t="shared" si="125"/>
        <v>0.83166700000000005</v>
      </c>
      <c r="AF859" s="2">
        <f t="shared" si="121"/>
        <v>0</v>
      </c>
      <c r="AG859" s="2">
        <f t="shared" si="122"/>
        <v>0</v>
      </c>
      <c r="AH859" s="1">
        <f t="shared" si="123"/>
        <v>0</v>
      </c>
    </row>
    <row r="860" spans="1:34" x14ac:dyDescent="0.55000000000000004">
      <c r="A860">
        <v>31179986</v>
      </c>
      <c r="B860" s="2">
        <v>0</v>
      </c>
      <c r="C860" s="2">
        <v>0</v>
      </c>
      <c r="D860" s="2">
        <v>0</v>
      </c>
      <c r="E860" s="2">
        <v>0</v>
      </c>
      <c r="F860" s="2">
        <v>0</v>
      </c>
      <c r="G860" s="2">
        <v>0</v>
      </c>
      <c r="H860" s="2">
        <v>0</v>
      </c>
      <c r="I860" s="2">
        <v>0</v>
      </c>
      <c r="J860" s="2">
        <v>0</v>
      </c>
      <c r="K860" s="2">
        <v>7.9459486285329506E-2</v>
      </c>
      <c r="L860" s="2">
        <v>0</v>
      </c>
      <c r="M860" s="2">
        <v>0</v>
      </c>
      <c r="N860" s="2">
        <v>0</v>
      </c>
      <c r="O860" s="2">
        <v>0</v>
      </c>
      <c r="P860" s="2">
        <v>0</v>
      </c>
      <c r="Q860" s="2">
        <v>0</v>
      </c>
      <c r="R860" s="2">
        <v>0</v>
      </c>
      <c r="S860" s="2">
        <v>0</v>
      </c>
      <c r="T860" s="2">
        <v>0</v>
      </c>
      <c r="U860" s="2">
        <v>0</v>
      </c>
      <c r="X860" s="2">
        <f t="shared" si="118"/>
        <v>7.9459486285329506E-2</v>
      </c>
      <c r="Y860" s="2">
        <f t="shared" si="119"/>
        <v>0</v>
      </c>
      <c r="Z860" s="2">
        <f>IF(Y860&gt;$W$1,HLOOKUP(Y860,B860:$U$2835,ROW($B$2836)-ROW($A860),FALSE),0)</f>
        <v>0</v>
      </c>
      <c r="AA860" s="2">
        <f t="shared" si="117"/>
        <v>0</v>
      </c>
      <c r="AB860" s="2">
        <f>VLOOKUP(A860,segment3_SB_quantity!$A$2:$B$2834,2,FALSE)</f>
        <v>22</v>
      </c>
      <c r="AC860" s="4">
        <f t="shared" si="124"/>
        <v>0.12820000000000001</v>
      </c>
      <c r="AD860">
        <f t="shared" si="120"/>
        <v>0</v>
      </c>
      <c r="AE860">
        <f t="shared" si="125"/>
        <v>0.83166700000000005</v>
      </c>
      <c r="AF860" s="2">
        <f t="shared" si="121"/>
        <v>0</v>
      </c>
      <c r="AG860" s="2">
        <f t="shared" si="122"/>
        <v>0</v>
      </c>
      <c r="AH860" s="1">
        <f t="shared" si="123"/>
        <v>0</v>
      </c>
    </row>
    <row r="861" spans="1:34" x14ac:dyDescent="0.55000000000000004">
      <c r="A861">
        <v>31239906</v>
      </c>
      <c r="B861" s="2">
        <v>0</v>
      </c>
      <c r="C861" s="2">
        <v>0</v>
      </c>
      <c r="D861" s="2">
        <v>0</v>
      </c>
      <c r="E861" s="2">
        <v>0</v>
      </c>
      <c r="F861" s="2">
        <v>0</v>
      </c>
      <c r="G861" s="2">
        <v>0</v>
      </c>
      <c r="H861" s="2">
        <v>0</v>
      </c>
      <c r="I861" s="2">
        <v>0</v>
      </c>
      <c r="J861" s="2">
        <v>0</v>
      </c>
      <c r="K861" s="2">
        <v>0</v>
      </c>
      <c r="L861" s="2">
        <v>0</v>
      </c>
      <c r="M861" s="2">
        <v>0</v>
      </c>
      <c r="N861" s="2">
        <v>0</v>
      </c>
      <c r="O861" s="2">
        <v>0</v>
      </c>
      <c r="P861" s="2">
        <v>0</v>
      </c>
      <c r="Q861" s="2">
        <v>0</v>
      </c>
      <c r="R861" s="2">
        <v>0</v>
      </c>
      <c r="S861" s="2">
        <v>0</v>
      </c>
      <c r="T861" s="2">
        <v>0</v>
      </c>
      <c r="U861" s="2">
        <v>0</v>
      </c>
      <c r="X861" s="2">
        <f t="shared" si="118"/>
        <v>0</v>
      </c>
      <c r="Y861" s="2">
        <f t="shared" si="119"/>
        <v>0</v>
      </c>
      <c r="Z861" s="2">
        <f>IF(Y861&gt;$W$1,HLOOKUP(Y861,B861:$U$2835,ROW($B$2836)-ROW($A861),FALSE),0)</f>
        <v>0</v>
      </c>
      <c r="AA861" s="2">
        <f t="shared" si="117"/>
        <v>0</v>
      </c>
      <c r="AB861" s="2">
        <f>VLOOKUP(A861,segment3_SB_quantity!$A$2:$B$2834,2,FALSE)</f>
        <v>4</v>
      </c>
      <c r="AC861" s="4">
        <f t="shared" si="124"/>
        <v>0.12820000000000001</v>
      </c>
      <c r="AD861">
        <f t="shared" si="120"/>
        <v>0</v>
      </c>
      <c r="AE861">
        <f t="shared" si="125"/>
        <v>0.83166700000000005</v>
      </c>
      <c r="AF861" s="2">
        <f t="shared" si="121"/>
        <v>0</v>
      </c>
      <c r="AG861" s="2">
        <f t="shared" si="122"/>
        <v>0</v>
      </c>
      <c r="AH861" s="1">
        <f t="shared" si="123"/>
        <v>0</v>
      </c>
    </row>
    <row r="862" spans="1:34" x14ac:dyDescent="0.55000000000000004">
      <c r="A862">
        <v>31249952</v>
      </c>
      <c r="B862" s="2">
        <v>0</v>
      </c>
      <c r="C862" s="2">
        <v>0</v>
      </c>
      <c r="D862" s="2">
        <v>0</v>
      </c>
      <c r="E862" s="2">
        <v>0</v>
      </c>
      <c r="F862" s="2">
        <v>0</v>
      </c>
      <c r="G862" s="2">
        <v>0</v>
      </c>
      <c r="H862" s="2">
        <v>0</v>
      </c>
      <c r="I862" s="2">
        <v>0</v>
      </c>
      <c r="J862" s="2">
        <v>0</v>
      </c>
      <c r="K862" s="2">
        <v>0</v>
      </c>
      <c r="L862" s="2">
        <v>0</v>
      </c>
      <c r="M862" s="2">
        <v>0</v>
      </c>
      <c r="N862" s="2">
        <v>0</v>
      </c>
      <c r="O862" s="2">
        <v>0</v>
      </c>
      <c r="P862" s="2">
        <v>0</v>
      </c>
      <c r="Q862" s="2">
        <v>0</v>
      </c>
      <c r="R862" s="2">
        <v>0</v>
      </c>
      <c r="S862" s="2">
        <v>0</v>
      </c>
      <c r="T862" s="2">
        <v>0</v>
      </c>
      <c r="U862" s="2">
        <v>0</v>
      </c>
      <c r="X862" s="2">
        <f t="shared" si="118"/>
        <v>0</v>
      </c>
      <c r="Y862" s="2">
        <f t="shared" si="119"/>
        <v>0</v>
      </c>
      <c r="Z862" s="2">
        <f>IF(Y862&gt;$W$1,HLOOKUP(Y862,B862:$U$2835,ROW($B$2836)-ROW($A862),FALSE),0)</f>
        <v>0</v>
      </c>
      <c r="AA862" s="2">
        <f t="shared" si="117"/>
        <v>0</v>
      </c>
      <c r="AB862" s="2">
        <f>VLOOKUP(A862,segment3_SB_quantity!$A$2:$B$2834,2,FALSE)</f>
        <v>2</v>
      </c>
      <c r="AC862" s="4">
        <f t="shared" si="124"/>
        <v>0.12820000000000001</v>
      </c>
      <c r="AD862">
        <f t="shared" si="120"/>
        <v>0</v>
      </c>
      <c r="AE862">
        <f t="shared" si="125"/>
        <v>0.83166700000000005</v>
      </c>
      <c r="AF862" s="2">
        <f t="shared" si="121"/>
        <v>0</v>
      </c>
      <c r="AG862" s="2">
        <f t="shared" si="122"/>
        <v>0</v>
      </c>
      <c r="AH862" s="1">
        <f t="shared" si="123"/>
        <v>0</v>
      </c>
    </row>
    <row r="863" spans="1:34" x14ac:dyDescent="0.55000000000000004">
      <c r="A863">
        <v>31259918</v>
      </c>
      <c r="B863" s="2">
        <v>0</v>
      </c>
      <c r="C863" s="2">
        <v>0</v>
      </c>
      <c r="D863" s="2">
        <v>0</v>
      </c>
      <c r="E863" s="2">
        <v>0</v>
      </c>
      <c r="F863" s="2">
        <v>0</v>
      </c>
      <c r="G863" s="2">
        <v>0</v>
      </c>
      <c r="H863" s="2">
        <v>0</v>
      </c>
      <c r="I863" s="2">
        <v>0</v>
      </c>
      <c r="J863" s="2">
        <v>0</v>
      </c>
      <c r="K863" s="2">
        <v>0</v>
      </c>
      <c r="L863" s="2">
        <v>0.48162648572162903</v>
      </c>
      <c r="M863" s="2">
        <v>0</v>
      </c>
      <c r="N863" s="2">
        <v>0</v>
      </c>
      <c r="O863" s="2">
        <v>0</v>
      </c>
      <c r="P863" s="2">
        <v>0</v>
      </c>
      <c r="Q863" s="2">
        <v>0</v>
      </c>
      <c r="R863" s="2">
        <v>0</v>
      </c>
      <c r="S863" s="2">
        <v>0</v>
      </c>
      <c r="T863" s="2">
        <v>0</v>
      </c>
      <c r="U863" s="2">
        <v>0</v>
      </c>
      <c r="X863" s="2">
        <f t="shared" si="118"/>
        <v>0.48162648572162903</v>
      </c>
      <c r="Y863" s="2">
        <f t="shared" si="119"/>
        <v>0</v>
      </c>
      <c r="Z863" s="2">
        <f>IF(Y863&gt;$W$1,HLOOKUP(Y863,B863:$U$2835,ROW($B$2836)-ROW($A863),FALSE),0)</f>
        <v>0</v>
      </c>
      <c r="AA863" s="2">
        <f t="shared" si="117"/>
        <v>0</v>
      </c>
      <c r="AB863" s="2">
        <f>VLOOKUP(A863,segment3_SB_quantity!$A$2:$B$2834,2,FALSE)</f>
        <v>1</v>
      </c>
      <c r="AC863" s="4">
        <f t="shared" si="124"/>
        <v>0.12820000000000001</v>
      </c>
      <c r="AD863">
        <f t="shared" si="120"/>
        <v>0</v>
      </c>
      <c r="AE863">
        <f t="shared" si="125"/>
        <v>0.83166700000000005</v>
      </c>
      <c r="AF863" s="2">
        <f t="shared" si="121"/>
        <v>0</v>
      </c>
      <c r="AG863" s="2">
        <f t="shared" si="122"/>
        <v>0</v>
      </c>
      <c r="AH863" s="1">
        <f t="shared" si="123"/>
        <v>0</v>
      </c>
    </row>
    <row r="864" spans="1:34" x14ac:dyDescent="0.55000000000000004">
      <c r="A864">
        <v>31309962</v>
      </c>
      <c r="B864" s="2">
        <v>0</v>
      </c>
      <c r="C864" s="2">
        <v>0</v>
      </c>
      <c r="D864" s="2">
        <v>0</v>
      </c>
      <c r="E864" s="2">
        <v>9.6645769390521594E-2</v>
      </c>
      <c r="F864" s="2">
        <v>0</v>
      </c>
      <c r="G864" s="2">
        <v>0</v>
      </c>
      <c r="H864" s="2">
        <v>0</v>
      </c>
      <c r="I864" s="2">
        <v>0</v>
      </c>
      <c r="J864" s="2">
        <v>0</v>
      </c>
      <c r="K864" s="2">
        <v>0</v>
      </c>
      <c r="L864" s="2">
        <v>0</v>
      </c>
      <c r="M864" s="2">
        <v>0</v>
      </c>
      <c r="N864" s="2">
        <v>0</v>
      </c>
      <c r="O864" s="2">
        <v>0</v>
      </c>
      <c r="P864" s="2">
        <v>0</v>
      </c>
      <c r="Q864" s="2">
        <v>0</v>
      </c>
      <c r="R864" s="2">
        <v>0</v>
      </c>
      <c r="S864" s="2">
        <v>0</v>
      </c>
      <c r="T864" s="2">
        <v>0</v>
      </c>
      <c r="U864" s="2">
        <v>0</v>
      </c>
      <c r="X864" s="2">
        <f t="shared" si="118"/>
        <v>9.6645769390521594E-2</v>
      </c>
      <c r="Y864" s="2">
        <f t="shared" si="119"/>
        <v>0</v>
      </c>
      <c r="Z864" s="2">
        <f>IF(Y864&gt;$W$1,HLOOKUP(Y864,B864:$U$2835,ROW($B$2836)-ROW($A864),FALSE),0)</f>
        <v>0</v>
      </c>
      <c r="AA864" s="2">
        <f t="shared" si="117"/>
        <v>0</v>
      </c>
      <c r="AB864" s="2">
        <f>VLOOKUP(A864,segment3_SB_quantity!$A$2:$B$2834,2,FALSE)</f>
        <v>45</v>
      </c>
      <c r="AC864" s="4">
        <f t="shared" si="124"/>
        <v>0.12820000000000001</v>
      </c>
      <c r="AD864">
        <f t="shared" si="120"/>
        <v>0</v>
      </c>
      <c r="AE864">
        <f t="shared" si="125"/>
        <v>0.83166700000000005</v>
      </c>
      <c r="AF864" s="2">
        <f t="shared" si="121"/>
        <v>0</v>
      </c>
      <c r="AG864" s="2">
        <f t="shared" si="122"/>
        <v>0</v>
      </c>
      <c r="AH864" s="1">
        <f t="shared" si="123"/>
        <v>0</v>
      </c>
    </row>
    <row r="865" spans="1:34" x14ac:dyDescent="0.55000000000000004">
      <c r="A865">
        <v>31339930</v>
      </c>
      <c r="B865" s="2">
        <v>0</v>
      </c>
      <c r="C865" s="2">
        <v>0</v>
      </c>
      <c r="D865" s="2">
        <v>0</v>
      </c>
      <c r="E865" s="2">
        <v>0</v>
      </c>
      <c r="F865" s="2">
        <v>0</v>
      </c>
      <c r="G865" s="2">
        <v>0</v>
      </c>
      <c r="H865" s="2">
        <v>0</v>
      </c>
      <c r="I865" s="2">
        <v>0</v>
      </c>
      <c r="J865" s="2">
        <v>0</v>
      </c>
      <c r="K865" s="2">
        <v>0</v>
      </c>
      <c r="L865" s="2">
        <v>0</v>
      </c>
      <c r="M865" s="2">
        <v>0</v>
      </c>
      <c r="N865" s="2">
        <v>0</v>
      </c>
      <c r="O865" s="2">
        <v>0</v>
      </c>
      <c r="P865" s="2">
        <v>0</v>
      </c>
      <c r="Q865" s="2">
        <v>0</v>
      </c>
      <c r="R865" s="2">
        <v>0</v>
      </c>
      <c r="S865" s="2">
        <v>0</v>
      </c>
      <c r="T865" s="2">
        <v>0</v>
      </c>
      <c r="U865" s="2">
        <v>0</v>
      </c>
      <c r="X865" s="2">
        <f t="shared" si="118"/>
        <v>0</v>
      </c>
      <c r="Y865" s="2">
        <f t="shared" si="119"/>
        <v>0</v>
      </c>
      <c r="Z865" s="2">
        <f>IF(Y865&gt;$W$1,HLOOKUP(Y865,B865:$U$2835,ROW($B$2836)-ROW($A865),FALSE),0)</f>
        <v>0</v>
      </c>
      <c r="AA865" s="2">
        <f t="shared" si="117"/>
        <v>0</v>
      </c>
      <c r="AB865" s="2">
        <f>VLOOKUP(A865,segment3_SB_quantity!$A$2:$B$2834,2,FALSE)</f>
        <v>4</v>
      </c>
      <c r="AC865" s="4">
        <f t="shared" si="124"/>
        <v>0.12820000000000001</v>
      </c>
      <c r="AD865">
        <f t="shared" si="120"/>
        <v>0</v>
      </c>
      <c r="AE865">
        <f t="shared" si="125"/>
        <v>0.83166700000000005</v>
      </c>
      <c r="AF865" s="2">
        <f t="shared" si="121"/>
        <v>0</v>
      </c>
      <c r="AG865" s="2">
        <f t="shared" si="122"/>
        <v>0</v>
      </c>
      <c r="AH865" s="1">
        <f t="shared" si="123"/>
        <v>0</v>
      </c>
    </row>
    <row r="866" spans="1:34" x14ac:dyDescent="0.55000000000000004">
      <c r="A866">
        <v>31399808</v>
      </c>
      <c r="B866" s="2">
        <v>0</v>
      </c>
      <c r="C866" s="2">
        <v>0</v>
      </c>
      <c r="D866" s="2">
        <v>0</v>
      </c>
      <c r="E866" s="2">
        <v>0</v>
      </c>
      <c r="F866" s="2">
        <v>0</v>
      </c>
      <c r="G866" s="2">
        <v>0</v>
      </c>
      <c r="H866" s="2">
        <v>0</v>
      </c>
      <c r="I866" s="2">
        <v>0</v>
      </c>
      <c r="J866" s="2">
        <v>0</v>
      </c>
      <c r="K866" s="2">
        <v>9.4628537157359499E-2</v>
      </c>
      <c r="L866" s="2">
        <v>0</v>
      </c>
      <c r="M866" s="2">
        <v>0</v>
      </c>
      <c r="N866" s="2">
        <v>0</v>
      </c>
      <c r="O866" s="2">
        <v>0</v>
      </c>
      <c r="P866" s="2">
        <v>0</v>
      </c>
      <c r="Q866" s="2">
        <v>0</v>
      </c>
      <c r="R866" s="2">
        <v>0</v>
      </c>
      <c r="S866" s="2">
        <v>0</v>
      </c>
      <c r="T866" s="2">
        <v>0</v>
      </c>
      <c r="U866" s="2">
        <v>0</v>
      </c>
      <c r="X866" s="2">
        <f t="shared" si="118"/>
        <v>9.4628537157359499E-2</v>
      </c>
      <c r="Y866" s="2">
        <f t="shared" si="119"/>
        <v>0</v>
      </c>
      <c r="Z866" s="2">
        <f>IF(Y866&gt;$W$1,HLOOKUP(Y866,B866:$U$2835,ROW($B$2836)-ROW($A866),FALSE),0)</f>
        <v>0</v>
      </c>
      <c r="AA866" s="2">
        <f t="shared" si="117"/>
        <v>0</v>
      </c>
      <c r="AB866" s="2">
        <f>VLOOKUP(A866,segment3_SB_quantity!$A$2:$B$2834,2,FALSE)</f>
        <v>31</v>
      </c>
      <c r="AC866" s="4">
        <f t="shared" si="124"/>
        <v>0.12820000000000001</v>
      </c>
      <c r="AD866">
        <f t="shared" si="120"/>
        <v>0</v>
      </c>
      <c r="AE866">
        <f t="shared" si="125"/>
        <v>0.83166700000000005</v>
      </c>
      <c r="AF866" s="2">
        <f t="shared" si="121"/>
        <v>0</v>
      </c>
      <c r="AG866" s="2">
        <f t="shared" si="122"/>
        <v>0</v>
      </c>
      <c r="AH866" s="1">
        <f t="shared" si="123"/>
        <v>0</v>
      </c>
    </row>
    <row r="867" spans="1:34" x14ac:dyDescent="0.55000000000000004">
      <c r="A867">
        <v>31409984</v>
      </c>
      <c r="B867" s="2">
        <v>0</v>
      </c>
      <c r="C867" s="2">
        <v>0</v>
      </c>
      <c r="D867" s="2">
        <v>0</v>
      </c>
      <c r="E867" s="2">
        <v>2.28355901770552E-2</v>
      </c>
      <c r="F867" s="2">
        <v>0</v>
      </c>
      <c r="G867" s="2">
        <v>0</v>
      </c>
      <c r="H867" s="2">
        <v>0</v>
      </c>
      <c r="I867" s="2">
        <v>0</v>
      </c>
      <c r="J867" s="2">
        <v>0</v>
      </c>
      <c r="K867" s="2">
        <v>0</v>
      </c>
      <c r="L867" s="2">
        <v>0</v>
      </c>
      <c r="M867" s="2">
        <v>0</v>
      </c>
      <c r="N867" s="2">
        <v>0</v>
      </c>
      <c r="O867" s="2">
        <v>0</v>
      </c>
      <c r="P867" s="2">
        <v>0</v>
      </c>
      <c r="Q867" s="2">
        <v>0</v>
      </c>
      <c r="R867" s="2">
        <v>0</v>
      </c>
      <c r="S867" s="2">
        <v>0</v>
      </c>
      <c r="T867" s="2">
        <v>0</v>
      </c>
      <c r="U867" s="2">
        <v>0</v>
      </c>
      <c r="X867" s="2">
        <f t="shared" si="118"/>
        <v>2.28355901770552E-2</v>
      </c>
      <c r="Y867" s="2">
        <f t="shared" si="119"/>
        <v>0</v>
      </c>
      <c r="Z867" s="2">
        <f>IF(Y867&gt;$W$1,HLOOKUP(Y867,B867:$U$2835,ROW($B$2836)-ROW($A867),FALSE),0)</f>
        <v>0</v>
      </c>
      <c r="AA867" s="2">
        <f t="shared" si="117"/>
        <v>0</v>
      </c>
      <c r="AB867" s="2">
        <f>VLOOKUP(A867,segment3_SB_quantity!$A$2:$B$2834,2,FALSE)</f>
        <v>24</v>
      </c>
      <c r="AC867" s="4">
        <f t="shared" si="124"/>
        <v>0.12820000000000001</v>
      </c>
      <c r="AD867">
        <f t="shared" si="120"/>
        <v>0</v>
      </c>
      <c r="AE867">
        <f t="shared" si="125"/>
        <v>0.83166700000000005</v>
      </c>
      <c r="AF867" s="2">
        <f t="shared" si="121"/>
        <v>0</v>
      </c>
      <c r="AG867" s="2">
        <f t="shared" si="122"/>
        <v>0</v>
      </c>
      <c r="AH867" s="1">
        <f t="shared" si="123"/>
        <v>0</v>
      </c>
    </row>
    <row r="868" spans="1:34" x14ac:dyDescent="0.55000000000000004">
      <c r="A868">
        <v>31429680</v>
      </c>
      <c r="B868" s="2">
        <v>0</v>
      </c>
      <c r="C868" s="2">
        <v>0</v>
      </c>
      <c r="D868" s="2">
        <v>0</v>
      </c>
      <c r="E868" s="2">
        <v>0</v>
      </c>
      <c r="F868" s="2">
        <v>0</v>
      </c>
      <c r="G868" s="2">
        <v>0</v>
      </c>
      <c r="H868" s="2">
        <v>0</v>
      </c>
      <c r="I868" s="2">
        <v>0</v>
      </c>
      <c r="J868" s="2">
        <v>0</v>
      </c>
      <c r="K868" s="2">
        <v>5.4452488362946702E-4</v>
      </c>
      <c r="L868" s="2">
        <v>0</v>
      </c>
      <c r="M868" s="2">
        <v>0</v>
      </c>
      <c r="N868" s="2">
        <v>0</v>
      </c>
      <c r="O868" s="2">
        <v>0</v>
      </c>
      <c r="P868" s="2">
        <v>0</v>
      </c>
      <c r="Q868" s="2">
        <v>0</v>
      </c>
      <c r="R868" s="2">
        <v>0</v>
      </c>
      <c r="S868" s="2">
        <v>0</v>
      </c>
      <c r="T868" s="2">
        <v>0</v>
      </c>
      <c r="U868" s="2">
        <v>0</v>
      </c>
      <c r="X868" s="2">
        <f t="shared" si="118"/>
        <v>5.4452488362946702E-4</v>
      </c>
      <c r="Y868" s="2">
        <f t="shared" si="119"/>
        <v>0</v>
      </c>
      <c r="Z868" s="2">
        <f>IF(Y868&gt;$W$1,HLOOKUP(Y868,B868:$U$2835,ROW($B$2836)-ROW($A868),FALSE),0)</f>
        <v>0</v>
      </c>
      <c r="AA868" s="2">
        <f t="shared" si="117"/>
        <v>0</v>
      </c>
      <c r="AB868" s="2">
        <f>VLOOKUP(A868,segment3_SB_quantity!$A$2:$B$2834,2,FALSE)</f>
        <v>36</v>
      </c>
      <c r="AC868" s="4">
        <f t="shared" si="124"/>
        <v>0.12820000000000001</v>
      </c>
      <c r="AD868">
        <f t="shared" si="120"/>
        <v>0</v>
      </c>
      <c r="AE868">
        <f t="shared" si="125"/>
        <v>0.83166700000000005</v>
      </c>
      <c r="AF868" s="2">
        <f t="shared" si="121"/>
        <v>0</v>
      </c>
      <c r="AG868" s="2">
        <f t="shared" si="122"/>
        <v>0</v>
      </c>
      <c r="AH868" s="1">
        <f t="shared" si="123"/>
        <v>0</v>
      </c>
    </row>
    <row r="869" spans="1:34" x14ac:dyDescent="0.55000000000000004">
      <c r="A869">
        <v>31469798</v>
      </c>
      <c r="B869" s="2">
        <v>0</v>
      </c>
      <c r="C869" s="2">
        <v>0</v>
      </c>
      <c r="D869" s="2">
        <v>0</v>
      </c>
      <c r="E869" s="2">
        <v>0</v>
      </c>
      <c r="F869" s="2">
        <v>0.419908489469841</v>
      </c>
      <c r="G869" s="2">
        <v>0</v>
      </c>
      <c r="H869" s="2">
        <v>0</v>
      </c>
      <c r="I869" s="2">
        <v>0</v>
      </c>
      <c r="J869" s="2">
        <v>0</v>
      </c>
      <c r="K869" s="2">
        <v>0</v>
      </c>
      <c r="L869" s="2">
        <v>0</v>
      </c>
      <c r="M869" s="2">
        <v>0</v>
      </c>
      <c r="N869" s="2">
        <v>0</v>
      </c>
      <c r="O869" s="2">
        <v>0</v>
      </c>
      <c r="P869" s="2">
        <v>0</v>
      </c>
      <c r="Q869" s="2">
        <v>0</v>
      </c>
      <c r="R869" s="2">
        <v>0</v>
      </c>
      <c r="S869" s="2">
        <v>0</v>
      </c>
      <c r="T869" s="2">
        <v>0</v>
      </c>
      <c r="U869" s="2">
        <v>0</v>
      </c>
      <c r="X869" s="2">
        <f t="shared" si="118"/>
        <v>0.419908489469841</v>
      </c>
      <c r="Y869" s="2">
        <f t="shared" si="119"/>
        <v>0</v>
      </c>
      <c r="Z869" s="2">
        <f>IF(Y869&gt;$W$1,HLOOKUP(Y869,B869:$U$2835,ROW($B$2836)-ROW($A869),FALSE),0)</f>
        <v>0</v>
      </c>
      <c r="AA869" s="2">
        <f t="shared" si="117"/>
        <v>0</v>
      </c>
      <c r="AB869" s="2">
        <f>VLOOKUP(A869,segment3_SB_quantity!$A$2:$B$2834,2,FALSE)</f>
        <v>85</v>
      </c>
      <c r="AC869" s="4">
        <f t="shared" si="124"/>
        <v>0.12820000000000001</v>
      </c>
      <c r="AD869">
        <f t="shared" si="120"/>
        <v>0</v>
      </c>
      <c r="AE869">
        <f t="shared" si="125"/>
        <v>0.83166700000000005</v>
      </c>
      <c r="AF869" s="2">
        <f t="shared" si="121"/>
        <v>0</v>
      </c>
      <c r="AG869" s="2">
        <f t="shared" si="122"/>
        <v>0</v>
      </c>
      <c r="AH869" s="1">
        <f t="shared" si="123"/>
        <v>0</v>
      </c>
    </row>
    <row r="870" spans="1:34" x14ac:dyDescent="0.55000000000000004">
      <c r="A870">
        <v>31469834</v>
      </c>
      <c r="B870" s="2">
        <v>0</v>
      </c>
      <c r="C870" s="2">
        <v>0</v>
      </c>
      <c r="D870" s="2">
        <v>0</v>
      </c>
      <c r="E870" s="2">
        <v>0</v>
      </c>
      <c r="F870" s="2">
        <v>0</v>
      </c>
      <c r="G870" s="2">
        <v>0</v>
      </c>
      <c r="H870" s="2">
        <v>0</v>
      </c>
      <c r="I870" s="2">
        <v>0</v>
      </c>
      <c r="J870" s="2">
        <v>0</v>
      </c>
      <c r="K870" s="2">
        <v>0</v>
      </c>
      <c r="L870" s="2">
        <v>3.1316114540397502E-11</v>
      </c>
      <c r="M870" s="2">
        <v>0</v>
      </c>
      <c r="N870" s="2">
        <v>0</v>
      </c>
      <c r="O870" s="2">
        <v>0</v>
      </c>
      <c r="P870" s="2">
        <v>0</v>
      </c>
      <c r="Q870" s="2">
        <v>0</v>
      </c>
      <c r="R870" s="2">
        <v>0</v>
      </c>
      <c r="S870" s="2">
        <v>0</v>
      </c>
      <c r="T870" s="2">
        <v>0</v>
      </c>
      <c r="U870" s="2">
        <v>0</v>
      </c>
      <c r="X870" s="2">
        <f t="shared" si="118"/>
        <v>3.1316114540397502E-11</v>
      </c>
      <c r="Y870" s="2">
        <f t="shared" si="119"/>
        <v>0</v>
      </c>
      <c r="Z870" s="2">
        <f>IF(Y870&gt;$W$1,HLOOKUP(Y870,B870:$U$2835,ROW($B$2836)-ROW($A870),FALSE),0)</f>
        <v>0</v>
      </c>
      <c r="AA870" s="2">
        <f t="shared" si="117"/>
        <v>0</v>
      </c>
      <c r="AB870" s="2">
        <f>VLOOKUP(A870,segment3_SB_quantity!$A$2:$B$2834,2,FALSE)</f>
        <v>1</v>
      </c>
      <c r="AC870" s="4">
        <f t="shared" si="124"/>
        <v>0.12820000000000001</v>
      </c>
      <c r="AD870">
        <f t="shared" si="120"/>
        <v>0</v>
      </c>
      <c r="AE870">
        <f t="shared" si="125"/>
        <v>0.83166700000000005</v>
      </c>
      <c r="AF870" s="2">
        <f t="shared" si="121"/>
        <v>0</v>
      </c>
      <c r="AG870" s="2">
        <f t="shared" si="122"/>
        <v>0</v>
      </c>
      <c r="AH870" s="1">
        <f t="shared" si="123"/>
        <v>0</v>
      </c>
    </row>
    <row r="871" spans="1:34" x14ac:dyDescent="0.55000000000000004">
      <c r="A871">
        <v>31499971</v>
      </c>
      <c r="B871" s="2">
        <v>0</v>
      </c>
      <c r="C871" s="2">
        <v>0</v>
      </c>
      <c r="D871" s="2">
        <v>0</v>
      </c>
      <c r="E871" s="2">
        <v>0</v>
      </c>
      <c r="F871" s="2">
        <v>0</v>
      </c>
      <c r="G871" s="2">
        <v>0</v>
      </c>
      <c r="H871" s="2">
        <v>0</v>
      </c>
      <c r="I871" s="2">
        <v>0</v>
      </c>
      <c r="J871" s="2">
        <v>0</v>
      </c>
      <c r="K871" s="2">
        <v>0</v>
      </c>
      <c r="L871" s="2">
        <v>0</v>
      </c>
      <c r="M871" s="2">
        <v>0</v>
      </c>
      <c r="N871" s="2">
        <v>0</v>
      </c>
      <c r="O871" s="2">
        <v>0</v>
      </c>
      <c r="P871" s="2">
        <v>0</v>
      </c>
      <c r="Q871" s="2">
        <v>0</v>
      </c>
      <c r="R871" s="2">
        <v>0</v>
      </c>
      <c r="S871" s="2">
        <v>0</v>
      </c>
      <c r="T871" s="2">
        <v>0</v>
      </c>
      <c r="U871" s="2">
        <v>0</v>
      </c>
      <c r="X871" s="2">
        <f t="shared" si="118"/>
        <v>0</v>
      </c>
      <c r="Y871" s="2">
        <f t="shared" si="119"/>
        <v>0</v>
      </c>
      <c r="Z871" s="2">
        <f>IF(Y871&gt;$W$1,HLOOKUP(Y871,B871:$U$2835,ROW($B$2836)-ROW($A871),FALSE),0)</f>
        <v>0</v>
      </c>
      <c r="AA871" s="2">
        <f t="shared" si="117"/>
        <v>0</v>
      </c>
      <c r="AB871" s="2">
        <f>VLOOKUP(A871,segment3_SB_quantity!$A$2:$B$2834,2,FALSE)</f>
        <v>1</v>
      </c>
      <c r="AC871" s="4">
        <f t="shared" si="124"/>
        <v>0.12820000000000001</v>
      </c>
      <c r="AD871">
        <f t="shared" si="120"/>
        <v>0</v>
      </c>
      <c r="AE871">
        <f t="shared" si="125"/>
        <v>0.83166700000000005</v>
      </c>
      <c r="AF871" s="2">
        <f t="shared" si="121"/>
        <v>0</v>
      </c>
      <c r="AG871" s="2">
        <f t="shared" si="122"/>
        <v>0</v>
      </c>
      <c r="AH871" s="1">
        <f t="shared" si="123"/>
        <v>0</v>
      </c>
    </row>
    <row r="872" spans="1:34" x14ac:dyDescent="0.55000000000000004">
      <c r="A872">
        <v>31529937</v>
      </c>
      <c r="B872" s="2">
        <v>0</v>
      </c>
      <c r="C872" s="2">
        <v>0</v>
      </c>
      <c r="D872" s="2">
        <v>0</v>
      </c>
      <c r="E872" s="2">
        <v>0</v>
      </c>
      <c r="F872" s="2">
        <v>0</v>
      </c>
      <c r="G872" s="2">
        <v>0</v>
      </c>
      <c r="H872" s="2">
        <v>0</v>
      </c>
      <c r="I872" s="2">
        <v>0</v>
      </c>
      <c r="J872" s="2">
        <v>0</v>
      </c>
      <c r="K872" s="2">
        <v>8.2125670580141502E-2</v>
      </c>
      <c r="L872" s="2">
        <v>0</v>
      </c>
      <c r="M872" s="2">
        <v>0</v>
      </c>
      <c r="N872" s="2">
        <v>0</v>
      </c>
      <c r="O872" s="2">
        <v>0</v>
      </c>
      <c r="P872" s="2">
        <v>0</v>
      </c>
      <c r="Q872" s="2">
        <v>0</v>
      </c>
      <c r="R872" s="2">
        <v>0</v>
      </c>
      <c r="S872" s="2">
        <v>0</v>
      </c>
      <c r="T872" s="2">
        <v>0</v>
      </c>
      <c r="U872" s="2">
        <v>0</v>
      </c>
      <c r="X872" s="2">
        <f t="shared" si="118"/>
        <v>8.2125670580141502E-2</v>
      </c>
      <c r="Y872" s="2">
        <f t="shared" si="119"/>
        <v>0</v>
      </c>
      <c r="Z872" s="2">
        <f>IF(Y872&gt;$W$1,HLOOKUP(Y872,B872:$U$2835,ROW($B$2836)-ROW($A872),FALSE),0)</f>
        <v>0</v>
      </c>
      <c r="AA872" s="2">
        <f t="shared" si="117"/>
        <v>0</v>
      </c>
      <c r="AB872" s="2">
        <f>VLOOKUP(A872,segment3_SB_quantity!$A$2:$B$2834,2,FALSE)</f>
        <v>5</v>
      </c>
      <c r="AC872" s="4">
        <f t="shared" si="124"/>
        <v>0.12820000000000001</v>
      </c>
      <c r="AD872">
        <f t="shared" si="120"/>
        <v>0</v>
      </c>
      <c r="AE872">
        <f t="shared" si="125"/>
        <v>0.83166700000000005</v>
      </c>
      <c r="AF872" s="2">
        <f t="shared" si="121"/>
        <v>0</v>
      </c>
      <c r="AG872" s="2">
        <f t="shared" si="122"/>
        <v>0</v>
      </c>
      <c r="AH872" s="1">
        <f t="shared" si="123"/>
        <v>0</v>
      </c>
    </row>
    <row r="873" spans="1:34" x14ac:dyDescent="0.55000000000000004">
      <c r="A873">
        <v>31529975</v>
      </c>
      <c r="B873" s="2">
        <v>0</v>
      </c>
      <c r="C873" s="2">
        <v>4.2880707670803903E-2</v>
      </c>
      <c r="D873" s="2">
        <v>0</v>
      </c>
      <c r="E873" s="2">
        <v>0</v>
      </c>
      <c r="F873" s="2">
        <v>0</v>
      </c>
      <c r="G873" s="2">
        <v>0</v>
      </c>
      <c r="H873" s="2">
        <v>0</v>
      </c>
      <c r="I873" s="2">
        <v>0</v>
      </c>
      <c r="J873" s="2">
        <v>0</v>
      </c>
      <c r="K873" s="2">
        <v>0</v>
      </c>
      <c r="L873" s="2">
        <v>0</v>
      </c>
      <c r="M873" s="2">
        <v>0</v>
      </c>
      <c r="N873" s="2">
        <v>0</v>
      </c>
      <c r="O873" s="2">
        <v>0</v>
      </c>
      <c r="P873" s="2">
        <v>0</v>
      </c>
      <c r="Q873" s="2">
        <v>0</v>
      </c>
      <c r="R873" s="2">
        <v>0</v>
      </c>
      <c r="S873" s="2">
        <v>0</v>
      </c>
      <c r="T873" s="2">
        <v>0</v>
      </c>
      <c r="U873" s="2">
        <v>0</v>
      </c>
      <c r="X873" s="2">
        <f t="shared" si="118"/>
        <v>4.2880707670803903E-2</v>
      </c>
      <c r="Y873" s="2">
        <f t="shared" si="119"/>
        <v>0</v>
      </c>
      <c r="Z873" s="2">
        <f>IF(Y873&gt;$W$1,HLOOKUP(Y873,B873:$U$2835,ROW($B$2836)-ROW($A873),FALSE),0)</f>
        <v>0</v>
      </c>
      <c r="AA873" s="2">
        <f t="shared" si="117"/>
        <v>0</v>
      </c>
      <c r="AB873" s="2">
        <f>VLOOKUP(A873,segment3_SB_quantity!$A$2:$B$2834,2,FALSE)</f>
        <v>26</v>
      </c>
      <c r="AC873" s="4">
        <f t="shared" si="124"/>
        <v>0.12820000000000001</v>
      </c>
      <c r="AD873">
        <f t="shared" si="120"/>
        <v>0</v>
      </c>
      <c r="AE873">
        <f t="shared" si="125"/>
        <v>0.83166700000000005</v>
      </c>
      <c r="AF873" s="2">
        <f t="shared" si="121"/>
        <v>0</v>
      </c>
      <c r="AG873" s="2">
        <f t="shared" si="122"/>
        <v>0</v>
      </c>
      <c r="AH873" s="1">
        <f t="shared" si="123"/>
        <v>0</v>
      </c>
    </row>
    <row r="874" spans="1:34" x14ac:dyDescent="0.55000000000000004">
      <c r="A874">
        <v>31569956</v>
      </c>
      <c r="B874" s="2">
        <v>0</v>
      </c>
      <c r="C874" s="2">
        <v>0</v>
      </c>
      <c r="D874" s="2">
        <v>0</v>
      </c>
      <c r="E874" s="2">
        <v>0</v>
      </c>
      <c r="F874" s="2">
        <v>0</v>
      </c>
      <c r="G874" s="2">
        <v>0</v>
      </c>
      <c r="H874" s="2">
        <v>0.999990598001117</v>
      </c>
      <c r="I874" s="2">
        <v>0</v>
      </c>
      <c r="J874" s="2">
        <v>0</v>
      </c>
      <c r="K874" s="2">
        <v>0</v>
      </c>
      <c r="L874" s="2">
        <v>0</v>
      </c>
      <c r="M874" s="2">
        <v>0</v>
      </c>
      <c r="N874" s="2">
        <v>0</v>
      </c>
      <c r="O874" s="2">
        <v>0</v>
      </c>
      <c r="P874" s="2">
        <v>0</v>
      </c>
      <c r="Q874" s="2">
        <v>0</v>
      </c>
      <c r="R874" s="2">
        <v>0</v>
      </c>
      <c r="S874" s="2">
        <v>0</v>
      </c>
      <c r="T874" s="2">
        <v>0</v>
      </c>
      <c r="U874" s="2">
        <v>0</v>
      </c>
      <c r="X874" s="2">
        <f t="shared" si="118"/>
        <v>0.999990598001117</v>
      </c>
      <c r="Y874" s="2">
        <f t="shared" si="119"/>
        <v>0.999990598001117</v>
      </c>
      <c r="Z874" s="2" t="str">
        <f>IF(Y874&gt;$W$1,HLOOKUP(Y874,B874:$U$2835,ROW($B$2836)-ROW($A874),FALSE),0)</f>
        <v>P_OL7</v>
      </c>
      <c r="AA874" s="2">
        <f t="shared" si="117"/>
        <v>0.32499999999999996</v>
      </c>
      <c r="AB874" s="2">
        <f>VLOOKUP(A874,segment3_SB_quantity!$A$2:$B$2834,2,FALSE)</f>
        <v>43</v>
      </c>
      <c r="AC874" s="4">
        <f t="shared" si="124"/>
        <v>0.12820000000000001</v>
      </c>
      <c r="AD874">
        <f t="shared" si="120"/>
        <v>5.5125999999999999</v>
      </c>
      <c r="AE874">
        <f t="shared" si="125"/>
        <v>0.83166700000000005</v>
      </c>
      <c r="AF874" s="2">
        <f t="shared" si="121"/>
        <v>4.5846475042000003</v>
      </c>
      <c r="AG874" s="2">
        <f t="shared" si="122"/>
        <v>1.4900104388649997</v>
      </c>
      <c r="AH874" s="1">
        <f t="shared" si="123"/>
        <v>3.0769230769230775</v>
      </c>
    </row>
    <row r="875" spans="1:34" x14ac:dyDescent="0.55000000000000004">
      <c r="A875">
        <v>31619963</v>
      </c>
      <c r="B875" s="2">
        <v>0</v>
      </c>
      <c r="C875" s="2">
        <v>0</v>
      </c>
      <c r="D875" s="2">
        <v>0</v>
      </c>
      <c r="E875" s="2">
        <v>0</v>
      </c>
      <c r="F875" s="2">
        <v>0</v>
      </c>
      <c r="G875" s="2">
        <v>0</v>
      </c>
      <c r="H875" s="2">
        <v>0</v>
      </c>
      <c r="I875" s="2">
        <v>3.6845792836806002E-2</v>
      </c>
      <c r="J875" s="2">
        <v>0</v>
      </c>
      <c r="K875" s="2">
        <v>0</v>
      </c>
      <c r="L875" s="2">
        <v>0</v>
      </c>
      <c r="M875" s="2">
        <v>0</v>
      </c>
      <c r="N875" s="2">
        <v>0</v>
      </c>
      <c r="O875" s="2">
        <v>0</v>
      </c>
      <c r="P875" s="2">
        <v>0</v>
      </c>
      <c r="Q875" s="2">
        <v>0</v>
      </c>
      <c r="R875" s="2">
        <v>0</v>
      </c>
      <c r="S875" s="2">
        <v>0</v>
      </c>
      <c r="T875" s="2">
        <v>0</v>
      </c>
      <c r="U875" s="2">
        <v>0</v>
      </c>
      <c r="X875" s="2">
        <f t="shared" si="118"/>
        <v>3.6845792836806002E-2</v>
      </c>
      <c r="Y875" s="2">
        <f t="shared" si="119"/>
        <v>0</v>
      </c>
      <c r="Z875" s="2">
        <f>IF(Y875&gt;$W$1,HLOOKUP(Y875,B875:$U$2835,ROW($B$2836)-ROW($A875),FALSE),0)</f>
        <v>0</v>
      </c>
      <c r="AA875" s="2">
        <f t="shared" si="117"/>
        <v>0</v>
      </c>
      <c r="AB875" s="2">
        <f>VLOOKUP(A875,segment3_SB_quantity!$A$2:$B$2834,2,FALSE)</f>
        <v>10</v>
      </c>
      <c r="AC875" s="4">
        <f t="shared" si="124"/>
        <v>0.12820000000000001</v>
      </c>
      <c r="AD875">
        <f t="shared" si="120"/>
        <v>0</v>
      </c>
      <c r="AE875">
        <f t="shared" si="125"/>
        <v>0.83166700000000005</v>
      </c>
      <c r="AF875" s="2">
        <f t="shared" si="121"/>
        <v>0</v>
      </c>
      <c r="AG875" s="2">
        <f t="shared" si="122"/>
        <v>0</v>
      </c>
      <c r="AH875" s="1">
        <f t="shared" si="123"/>
        <v>0</v>
      </c>
    </row>
    <row r="876" spans="1:34" x14ac:dyDescent="0.55000000000000004">
      <c r="A876">
        <v>31659636</v>
      </c>
      <c r="B876" s="2">
        <v>0</v>
      </c>
      <c r="C876" s="2">
        <v>0</v>
      </c>
      <c r="D876" s="2">
        <v>0</v>
      </c>
      <c r="E876" s="2">
        <v>0</v>
      </c>
      <c r="F876" s="2">
        <v>0</v>
      </c>
      <c r="G876" s="2">
        <v>0</v>
      </c>
      <c r="H876" s="2">
        <v>0</v>
      </c>
      <c r="I876" s="2">
        <v>0</v>
      </c>
      <c r="J876" s="2">
        <v>0</v>
      </c>
      <c r="K876" s="2">
        <v>1.30318106677157E-2</v>
      </c>
      <c r="L876" s="2">
        <v>0</v>
      </c>
      <c r="M876" s="2">
        <v>0</v>
      </c>
      <c r="N876" s="2">
        <v>0</v>
      </c>
      <c r="O876" s="2">
        <v>0</v>
      </c>
      <c r="P876" s="2">
        <v>0</v>
      </c>
      <c r="Q876" s="2">
        <v>0</v>
      </c>
      <c r="R876" s="2">
        <v>0</v>
      </c>
      <c r="S876" s="2">
        <v>0</v>
      </c>
      <c r="T876" s="2">
        <v>0</v>
      </c>
      <c r="U876" s="2">
        <v>0</v>
      </c>
      <c r="X876" s="2">
        <f t="shared" si="118"/>
        <v>1.30318106677157E-2</v>
      </c>
      <c r="Y876" s="2">
        <f t="shared" si="119"/>
        <v>0</v>
      </c>
      <c r="Z876" s="2">
        <f>IF(Y876&gt;$W$1,HLOOKUP(Y876,B876:$U$2835,ROW($B$2836)-ROW($A876),FALSE),0)</f>
        <v>0</v>
      </c>
      <c r="AA876" s="2">
        <f t="shared" si="117"/>
        <v>0</v>
      </c>
      <c r="AB876" s="2">
        <f>VLOOKUP(A876,segment3_SB_quantity!$A$2:$B$2834,2,FALSE)</f>
        <v>41</v>
      </c>
      <c r="AC876" s="4">
        <f t="shared" si="124"/>
        <v>0.12820000000000001</v>
      </c>
      <c r="AD876">
        <f t="shared" si="120"/>
        <v>0</v>
      </c>
      <c r="AE876">
        <f t="shared" si="125"/>
        <v>0.83166700000000005</v>
      </c>
      <c r="AF876" s="2">
        <f t="shared" si="121"/>
        <v>0</v>
      </c>
      <c r="AG876" s="2">
        <f t="shared" si="122"/>
        <v>0</v>
      </c>
      <c r="AH876" s="1">
        <f t="shared" si="123"/>
        <v>0</v>
      </c>
    </row>
    <row r="877" spans="1:34" x14ac:dyDescent="0.55000000000000004">
      <c r="A877">
        <v>31709884</v>
      </c>
      <c r="B877" s="2">
        <v>0</v>
      </c>
      <c r="C877" s="2">
        <v>0</v>
      </c>
      <c r="D877" s="2">
        <v>0</v>
      </c>
      <c r="E877" s="2">
        <v>0</v>
      </c>
      <c r="F877" s="2">
        <v>3.1449116185773598E-6</v>
      </c>
      <c r="G877" s="2">
        <v>0</v>
      </c>
      <c r="H877" s="2">
        <v>0</v>
      </c>
      <c r="I877" s="2">
        <v>0</v>
      </c>
      <c r="J877" s="2">
        <v>0</v>
      </c>
      <c r="K877" s="2">
        <v>0</v>
      </c>
      <c r="L877" s="2">
        <v>0</v>
      </c>
      <c r="M877" s="2">
        <v>0</v>
      </c>
      <c r="N877" s="2">
        <v>0</v>
      </c>
      <c r="O877" s="2">
        <v>0</v>
      </c>
      <c r="P877" s="2">
        <v>0</v>
      </c>
      <c r="Q877" s="2">
        <v>0</v>
      </c>
      <c r="R877" s="2">
        <v>0</v>
      </c>
      <c r="S877" s="2">
        <v>0</v>
      </c>
      <c r="T877" s="2">
        <v>0</v>
      </c>
      <c r="U877" s="2">
        <v>0</v>
      </c>
      <c r="X877" s="2">
        <f t="shared" si="118"/>
        <v>3.1449116185773598E-6</v>
      </c>
      <c r="Y877" s="2">
        <f t="shared" si="119"/>
        <v>0</v>
      </c>
      <c r="Z877" s="2">
        <f>IF(Y877&gt;$W$1,HLOOKUP(Y877,B877:$U$2835,ROW($B$2836)-ROW($A877),FALSE),0)</f>
        <v>0</v>
      </c>
      <c r="AA877" s="2">
        <f t="shared" si="117"/>
        <v>0</v>
      </c>
      <c r="AB877" s="2">
        <f>VLOOKUP(A877,segment3_SB_quantity!$A$2:$B$2834,2,FALSE)</f>
        <v>16</v>
      </c>
      <c r="AC877" s="4">
        <f t="shared" si="124"/>
        <v>0.12820000000000001</v>
      </c>
      <c r="AD877">
        <f t="shared" si="120"/>
        <v>0</v>
      </c>
      <c r="AE877">
        <f t="shared" si="125"/>
        <v>0.83166700000000005</v>
      </c>
      <c r="AF877" s="2">
        <f t="shared" si="121"/>
        <v>0</v>
      </c>
      <c r="AG877" s="2">
        <f t="shared" si="122"/>
        <v>0</v>
      </c>
      <c r="AH877" s="1">
        <f t="shared" si="123"/>
        <v>0</v>
      </c>
    </row>
    <row r="878" spans="1:34" x14ac:dyDescent="0.55000000000000004">
      <c r="A878">
        <v>31719877</v>
      </c>
      <c r="B878" s="2">
        <v>0</v>
      </c>
      <c r="C878" s="2">
        <v>0</v>
      </c>
      <c r="D878" s="2">
        <v>0</v>
      </c>
      <c r="E878" s="2">
        <v>0</v>
      </c>
      <c r="F878" s="2">
        <v>0</v>
      </c>
      <c r="G878" s="2">
        <v>0</v>
      </c>
      <c r="H878" s="2">
        <v>0</v>
      </c>
      <c r="I878" s="2">
        <v>6.5090695680319402E-2</v>
      </c>
      <c r="J878" s="2">
        <v>0</v>
      </c>
      <c r="K878" s="2">
        <v>0</v>
      </c>
      <c r="L878" s="2">
        <v>0</v>
      </c>
      <c r="M878" s="2">
        <v>0</v>
      </c>
      <c r="N878" s="2">
        <v>0</v>
      </c>
      <c r="O878" s="2">
        <v>0</v>
      </c>
      <c r="P878" s="2">
        <v>0</v>
      </c>
      <c r="Q878" s="2">
        <v>0</v>
      </c>
      <c r="R878" s="2">
        <v>0</v>
      </c>
      <c r="S878" s="2">
        <v>0</v>
      </c>
      <c r="T878" s="2">
        <v>0</v>
      </c>
      <c r="U878" s="2">
        <v>0</v>
      </c>
      <c r="X878" s="2">
        <f t="shared" si="118"/>
        <v>6.5090695680319402E-2</v>
      </c>
      <c r="Y878" s="2">
        <f t="shared" si="119"/>
        <v>0</v>
      </c>
      <c r="Z878" s="2">
        <f>IF(Y878&gt;$W$1,HLOOKUP(Y878,B878:$U$2835,ROW($B$2836)-ROW($A878),FALSE),0)</f>
        <v>0</v>
      </c>
      <c r="AA878" s="2">
        <f t="shared" si="117"/>
        <v>0</v>
      </c>
      <c r="AB878" s="2">
        <f>VLOOKUP(A878,segment3_SB_quantity!$A$2:$B$2834,2,FALSE)</f>
        <v>169</v>
      </c>
      <c r="AC878" s="4">
        <f t="shared" si="124"/>
        <v>0.12820000000000001</v>
      </c>
      <c r="AD878">
        <f t="shared" si="120"/>
        <v>0</v>
      </c>
      <c r="AE878">
        <f t="shared" si="125"/>
        <v>0.83166700000000005</v>
      </c>
      <c r="AF878" s="2">
        <f t="shared" si="121"/>
        <v>0</v>
      </c>
      <c r="AG878" s="2">
        <f t="shared" si="122"/>
        <v>0</v>
      </c>
      <c r="AH878" s="1">
        <f t="shared" si="123"/>
        <v>0</v>
      </c>
    </row>
    <row r="879" spans="1:34" x14ac:dyDescent="0.55000000000000004">
      <c r="A879">
        <v>31739622</v>
      </c>
      <c r="B879" s="2">
        <v>0</v>
      </c>
      <c r="C879" s="2">
        <v>0</v>
      </c>
      <c r="D879" s="2">
        <v>0</v>
      </c>
      <c r="E879" s="2">
        <v>0</v>
      </c>
      <c r="F879" s="2">
        <v>0</v>
      </c>
      <c r="G879" s="2">
        <v>0.139894795592437</v>
      </c>
      <c r="H879" s="2">
        <v>0</v>
      </c>
      <c r="I879" s="2">
        <v>0</v>
      </c>
      <c r="J879" s="2">
        <v>0</v>
      </c>
      <c r="K879" s="2">
        <v>0</v>
      </c>
      <c r="L879" s="2">
        <v>0</v>
      </c>
      <c r="M879" s="2">
        <v>0</v>
      </c>
      <c r="N879" s="2">
        <v>0</v>
      </c>
      <c r="O879" s="2">
        <v>0</v>
      </c>
      <c r="P879" s="2">
        <v>0</v>
      </c>
      <c r="Q879" s="2">
        <v>0</v>
      </c>
      <c r="R879" s="2">
        <v>0</v>
      </c>
      <c r="S879" s="2">
        <v>0</v>
      </c>
      <c r="T879" s="2">
        <v>0</v>
      </c>
      <c r="U879" s="2">
        <v>0</v>
      </c>
      <c r="X879" s="2">
        <f t="shared" si="118"/>
        <v>0.139894795592437</v>
      </c>
      <c r="Y879" s="2">
        <f t="shared" si="119"/>
        <v>0</v>
      </c>
      <c r="Z879" s="2">
        <f>IF(Y879&gt;$W$1,HLOOKUP(Y879,B879:$U$2835,ROW($B$2836)-ROW($A879),FALSE),0)</f>
        <v>0</v>
      </c>
      <c r="AA879" s="2">
        <f t="shared" si="117"/>
        <v>0</v>
      </c>
      <c r="AB879" s="2">
        <f>VLOOKUP(A879,segment3_SB_quantity!$A$2:$B$2834,2,FALSE)</f>
        <v>26</v>
      </c>
      <c r="AC879" s="4">
        <f t="shared" si="124"/>
        <v>0.12820000000000001</v>
      </c>
      <c r="AD879">
        <f t="shared" si="120"/>
        <v>0</v>
      </c>
      <c r="AE879">
        <f t="shared" si="125"/>
        <v>0.83166700000000005</v>
      </c>
      <c r="AF879" s="2">
        <f t="shared" si="121"/>
        <v>0</v>
      </c>
      <c r="AG879" s="2">
        <f t="shared" si="122"/>
        <v>0</v>
      </c>
      <c r="AH879" s="1">
        <f t="shared" si="123"/>
        <v>0</v>
      </c>
    </row>
    <row r="880" spans="1:34" x14ac:dyDescent="0.55000000000000004">
      <c r="A880">
        <v>31809821</v>
      </c>
      <c r="B880" s="2">
        <v>0</v>
      </c>
      <c r="C880" s="2">
        <v>0</v>
      </c>
      <c r="D880" s="2">
        <v>0</v>
      </c>
      <c r="E880" s="2">
        <v>0</v>
      </c>
      <c r="F880" s="2">
        <v>0</v>
      </c>
      <c r="G880" s="2">
        <v>0</v>
      </c>
      <c r="H880" s="2">
        <v>0</v>
      </c>
      <c r="I880" s="2">
        <v>0</v>
      </c>
      <c r="J880" s="2">
        <v>0</v>
      </c>
      <c r="K880" s="2">
        <v>0</v>
      </c>
      <c r="L880" s="2">
        <v>0</v>
      </c>
      <c r="M880" s="2">
        <v>0</v>
      </c>
      <c r="N880" s="2">
        <v>0</v>
      </c>
      <c r="O880" s="2">
        <v>0</v>
      </c>
      <c r="P880" s="2">
        <v>0</v>
      </c>
      <c r="Q880" s="2">
        <v>0</v>
      </c>
      <c r="R880" s="2">
        <v>0</v>
      </c>
      <c r="S880" s="2">
        <v>0</v>
      </c>
      <c r="T880" s="2">
        <v>0</v>
      </c>
      <c r="U880" s="2">
        <v>0</v>
      </c>
      <c r="X880" s="2">
        <f t="shared" si="118"/>
        <v>0</v>
      </c>
      <c r="Y880" s="2">
        <f t="shared" si="119"/>
        <v>0</v>
      </c>
      <c r="Z880" s="2">
        <f>IF(Y880&gt;$W$1,HLOOKUP(Y880,B880:$U$2835,ROW($B$2836)-ROW($A880),FALSE),0)</f>
        <v>0</v>
      </c>
      <c r="AA880" s="2">
        <f t="shared" si="117"/>
        <v>0</v>
      </c>
      <c r="AB880" s="2">
        <f>VLOOKUP(A880,segment3_SB_quantity!$A$2:$B$2834,2,FALSE)</f>
        <v>24</v>
      </c>
      <c r="AC880" s="4">
        <f t="shared" si="124"/>
        <v>0.12820000000000001</v>
      </c>
      <c r="AD880">
        <f t="shared" si="120"/>
        <v>0</v>
      </c>
      <c r="AE880">
        <f t="shared" si="125"/>
        <v>0.83166700000000005</v>
      </c>
      <c r="AF880" s="2">
        <f t="shared" si="121"/>
        <v>0</v>
      </c>
      <c r="AG880" s="2">
        <f t="shared" si="122"/>
        <v>0</v>
      </c>
      <c r="AH880" s="1">
        <f t="shared" si="123"/>
        <v>0</v>
      </c>
    </row>
    <row r="881" spans="1:34" x14ac:dyDescent="0.55000000000000004">
      <c r="A881">
        <v>31829749</v>
      </c>
      <c r="B881" s="2">
        <v>0</v>
      </c>
      <c r="C881" s="2">
        <v>0</v>
      </c>
      <c r="D881" s="2">
        <v>0</v>
      </c>
      <c r="E881" s="2">
        <v>0</v>
      </c>
      <c r="F881" s="2">
        <v>0</v>
      </c>
      <c r="G881" s="2">
        <v>0</v>
      </c>
      <c r="H881" s="2">
        <v>1.95962623273464E-2</v>
      </c>
      <c r="I881" s="2">
        <v>0</v>
      </c>
      <c r="J881" s="2">
        <v>0</v>
      </c>
      <c r="K881" s="2">
        <v>0</v>
      </c>
      <c r="L881" s="2">
        <v>0</v>
      </c>
      <c r="M881" s="2">
        <v>0</v>
      </c>
      <c r="N881" s="2">
        <v>0</v>
      </c>
      <c r="O881" s="2">
        <v>0</v>
      </c>
      <c r="P881" s="2">
        <v>0</v>
      </c>
      <c r="Q881" s="2">
        <v>0</v>
      </c>
      <c r="R881" s="2">
        <v>0</v>
      </c>
      <c r="S881" s="2">
        <v>0</v>
      </c>
      <c r="T881" s="2">
        <v>0</v>
      </c>
      <c r="U881" s="2">
        <v>0</v>
      </c>
      <c r="X881" s="2">
        <f t="shared" si="118"/>
        <v>1.95962623273464E-2</v>
      </c>
      <c r="Y881" s="2">
        <f t="shared" si="119"/>
        <v>0</v>
      </c>
      <c r="Z881" s="2">
        <f>IF(Y881&gt;$W$1,HLOOKUP(Y881,B881:$U$2835,ROW($B$2836)-ROW($A881),FALSE),0)</f>
        <v>0</v>
      </c>
      <c r="AA881" s="2">
        <f t="shared" si="117"/>
        <v>0</v>
      </c>
      <c r="AB881" s="2">
        <f>VLOOKUP(A881,segment3_SB_quantity!$A$2:$B$2834,2,FALSE)</f>
        <v>45</v>
      </c>
      <c r="AC881" s="4">
        <f t="shared" si="124"/>
        <v>0.12820000000000001</v>
      </c>
      <c r="AD881">
        <f t="shared" si="120"/>
        <v>0</v>
      </c>
      <c r="AE881">
        <f t="shared" si="125"/>
        <v>0.83166700000000005</v>
      </c>
      <c r="AF881" s="2">
        <f t="shared" si="121"/>
        <v>0</v>
      </c>
      <c r="AG881" s="2">
        <f t="shared" si="122"/>
        <v>0</v>
      </c>
      <c r="AH881" s="1">
        <f t="shared" si="123"/>
        <v>0</v>
      </c>
    </row>
    <row r="882" spans="1:34" x14ac:dyDescent="0.55000000000000004">
      <c r="A882">
        <v>31849993</v>
      </c>
      <c r="B882" s="2">
        <v>0</v>
      </c>
      <c r="C882" s="2">
        <v>0</v>
      </c>
      <c r="D882" s="2">
        <v>0</v>
      </c>
      <c r="E882" s="2">
        <v>0</v>
      </c>
      <c r="F882" s="2">
        <v>0</v>
      </c>
      <c r="G882" s="2">
        <v>0</v>
      </c>
      <c r="H882" s="2">
        <v>0</v>
      </c>
      <c r="I882" s="2">
        <v>0</v>
      </c>
      <c r="J882" s="2">
        <v>0</v>
      </c>
      <c r="K882" s="2">
        <v>0</v>
      </c>
      <c r="L882" s="2">
        <v>7.2864075670701106E-2</v>
      </c>
      <c r="M882" s="2">
        <v>0</v>
      </c>
      <c r="N882" s="2">
        <v>0</v>
      </c>
      <c r="O882" s="2">
        <v>0</v>
      </c>
      <c r="P882" s="2">
        <v>0</v>
      </c>
      <c r="Q882" s="2">
        <v>0</v>
      </c>
      <c r="R882" s="2">
        <v>0</v>
      </c>
      <c r="S882" s="2">
        <v>0</v>
      </c>
      <c r="T882" s="2">
        <v>0</v>
      </c>
      <c r="U882" s="2">
        <v>0</v>
      </c>
      <c r="X882" s="2">
        <f t="shared" si="118"/>
        <v>7.2864075670701106E-2</v>
      </c>
      <c r="Y882" s="2">
        <f t="shared" si="119"/>
        <v>0</v>
      </c>
      <c r="Z882" s="2">
        <f>IF(Y882&gt;$W$1,HLOOKUP(Y882,B882:$U$2835,ROW($B$2836)-ROW($A882),FALSE),0)</f>
        <v>0</v>
      </c>
      <c r="AA882" s="2">
        <f t="shared" si="117"/>
        <v>0</v>
      </c>
      <c r="AB882" s="2">
        <f>VLOOKUP(A882,segment3_SB_quantity!$A$2:$B$2834,2,FALSE)</f>
        <v>1</v>
      </c>
      <c r="AC882" s="4">
        <f t="shared" si="124"/>
        <v>0.12820000000000001</v>
      </c>
      <c r="AD882">
        <f t="shared" si="120"/>
        <v>0</v>
      </c>
      <c r="AE882">
        <f t="shared" si="125"/>
        <v>0.83166700000000005</v>
      </c>
      <c r="AF882" s="2">
        <f t="shared" si="121"/>
        <v>0</v>
      </c>
      <c r="AG882" s="2">
        <f t="shared" si="122"/>
        <v>0</v>
      </c>
      <c r="AH882" s="1">
        <f t="shared" si="123"/>
        <v>0</v>
      </c>
    </row>
    <row r="883" spans="1:34" x14ac:dyDescent="0.55000000000000004">
      <c r="A883">
        <v>31879773</v>
      </c>
      <c r="B883" s="2">
        <v>0</v>
      </c>
      <c r="C883" s="2">
        <v>0</v>
      </c>
      <c r="D883" s="2">
        <v>0</v>
      </c>
      <c r="E883" s="2">
        <v>0</v>
      </c>
      <c r="F883" s="2">
        <v>0</v>
      </c>
      <c r="G883" s="2">
        <v>0</v>
      </c>
      <c r="H883" s="2">
        <v>0</v>
      </c>
      <c r="I883" s="2">
        <v>0.46120810645596599</v>
      </c>
      <c r="J883" s="2">
        <v>0</v>
      </c>
      <c r="K883" s="2">
        <v>0</v>
      </c>
      <c r="L883" s="2">
        <v>0</v>
      </c>
      <c r="M883" s="2">
        <v>0</v>
      </c>
      <c r="N883" s="2">
        <v>0</v>
      </c>
      <c r="O883" s="2">
        <v>0</v>
      </c>
      <c r="P883" s="2">
        <v>0</v>
      </c>
      <c r="Q883" s="2">
        <v>0</v>
      </c>
      <c r="R883" s="2">
        <v>0</v>
      </c>
      <c r="S883" s="2">
        <v>0</v>
      </c>
      <c r="T883" s="2">
        <v>0</v>
      </c>
      <c r="U883" s="2">
        <v>0</v>
      </c>
      <c r="X883" s="2">
        <f t="shared" si="118"/>
        <v>0.46120810645596599</v>
      </c>
      <c r="Y883" s="2">
        <f t="shared" si="119"/>
        <v>0</v>
      </c>
      <c r="Z883" s="2">
        <f>IF(Y883&gt;$W$1,HLOOKUP(Y883,B883:$U$2835,ROW($B$2836)-ROW($A883),FALSE),0)</f>
        <v>0</v>
      </c>
      <c r="AA883" s="2">
        <f t="shared" si="117"/>
        <v>0</v>
      </c>
      <c r="AB883" s="2">
        <f>VLOOKUP(A883,segment3_SB_quantity!$A$2:$B$2834,2,FALSE)</f>
        <v>341</v>
      </c>
      <c r="AC883" s="4">
        <f t="shared" si="124"/>
        <v>0.12820000000000001</v>
      </c>
      <c r="AD883">
        <f t="shared" si="120"/>
        <v>0</v>
      </c>
      <c r="AE883">
        <f t="shared" si="125"/>
        <v>0.83166700000000005</v>
      </c>
      <c r="AF883" s="2">
        <f t="shared" si="121"/>
        <v>0</v>
      </c>
      <c r="AG883" s="2">
        <f t="shared" si="122"/>
        <v>0</v>
      </c>
      <c r="AH883" s="1">
        <f t="shared" si="123"/>
        <v>0</v>
      </c>
    </row>
    <row r="884" spans="1:34" x14ac:dyDescent="0.55000000000000004">
      <c r="A884">
        <v>31929673</v>
      </c>
      <c r="B884" s="2">
        <v>0</v>
      </c>
      <c r="C884" s="2">
        <v>0</v>
      </c>
      <c r="D884" s="2">
        <v>0</v>
      </c>
      <c r="E884" s="2">
        <v>0</v>
      </c>
      <c r="F884" s="2">
        <v>0</v>
      </c>
      <c r="G884" s="2">
        <v>0</v>
      </c>
      <c r="H884" s="2">
        <v>0</v>
      </c>
      <c r="I884" s="2">
        <v>0</v>
      </c>
      <c r="J884" s="2">
        <v>0</v>
      </c>
      <c r="K884" s="2">
        <v>1.9730013475930599E-42</v>
      </c>
      <c r="L884" s="2">
        <v>0</v>
      </c>
      <c r="M884" s="2">
        <v>0</v>
      </c>
      <c r="N884" s="2">
        <v>0</v>
      </c>
      <c r="O884" s="2">
        <v>0</v>
      </c>
      <c r="P884" s="2">
        <v>0</v>
      </c>
      <c r="Q884" s="2">
        <v>0</v>
      </c>
      <c r="R884" s="2">
        <v>0</v>
      </c>
      <c r="S884" s="2">
        <v>0</v>
      </c>
      <c r="T884" s="2">
        <v>0</v>
      </c>
      <c r="U884" s="2">
        <v>0</v>
      </c>
      <c r="X884" s="2">
        <f t="shared" si="118"/>
        <v>1.9730013475930599E-42</v>
      </c>
      <c r="Y884" s="2">
        <f t="shared" si="119"/>
        <v>0</v>
      </c>
      <c r="Z884" s="2">
        <f>IF(Y884&gt;$W$1,HLOOKUP(Y884,B884:$U$2835,ROW($B$2836)-ROW($A884),FALSE),0)</f>
        <v>0</v>
      </c>
      <c r="AA884" s="2">
        <f t="shared" si="117"/>
        <v>0</v>
      </c>
      <c r="AB884" s="2">
        <f>VLOOKUP(A884,segment3_SB_quantity!$A$2:$B$2834,2,FALSE)</f>
        <v>1</v>
      </c>
      <c r="AC884" s="4">
        <f t="shared" si="124"/>
        <v>0.12820000000000001</v>
      </c>
      <c r="AD884">
        <f t="shared" si="120"/>
        <v>0</v>
      </c>
      <c r="AE884">
        <f t="shared" si="125"/>
        <v>0.83166700000000005</v>
      </c>
      <c r="AF884" s="2">
        <f t="shared" si="121"/>
        <v>0</v>
      </c>
      <c r="AG884" s="2">
        <f t="shared" si="122"/>
        <v>0</v>
      </c>
      <c r="AH884" s="1">
        <f t="shared" si="123"/>
        <v>0</v>
      </c>
    </row>
    <row r="885" spans="1:34" x14ac:dyDescent="0.55000000000000004">
      <c r="A885">
        <v>31929809</v>
      </c>
      <c r="B885" s="2">
        <v>0</v>
      </c>
      <c r="C885" s="2">
        <v>0</v>
      </c>
      <c r="D885" s="2">
        <v>0</v>
      </c>
      <c r="E885" s="2">
        <v>0</v>
      </c>
      <c r="F885" s="2">
        <v>0</v>
      </c>
      <c r="G885" s="2">
        <v>0.19518319429792899</v>
      </c>
      <c r="H885" s="2">
        <v>0</v>
      </c>
      <c r="I885" s="2">
        <v>0</v>
      </c>
      <c r="J885" s="2">
        <v>0</v>
      </c>
      <c r="K885" s="2">
        <v>0</v>
      </c>
      <c r="L885" s="2">
        <v>0</v>
      </c>
      <c r="M885" s="2">
        <v>0</v>
      </c>
      <c r="N885" s="2">
        <v>0</v>
      </c>
      <c r="O885" s="2">
        <v>0</v>
      </c>
      <c r="P885" s="2">
        <v>0</v>
      </c>
      <c r="Q885" s="2">
        <v>0</v>
      </c>
      <c r="R885" s="2">
        <v>0</v>
      </c>
      <c r="S885" s="2">
        <v>0</v>
      </c>
      <c r="T885" s="2">
        <v>0</v>
      </c>
      <c r="U885" s="2">
        <v>0</v>
      </c>
      <c r="X885" s="2">
        <f t="shared" si="118"/>
        <v>0.19518319429792899</v>
      </c>
      <c r="Y885" s="2">
        <f t="shared" si="119"/>
        <v>0</v>
      </c>
      <c r="Z885" s="2">
        <f>IF(Y885&gt;$W$1,HLOOKUP(Y885,B885:$U$2835,ROW($B$2836)-ROW($A885),FALSE),0)</f>
        <v>0</v>
      </c>
      <c r="AA885" s="2">
        <f t="shared" si="117"/>
        <v>0</v>
      </c>
      <c r="AB885" s="2">
        <f>VLOOKUP(A885,segment3_SB_quantity!$A$2:$B$2834,2,FALSE)</f>
        <v>26</v>
      </c>
      <c r="AC885" s="4">
        <f t="shared" si="124"/>
        <v>0.12820000000000001</v>
      </c>
      <c r="AD885">
        <f t="shared" si="120"/>
        <v>0</v>
      </c>
      <c r="AE885">
        <f t="shared" si="125"/>
        <v>0.83166700000000005</v>
      </c>
      <c r="AF885" s="2">
        <f t="shared" si="121"/>
        <v>0</v>
      </c>
      <c r="AG885" s="2">
        <f t="shared" si="122"/>
        <v>0</v>
      </c>
      <c r="AH885" s="1">
        <f t="shared" si="123"/>
        <v>0</v>
      </c>
    </row>
    <row r="886" spans="1:34" x14ac:dyDescent="0.55000000000000004">
      <c r="A886">
        <v>32019639</v>
      </c>
      <c r="B886" s="2">
        <v>0</v>
      </c>
      <c r="C886" s="2">
        <v>0</v>
      </c>
      <c r="D886" s="2">
        <v>4.8929016055376702E-2</v>
      </c>
      <c r="E886" s="2">
        <v>0</v>
      </c>
      <c r="F886" s="2">
        <v>0</v>
      </c>
      <c r="G886" s="2">
        <v>0</v>
      </c>
      <c r="H886" s="2">
        <v>0</v>
      </c>
      <c r="I886" s="2">
        <v>0</v>
      </c>
      <c r="J886" s="2">
        <v>0</v>
      </c>
      <c r="K886" s="2">
        <v>0</v>
      </c>
      <c r="L886" s="2">
        <v>0</v>
      </c>
      <c r="M886" s="2">
        <v>0</v>
      </c>
      <c r="N886" s="2">
        <v>0</v>
      </c>
      <c r="O886" s="2">
        <v>0</v>
      </c>
      <c r="P886" s="2">
        <v>0</v>
      </c>
      <c r="Q886" s="2">
        <v>0</v>
      </c>
      <c r="R886" s="2">
        <v>0</v>
      </c>
      <c r="S886" s="2">
        <v>0</v>
      </c>
      <c r="T886" s="2">
        <v>0</v>
      </c>
      <c r="U886" s="2">
        <v>0</v>
      </c>
      <c r="X886" s="2">
        <f t="shared" si="118"/>
        <v>4.8929016055376702E-2</v>
      </c>
      <c r="Y886" s="2">
        <f t="shared" si="119"/>
        <v>0</v>
      </c>
      <c r="Z886" s="2">
        <f>IF(Y886&gt;$W$1,HLOOKUP(Y886,B886:$U$2835,ROW($B$2836)-ROW($A886),FALSE),0)</f>
        <v>0</v>
      </c>
      <c r="AA886" s="2">
        <f t="shared" si="117"/>
        <v>0</v>
      </c>
      <c r="AB886" s="2">
        <f>VLOOKUP(A886,segment3_SB_quantity!$A$2:$B$2834,2,FALSE)</f>
        <v>52</v>
      </c>
      <c r="AC886" s="4">
        <f t="shared" si="124"/>
        <v>0.12820000000000001</v>
      </c>
      <c r="AD886">
        <f t="shared" si="120"/>
        <v>0</v>
      </c>
      <c r="AE886">
        <f t="shared" si="125"/>
        <v>0.83166700000000005</v>
      </c>
      <c r="AF886" s="2">
        <f t="shared" si="121"/>
        <v>0</v>
      </c>
      <c r="AG886" s="2">
        <f t="shared" si="122"/>
        <v>0</v>
      </c>
      <c r="AH886" s="1">
        <f t="shared" si="123"/>
        <v>0</v>
      </c>
    </row>
    <row r="887" spans="1:34" x14ac:dyDescent="0.55000000000000004">
      <c r="A887">
        <v>32229986</v>
      </c>
      <c r="B887" s="2">
        <v>0</v>
      </c>
      <c r="C887" s="2">
        <v>0</v>
      </c>
      <c r="D887" s="2">
        <v>0</v>
      </c>
      <c r="E887" s="2">
        <v>0</v>
      </c>
      <c r="F887" s="2">
        <v>0</v>
      </c>
      <c r="G887" s="2">
        <v>0</v>
      </c>
      <c r="H887" s="2">
        <v>0</v>
      </c>
      <c r="I887" s="2">
        <v>0</v>
      </c>
      <c r="J887" s="2">
        <v>0</v>
      </c>
      <c r="K887" s="2">
        <v>8.5152532292857797E-2</v>
      </c>
      <c r="L887" s="2">
        <v>0</v>
      </c>
      <c r="M887" s="2">
        <v>0</v>
      </c>
      <c r="N887" s="2">
        <v>0</v>
      </c>
      <c r="O887" s="2">
        <v>0</v>
      </c>
      <c r="P887" s="2">
        <v>0</v>
      </c>
      <c r="Q887" s="2">
        <v>0</v>
      </c>
      <c r="R887" s="2">
        <v>0</v>
      </c>
      <c r="S887" s="2">
        <v>0</v>
      </c>
      <c r="T887" s="2">
        <v>0</v>
      </c>
      <c r="U887" s="2">
        <v>0</v>
      </c>
      <c r="X887" s="2">
        <f t="shared" si="118"/>
        <v>8.5152532292857797E-2</v>
      </c>
      <c r="Y887" s="2">
        <f t="shared" si="119"/>
        <v>0</v>
      </c>
      <c r="Z887" s="2">
        <f>IF(Y887&gt;$W$1,HLOOKUP(Y887,B887:$U$2835,ROW($B$2836)-ROW($A887),FALSE),0)</f>
        <v>0</v>
      </c>
      <c r="AA887" s="2">
        <f t="shared" si="117"/>
        <v>0</v>
      </c>
      <c r="AB887" s="2">
        <f>VLOOKUP(A887,segment3_SB_quantity!$A$2:$B$2834,2,FALSE)</f>
        <v>13</v>
      </c>
      <c r="AC887" s="4">
        <f t="shared" si="124"/>
        <v>0.12820000000000001</v>
      </c>
      <c r="AD887">
        <f t="shared" si="120"/>
        <v>0</v>
      </c>
      <c r="AE887">
        <f t="shared" si="125"/>
        <v>0.83166700000000005</v>
      </c>
      <c r="AF887" s="2">
        <f t="shared" si="121"/>
        <v>0</v>
      </c>
      <c r="AG887" s="2">
        <f t="shared" si="122"/>
        <v>0</v>
      </c>
      <c r="AH887" s="1">
        <f t="shared" si="123"/>
        <v>0</v>
      </c>
    </row>
    <row r="888" spans="1:34" x14ac:dyDescent="0.55000000000000004">
      <c r="A888">
        <v>32239659</v>
      </c>
      <c r="B888" s="2">
        <v>0</v>
      </c>
      <c r="C888" s="2">
        <v>0</v>
      </c>
      <c r="D888" s="2">
        <v>0</v>
      </c>
      <c r="E888" s="2">
        <v>0</v>
      </c>
      <c r="F888" s="2">
        <v>0</v>
      </c>
      <c r="G888" s="2">
        <v>0</v>
      </c>
      <c r="H888" s="2">
        <v>2.0935534031964301E-2</v>
      </c>
      <c r="I888" s="2">
        <v>0</v>
      </c>
      <c r="J888" s="2">
        <v>0</v>
      </c>
      <c r="K888" s="2">
        <v>0</v>
      </c>
      <c r="L888" s="2">
        <v>0</v>
      </c>
      <c r="M888" s="2">
        <v>0</v>
      </c>
      <c r="N888" s="2">
        <v>0</v>
      </c>
      <c r="O888" s="2">
        <v>0</v>
      </c>
      <c r="P888" s="2">
        <v>0</v>
      </c>
      <c r="Q888" s="2">
        <v>0</v>
      </c>
      <c r="R888" s="2">
        <v>0</v>
      </c>
      <c r="S888" s="2">
        <v>0</v>
      </c>
      <c r="T888" s="2">
        <v>0</v>
      </c>
      <c r="U888" s="2">
        <v>0</v>
      </c>
      <c r="X888" s="2">
        <f t="shared" si="118"/>
        <v>2.0935534031964301E-2</v>
      </c>
      <c r="Y888" s="2">
        <f t="shared" si="119"/>
        <v>0</v>
      </c>
      <c r="Z888" s="2">
        <f>IF(Y888&gt;$W$1,HLOOKUP(Y888,B888:$U$2835,ROW($B$2836)-ROW($A888),FALSE),0)</f>
        <v>0</v>
      </c>
      <c r="AA888" s="2">
        <f t="shared" si="117"/>
        <v>0</v>
      </c>
      <c r="AB888" s="2">
        <f>VLOOKUP(A888,segment3_SB_quantity!$A$2:$B$2834,2,FALSE)</f>
        <v>4</v>
      </c>
      <c r="AC888" s="4">
        <f t="shared" si="124"/>
        <v>0.12820000000000001</v>
      </c>
      <c r="AD888">
        <f t="shared" si="120"/>
        <v>0</v>
      </c>
      <c r="AE888">
        <f t="shared" si="125"/>
        <v>0.83166700000000005</v>
      </c>
      <c r="AF888" s="2">
        <f t="shared" si="121"/>
        <v>0</v>
      </c>
      <c r="AG888" s="2">
        <f t="shared" si="122"/>
        <v>0</v>
      </c>
      <c r="AH888" s="1">
        <f t="shared" si="123"/>
        <v>0</v>
      </c>
    </row>
    <row r="889" spans="1:34" x14ac:dyDescent="0.55000000000000004">
      <c r="A889">
        <v>32329556</v>
      </c>
      <c r="B889" s="2">
        <v>0</v>
      </c>
      <c r="C889" s="2">
        <v>0</v>
      </c>
      <c r="D889" s="2">
        <v>0</v>
      </c>
      <c r="E889" s="2">
        <v>0</v>
      </c>
      <c r="F889" s="2">
        <v>0</v>
      </c>
      <c r="G889" s="2">
        <v>0</v>
      </c>
      <c r="H889" s="2">
        <v>1.83343925322784E-2</v>
      </c>
      <c r="I889" s="2">
        <v>0</v>
      </c>
      <c r="J889" s="2">
        <v>0</v>
      </c>
      <c r="K889" s="2">
        <v>0</v>
      </c>
      <c r="L889" s="2">
        <v>0</v>
      </c>
      <c r="M889" s="2">
        <v>0</v>
      </c>
      <c r="N889" s="2">
        <v>0</v>
      </c>
      <c r="O889" s="2">
        <v>0</v>
      </c>
      <c r="P889" s="2">
        <v>0</v>
      </c>
      <c r="Q889" s="2">
        <v>0</v>
      </c>
      <c r="R889" s="2">
        <v>0</v>
      </c>
      <c r="S889" s="2">
        <v>0</v>
      </c>
      <c r="T889" s="2">
        <v>0</v>
      </c>
      <c r="U889" s="2">
        <v>0</v>
      </c>
      <c r="X889" s="2">
        <f t="shared" si="118"/>
        <v>1.83343925322784E-2</v>
      </c>
      <c r="Y889" s="2">
        <f t="shared" si="119"/>
        <v>0</v>
      </c>
      <c r="Z889" s="2">
        <f>IF(Y889&gt;$W$1,HLOOKUP(Y889,B889:$U$2835,ROW($B$2836)-ROW($A889),FALSE),0)</f>
        <v>0</v>
      </c>
      <c r="AA889" s="2">
        <f t="shared" si="117"/>
        <v>0</v>
      </c>
      <c r="AB889" s="2">
        <f>VLOOKUP(A889,segment3_SB_quantity!$A$2:$B$2834,2,FALSE)</f>
        <v>100</v>
      </c>
      <c r="AC889" s="4">
        <f t="shared" si="124"/>
        <v>0.12820000000000001</v>
      </c>
      <c r="AD889">
        <f t="shared" si="120"/>
        <v>0</v>
      </c>
      <c r="AE889">
        <f t="shared" si="125"/>
        <v>0.83166700000000005</v>
      </c>
      <c r="AF889" s="2">
        <f t="shared" si="121"/>
        <v>0</v>
      </c>
      <c r="AG889" s="2">
        <f t="shared" si="122"/>
        <v>0</v>
      </c>
      <c r="AH889" s="1">
        <f t="shared" si="123"/>
        <v>0</v>
      </c>
    </row>
    <row r="890" spans="1:34" x14ac:dyDescent="0.55000000000000004">
      <c r="A890">
        <v>32329957</v>
      </c>
      <c r="B890" s="2">
        <v>0</v>
      </c>
      <c r="C890" s="2">
        <v>0</v>
      </c>
      <c r="D890" s="2">
        <v>0</v>
      </c>
      <c r="E890" s="2">
        <v>0</v>
      </c>
      <c r="F890" s="2">
        <v>4.1126263467513796E-3</v>
      </c>
      <c r="G890" s="2">
        <v>0</v>
      </c>
      <c r="H890" s="2">
        <v>0</v>
      </c>
      <c r="I890" s="2">
        <v>0</v>
      </c>
      <c r="J890" s="2">
        <v>0</v>
      </c>
      <c r="K890" s="2">
        <v>0</v>
      </c>
      <c r="L890" s="2">
        <v>0</v>
      </c>
      <c r="M890" s="2">
        <v>0</v>
      </c>
      <c r="N890" s="2">
        <v>0</v>
      </c>
      <c r="O890" s="2">
        <v>0</v>
      </c>
      <c r="P890" s="2">
        <v>0</v>
      </c>
      <c r="Q890" s="2">
        <v>0</v>
      </c>
      <c r="R890" s="2">
        <v>0</v>
      </c>
      <c r="S890" s="2">
        <v>0</v>
      </c>
      <c r="T890" s="2">
        <v>0</v>
      </c>
      <c r="U890" s="2">
        <v>0</v>
      </c>
      <c r="X890" s="2">
        <f t="shared" si="118"/>
        <v>4.1126263467513796E-3</v>
      </c>
      <c r="Y890" s="2">
        <f t="shared" si="119"/>
        <v>0</v>
      </c>
      <c r="Z890" s="2">
        <f>IF(Y890&gt;$W$1,HLOOKUP(Y890,B890:$U$2835,ROW($B$2836)-ROW($A890),FALSE),0)</f>
        <v>0</v>
      </c>
      <c r="AA890" s="2">
        <f t="shared" si="117"/>
        <v>0</v>
      </c>
      <c r="AB890" s="2">
        <f>VLOOKUP(A890,segment3_SB_quantity!$A$2:$B$2834,2,FALSE)</f>
        <v>79</v>
      </c>
      <c r="AC890" s="4">
        <f t="shared" si="124"/>
        <v>0.12820000000000001</v>
      </c>
      <c r="AD890">
        <f t="shared" si="120"/>
        <v>0</v>
      </c>
      <c r="AE890">
        <f t="shared" si="125"/>
        <v>0.83166700000000005</v>
      </c>
      <c r="AF890" s="2">
        <f t="shared" si="121"/>
        <v>0</v>
      </c>
      <c r="AG890" s="2">
        <f t="shared" si="122"/>
        <v>0</v>
      </c>
      <c r="AH890" s="1">
        <f t="shared" si="123"/>
        <v>0</v>
      </c>
    </row>
    <row r="891" spans="1:34" x14ac:dyDescent="0.55000000000000004">
      <c r="A891">
        <v>32409792</v>
      </c>
      <c r="B891" s="2">
        <v>0</v>
      </c>
      <c r="C891" s="2">
        <v>0</v>
      </c>
      <c r="D891" s="2">
        <v>0</v>
      </c>
      <c r="E891" s="2">
        <v>0</v>
      </c>
      <c r="F891" s="2">
        <v>0</v>
      </c>
      <c r="G891" s="2">
        <v>0</v>
      </c>
      <c r="H891" s="2">
        <v>0</v>
      </c>
      <c r="I891" s="2">
        <v>0</v>
      </c>
      <c r="J891" s="2">
        <v>7.7127310018661605E-2</v>
      </c>
      <c r="K891" s="2">
        <v>0</v>
      </c>
      <c r="L891" s="2">
        <v>0</v>
      </c>
      <c r="M891" s="2">
        <v>0</v>
      </c>
      <c r="N891" s="2">
        <v>0</v>
      </c>
      <c r="O891" s="2">
        <v>0</v>
      </c>
      <c r="P891" s="2">
        <v>0</v>
      </c>
      <c r="Q891" s="2">
        <v>0</v>
      </c>
      <c r="R891" s="2">
        <v>0</v>
      </c>
      <c r="S891" s="2">
        <v>0</v>
      </c>
      <c r="T891" s="2">
        <v>0</v>
      </c>
      <c r="U891" s="2">
        <v>0</v>
      </c>
      <c r="X891" s="2">
        <f t="shared" si="118"/>
        <v>7.7127310018661605E-2</v>
      </c>
      <c r="Y891" s="2">
        <f t="shared" si="119"/>
        <v>0</v>
      </c>
      <c r="Z891" s="2">
        <f>IF(Y891&gt;$W$1,HLOOKUP(Y891,B891:$U$2835,ROW($B$2836)-ROW($A891),FALSE),0)</f>
        <v>0</v>
      </c>
      <c r="AA891" s="2">
        <f t="shared" si="117"/>
        <v>0</v>
      </c>
      <c r="AB891" s="2">
        <f>VLOOKUP(A891,segment3_SB_quantity!$A$2:$B$2834,2,FALSE)</f>
        <v>61</v>
      </c>
      <c r="AC891" s="4">
        <f t="shared" si="124"/>
        <v>0.12820000000000001</v>
      </c>
      <c r="AD891">
        <f t="shared" si="120"/>
        <v>0</v>
      </c>
      <c r="AE891">
        <f t="shared" si="125"/>
        <v>0.83166700000000005</v>
      </c>
      <c r="AF891" s="2">
        <f t="shared" si="121"/>
        <v>0</v>
      </c>
      <c r="AG891" s="2">
        <f t="shared" si="122"/>
        <v>0</v>
      </c>
      <c r="AH891" s="1">
        <f t="shared" si="123"/>
        <v>0</v>
      </c>
    </row>
    <row r="892" spans="1:34" x14ac:dyDescent="0.55000000000000004">
      <c r="A892">
        <v>32429846</v>
      </c>
      <c r="B892" s="2">
        <v>0</v>
      </c>
      <c r="C892" s="2">
        <v>0</v>
      </c>
      <c r="D892" s="2">
        <v>0</v>
      </c>
      <c r="E892" s="2">
        <v>0</v>
      </c>
      <c r="F892" s="2">
        <v>0</v>
      </c>
      <c r="G892" s="2">
        <v>0</v>
      </c>
      <c r="H892" s="2">
        <v>0</v>
      </c>
      <c r="I892" s="2">
        <v>0</v>
      </c>
      <c r="J892" s="2">
        <v>3.4725037109256798E-2</v>
      </c>
      <c r="K892" s="2">
        <v>0</v>
      </c>
      <c r="L892" s="2">
        <v>0</v>
      </c>
      <c r="M892" s="2">
        <v>0</v>
      </c>
      <c r="N892" s="2">
        <v>0</v>
      </c>
      <c r="O892" s="2">
        <v>0</v>
      </c>
      <c r="P892" s="2">
        <v>0</v>
      </c>
      <c r="Q892" s="2">
        <v>0</v>
      </c>
      <c r="R892" s="2">
        <v>0</v>
      </c>
      <c r="S892" s="2">
        <v>0</v>
      </c>
      <c r="T892" s="2">
        <v>0</v>
      </c>
      <c r="U892" s="2">
        <v>0</v>
      </c>
      <c r="X892" s="2">
        <f t="shared" si="118"/>
        <v>3.4725037109256798E-2</v>
      </c>
      <c r="Y892" s="2">
        <f t="shared" si="119"/>
        <v>0</v>
      </c>
      <c r="Z892" s="2">
        <f>IF(Y892&gt;$W$1,HLOOKUP(Y892,B892:$U$2835,ROW($B$2836)-ROW($A892),FALSE),0)</f>
        <v>0</v>
      </c>
      <c r="AA892" s="2">
        <f t="shared" si="117"/>
        <v>0</v>
      </c>
      <c r="AB892" s="2">
        <f>VLOOKUP(A892,segment3_SB_quantity!$A$2:$B$2834,2,FALSE)</f>
        <v>60</v>
      </c>
      <c r="AC892" s="4">
        <f t="shared" si="124"/>
        <v>0.12820000000000001</v>
      </c>
      <c r="AD892">
        <f t="shared" si="120"/>
        <v>0</v>
      </c>
      <c r="AE892">
        <f t="shared" si="125"/>
        <v>0.83166700000000005</v>
      </c>
      <c r="AF892" s="2">
        <f t="shared" si="121"/>
        <v>0</v>
      </c>
      <c r="AG892" s="2">
        <f t="shared" si="122"/>
        <v>0</v>
      </c>
      <c r="AH892" s="1">
        <f t="shared" si="123"/>
        <v>0</v>
      </c>
    </row>
    <row r="893" spans="1:34" x14ac:dyDescent="0.55000000000000004">
      <c r="A893">
        <v>32489866</v>
      </c>
      <c r="B893" s="2">
        <v>0</v>
      </c>
      <c r="C893" s="2">
        <v>0</v>
      </c>
      <c r="D893" s="2">
        <v>0</v>
      </c>
      <c r="E893" s="2">
        <v>0</v>
      </c>
      <c r="F893" s="2">
        <v>0</v>
      </c>
      <c r="G893" s="2">
        <v>0</v>
      </c>
      <c r="H893" s="2">
        <v>0</v>
      </c>
      <c r="I893" s="2">
        <v>0</v>
      </c>
      <c r="J893" s="2">
        <v>0.98668443937997996</v>
      </c>
      <c r="K893" s="2">
        <v>0</v>
      </c>
      <c r="L893" s="2">
        <v>0</v>
      </c>
      <c r="M893" s="2">
        <v>0</v>
      </c>
      <c r="N893" s="2">
        <v>0</v>
      </c>
      <c r="O893" s="2">
        <v>0</v>
      </c>
      <c r="P893" s="2">
        <v>0</v>
      </c>
      <c r="Q893" s="2">
        <v>0</v>
      </c>
      <c r="R893" s="2">
        <v>0</v>
      </c>
      <c r="S893" s="2">
        <v>0</v>
      </c>
      <c r="T893" s="2">
        <v>0</v>
      </c>
      <c r="U893" s="2">
        <v>0</v>
      </c>
      <c r="X893" s="2">
        <f t="shared" si="118"/>
        <v>0.98668443937997996</v>
      </c>
      <c r="Y893" s="2">
        <f t="shared" si="119"/>
        <v>0.98668443937997996</v>
      </c>
      <c r="Z893" s="2" t="str">
        <f>IF(Y893&gt;$W$1,HLOOKUP(Y893,B893:$U$2835,ROW($B$2836)-ROW($A893),FALSE),0)</f>
        <v>P_OL9</v>
      </c>
      <c r="AA893" s="2">
        <f t="shared" si="117"/>
        <v>0.42499999999999993</v>
      </c>
      <c r="AB893" s="2">
        <f>VLOOKUP(A893,segment3_SB_quantity!$A$2:$B$2834,2,FALSE)</f>
        <v>15</v>
      </c>
      <c r="AC893" s="4">
        <f t="shared" si="124"/>
        <v>0.12820000000000001</v>
      </c>
      <c r="AD893">
        <f t="shared" si="120"/>
        <v>1.923</v>
      </c>
      <c r="AE893">
        <f t="shared" si="125"/>
        <v>0.83166700000000005</v>
      </c>
      <c r="AF893" s="2">
        <f t="shared" si="121"/>
        <v>1.5992956410000001</v>
      </c>
      <c r="AG893" s="2">
        <f t="shared" si="122"/>
        <v>0.67970064742499992</v>
      </c>
      <c r="AH893" s="1">
        <f t="shared" si="123"/>
        <v>2.3529411764705888</v>
      </c>
    </row>
    <row r="894" spans="1:34" x14ac:dyDescent="0.55000000000000004">
      <c r="A894">
        <v>32529669</v>
      </c>
      <c r="B894" s="2">
        <v>0</v>
      </c>
      <c r="C894" s="2">
        <v>0</v>
      </c>
      <c r="D894" s="2">
        <v>0</v>
      </c>
      <c r="E894" s="2">
        <v>0</v>
      </c>
      <c r="F894" s="2">
        <v>0</v>
      </c>
      <c r="G894" s="2">
        <v>0</v>
      </c>
      <c r="H894" s="2">
        <v>0</v>
      </c>
      <c r="I894" s="2">
        <v>0</v>
      </c>
      <c r="J894" s="2">
        <v>4.0707441976276897E-2</v>
      </c>
      <c r="K894" s="2">
        <v>0</v>
      </c>
      <c r="L894" s="2">
        <v>0</v>
      </c>
      <c r="M894" s="2">
        <v>0</v>
      </c>
      <c r="N894" s="2">
        <v>0</v>
      </c>
      <c r="O894" s="2">
        <v>0</v>
      </c>
      <c r="P894" s="2">
        <v>0</v>
      </c>
      <c r="Q894" s="2">
        <v>0</v>
      </c>
      <c r="R894" s="2">
        <v>0</v>
      </c>
      <c r="S894" s="2">
        <v>0</v>
      </c>
      <c r="T894" s="2">
        <v>0</v>
      </c>
      <c r="U894" s="2">
        <v>0</v>
      </c>
      <c r="X894" s="2">
        <f t="shared" si="118"/>
        <v>4.0707441976276897E-2</v>
      </c>
      <c r="Y894" s="2">
        <f t="shared" si="119"/>
        <v>0</v>
      </c>
      <c r="Z894" s="2">
        <f>IF(Y894&gt;$W$1,HLOOKUP(Y894,B894:$U$2835,ROW($B$2836)-ROW($A894),FALSE),0)</f>
        <v>0</v>
      </c>
      <c r="AA894" s="2">
        <f t="shared" si="117"/>
        <v>0</v>
      </c>
      <c r="AB894" s="2">
        <f>VLOOKUP(A894,segment3_SB_quantity!$A$2:$B$2834,2,FALSE)</f>
        <v>7</v>
      </c>
      <c r="AC894" s="4">
        <f t="shared" si="124"/>
        <v>0.12820000000000001</v>
      </c>
      <c r="AD894">
        <f t="shared" si="120"/>
        <v>0</v>
      </c>
      <c r="AE894">
        <f t="shared" si="125"/>
        <v>0.83166700000000005</v>
      </c>
      <c r="AF894" s="2">
        <f t="shared" si="121"/>
        <v>0</v>
      </c>
      <c r="AG894" s="2">
        <f t="shared" si="122"/>
        <v>0</v>
      </c>
      <c r="AH894" s="1">
        <f t="shared" si="123"/>
        <v>0</v>
      </c>
    </row>
    <row r="895" spans="1:34" x14ac:dyDescent="0.55000000000000004">
      <c r="A895">
        <v>32559815</v>
      </c>
      <c r="B895" s="2">
        <v>0</v>
      </c>
      <c r="C895" s="2">
        <v>0</v>
      </c>
      <c r="D895" s="2">
        <v>4.98145928938621E-2</v>
      </c>
      <c r="E895" s="2">
        <v>0</v>
      </c>
      <c r="F895" s="2">
        <v>0</v>
      </c>
      <c r="G895" s="2">
        <v>0</v>
      </c>
      <c r="H895" s="2">
        <v>0</v>
      </c>
      <c r="I895" s="2">
        <v>0</v>
      </c>
      <c r="J895" s="2">
        <v>0</v>
      </c>
      <c r="K895" s="2">
        <v>0</v>
      </c>
      <c r="L895" s="2">
        <v>0</v>
      </c>
      <c r="M895" s="2">
        <v>0</v>
      </c>
      <c r="N895" s="2">
        <v>0</v>
      </c>
      <c r="O895" s="2">
        <v>0</v>
      </c>
      <c r="P895" s="2">
        <v>0</v>
      </c>
      <c r="Q895" s="2">
        <v>0</v>
      </c>
      <c r="R895" s="2">
        <v>0</v>
      </c>
      <c r="S895" s="2">
        <v>0</v>
      </c>
      <c r="T895" s="2">
        <v>0</v>
      </c>
      <c r="U895" s="2">
        <v>0</v>
      </c>
      <c r="X895" s="2">
        <f t="shared" si="118"/>
        <v>4.98145928938621E-2</v>
      </c>
      <c r="Y895" s="2">
        <f t="shared" si="119"/>
        <v>0</v>
      </c>
      <c r="Z895" s="2">
        <f>IF(Y895&gt;$W$1,HLOOKUP(Y895,B895:$U$2835,ROW($B$2836)-ROW($A895),FALSE),0)</f>
        <v>0</v>
      </c>
      <c r="AA895" s="2">
        <f t="shared" si="117"/>
        <v>0</v>
      </c>
      <c r="AB895" s="2">
        <f>VLOOKUP(A895,segment3_SB_quantity!$A$2:$B$2834,2,FALSE)</f>
        <v>11</v>
      </c>
      <c r="AC895" s="4">
        <f t="shared" si="124"/>
        <v>0.12820000000000001</v>
      </c>
      <c r="AD895">
        <f t="shared" si="120"/>
        <v>0</v>
      </c>
      <c r="AE895">
        <f t="shared" si="125"/>
        <v>0.83166700000000005</v>
      </c>
      <c r="AF895" s="2">
        <f t="shared" si="121"/>
        <v>0</v>
      </c>
      <c r="AG895" s="2">
        <f t="shared" si="122"/>
        <v>0</v>
      </c>
      <c r="AH895" s="1">
        <f t="shared" si="123"/>
        <v>0</v>
      </c>
    </row>
    <row r="896" spans="1:34" x14ac:dyDescent="0.55000000000000004">
      <c r="A896">
        <v>32589582</v>
      </c>
      <c r="B896" s="2">
        <v>0</v>
      </c>
      <c r="C896" s="2">
        <v>0</v>
      </c>
      <c r="D896" s="2">
        <v>0</v>
      </c>
      <c r="E896" s="2">
        <v>0</v>
      </c>
      <c r="F896" s="2">
        <v>0</v>
      </c>
      <c r="G896" s="2">
        <v>0</v>
      </c>
      <c r="H896" s="2">
        <v>0</v>
      </c>
      <c r="I896" s="2">
        <v>0</v>
      </c>
      <c r="J896" s="2">
        <v>0</v>
      </c>
      <c r="K896" s="2">
        <v>0.156298450085296</v>
      </c>
      <c r="L896" s="2">
        <v>0</v>
      </c>
      <c r="M896" s="2">
        <v>0</v>
      </c>
      <c r="N896" s="2">
        <v>0</v>
      </c>
      <c r="O896" s="2">
        <v>0</v>
      </c>
      <c r="P896" s="2">
        <v>0</v>
      </c>
      <c r="Q896" s="2">
        <v>0</v>
      </c>
      <c r="R896" s="2">
        <v>0</v>
      </c>
      <c r="S896" s="2">
        <v>0</v>
      </c>
      <c r="T896" s="2">
        <v>0</v>
      </c>
      <c r="U896" s="2">
        <v>0</v>
      </c>
      <c r="X896" s="2">
        <f t="shared" si="118"/>
        <v>0.156298450085296</v>
      </c>
      <c r="Y896" s="2">
        <f t="shared" si="119"/>
        <v>0</v>
      </c>
      <c r="Z896" s="2">
        <f>IF(Y896&gt;$W$1,HLOOKUP(Y896,B896:$U$2835,ROW($B$2836)-ROW($A896),FALSE),0)</f>
        <v>0</v>
      </c>
      <c r="AA896" s="2">
        <f t="shared" si="117"/>
        <v>0</v>
      </c>
      <c r="AB896" s="2">
        <f>VLOOKUP(A896,segment3_SB_quantity!$A$2:$B$2834,2,FALSE)</f>
        <v>27</v>
      </c>
      <c r="AC896" s="4">
        <f t="shared" si="124"/>
        <v>0.12820000000000001</v>
      </c>
      <c r="AD896">
        <f t="shared" si="120"/>
        <v>0</v>
      </c>
      <c r="AE896">
        <f t="shared" si="125"/>
        <v>0.83166700000000005</v>
      </c>
      <c r="AF896" s="2">
        <f t="shared" si="121"/>
        <v>0</v>
      </c>
      <c r="AG896" s="2">
        <f t="shared" si="122"/>
        <v>0</v>
      </c>
      <c r="AH896" s="1">
        <f t="shared" si="123"/>
        <v>0</v>
      </c>
    </row>
    <row r="897" spans="1:34" x14ac:dyDescent="0.55000000000000004">
      <c r="A897">
        <v>32629782</v>
      </c>
      <c r="B897" s="2">
        <v>0</v>
      </c>
      <c r="C897" s="2">
        <v>0</v>
      </c>
      <c r="D897" s="2">
        <v>0</v>
      </c>
      <c r="E897" s="2">
        <v>0</v>
      </c>
      <c r="F897" s="2">
        <v>0</v>
      </c>
      <c r="G897" s="2">
        <v>0</v>
      </c>
      <c r="H897" s="2">
        <v>0</v>
      </c>
      <c r="I897" s="2">
        <v>0</v>
      </c>
      <c r="J897" s="2">
        <v>4.7595463677525297E-2</v>
      </c>
      <c r="K897" s="2">
        <v>0</v>
      </c>
      <c r="L897" s="2">
        <v>0</v>
      </c>
      <c r="M897" s="2">
        <v>0</v>
      </c>
      <c r="N897" s="2">
        <v>0</v>
      </c>
      <c r="O897" s="2">
        <v>0</v>
      </c>
      <c r="P897" s="2">
        <v>0</v>
      </c>
      <c r="Q897" s="2">
        <v>0</v>
      </c>
      <c r="R897" s="2">
        <v>0</v>
      </c>
      <c r="S897" s="2">
        <v>0</v>
      </c>
      <c r="T897" s="2">
        <v>0</v>
      </c>
      <c r="U897" s="2">
        <v>0</v>
      </c>
      <c r="X897" s="2">
        <f t="shared" si="118"/>
        <v>4.7595463677525297E-2</v>
      </c>
      <c r="Y897" s="2">
        <f t="shared" si="119"/>
        <v>0</v>
      </c>
      <c r="Z897" s="2">
        <f>IF(Y897&gt;$W$1,HLOOKUP(Y897,B897:$U$2835,ROW($B$2836)-ROW($A897),FALSE),0)</f>
        <v>0</v>
      </c>
      <c r="AA897" s="2">
        <f t="shared" si="117"/>
        <v>0</v>
      </c>
      <c r="AB897" s="2">
        <f>VLOOKUP(A897,segment3_SB_quantity!$A$2:$B$2834,2,FALSE)</f>
        <v>204</v>
      </c>
      <c r="AC897" s="4">
        <f t="shared" si="124"/>
        <v>0.12820000000000001</v>
      </c>
      <c r="AD897">
        <f t="shared" si="120"/>
        <v>0</v>
      </c>
      <c r="AE897">
        <f t="shared" si="125"/>
        <v>0.83166700000000005</v>
      </c>
      <c r="AF897" s="2">
        <f t="shared" si="121"/>
        <v>0</v>
      </c>
      <c r="AG897" s="2">
        <f t="shared" si="122"/>
        <v>0</v>
      </c>
      <c r="AH897" s="1">
        <f t="shared" si="123"/>
        <v>0</v>
      </c>
    </row>
    <row r="898" spans="1:34" x14ac:dyDescent="0.55000000000000004">
      <c r="A898">
        <v>32699793</v>
      </c>
      <c r="B898" s="2">
        <v>0</v>
      </c>
      <c r="C898" s="2">
        <v>0</v>
      </c>
      <c r="D898" s="2">
        <v>0</v>
      </c>
      <c r="E898" s="2">
        <v>0</v>
      </c>
      <c r="F898" s="2">
        <v>0</v>
      </c>
      <c r="G898" s="2">
        <v>0</v>
      </c>
      <c r="H898" s="2">
        <v>0</v>
      </c>
      <c r="I898" s="2">
        <v>0</v>
      </c>
      <c r="J898" s="2">
        <v>0</v>
      </c>
      <c r="K898" s="2">
        <v>0</v>
      </c>
      <c r="L898" s="2">
        <v>3.0673836182076201E-2</v>
      </c>
      <c r="M898" s="2">
        <v>0</v>
      </c>
      <c r="N898" s="2">
        <v>0</v>
      </c>
      <c r="O898" s="2">
        <v>0</v>
      </c>
      <c r="P898" s="2">
        <v>0</v>
      </c>
      <c r="Q898" s="2">
        <v>0</v>
      </c>
      <c r="R898" s="2">
        <v>0</v>
      </c>
      <c r="S898" s="2">
        <v>0</v>
      </c>
      <c r="T898" s="2">
        <v>0</v>
      </c>
      <c r="U898" s="2">
        <v>0</v>
      </c>
      <c r="X898" s="2">
        <f t="shared" si="118"/>
        <v>3.0673836182076201E-2</v>
      </c>
      <c r="Y898" s="2">
        <f t="shared" si="119"/>
        <v>0</v>
      </c>
      <c r="Z898" s="2">
        <f>IF(Y898&gt;$W$1,HLOOKUP(Y898,B898:$U$2835,ROW($B$2836)-ROW($A898),FALSE),0)</f>
        <v>0</v>
      </c>
      <c r="AA898" s="2">
        <f t="shared" ref="AA898:AA961" si="126">IF(Z898&gt;0,HLOOKUP(Z898,$B$2835:$U$2836,2,FALSE),0)</f>
        <v>0</v>
      </c>
      <c r="AB898" s="2">
        <f>VLOOKUP(A898,segment3_SB_quantity!$A$2:$B$2834,2,FALSE)</f>
        <v>1</v>
      </c>
      <c r="AC898" s="4">
        <f t="shared" si="124"/>
        <v>0.12820000000000001</v>
      </c>
      <c r="AD898">
        <f t="shared" si="120"/>
        <v>0</v>
      </c>
      <c r="AE898">
        <f t="shared" si="125"/>
        <v>0.83166700000000005</v>
      </c>
      <c r="AF898" s="2">
        <f t="shared" si="121"/>
        <v>0</v>
      </c>
      <c r="AG898" s="2">
        <f t="shared" si="122"/>
        <v>0</v>
      </c>
      <c r="AH898" s="1">
        <f t="shared" si="123"/>
        <v>0</v>
      </c>
    </row>
    <row r="899" spans="1:34" x14ac:dyDescent="0.55000000000000004">
      <c r="A899">
        <v>32759748</v>
      </c>
      <c r="B899" s="2">
        <v>0</v>
      </c>
      <c r="C899" s="2">
        <v>0</v>
      </c>
      <c r="D899" s="2">
        <v>0</v>
      </c>
      <c r="E899" s="2">
        <v>0</v>
      </c>
      <c r="F899" s="2">
        <v>0</v>
      </c>
      <c r="G899" s="2">
        <v>0</v>
      </c>
      <c r="H899" s="2">
        <v>0</v>
      </c>
      <c r="I899" s="2">
        <v>0</v>
      </c>
      <c r="J899" s="2">
        <v>0</v>
      </c>
      <c r="K899" s="2">
        <v>0.106702750914516</v>
      </c>
      <c r="L899" s="2">
        <v>0</v>
      </c>
      <c r="M899" s="2">
        <v>0</v>
      </c>
      <c r="N899" s="2">
        <v>0</v>
      </c>
      <c r="O899" s="2">
        <v>0</v>
      </c>
      <c r="P899" s="2">
        <v>0</v>
      </c>
      <c r="Q899" s="2">
        <v>0</v>
      </c>
      <c r="R899" s="2">
        <v>0</v>
      </c>
      <c r="S899" s="2">
        <v>0</v>
      </c>
      <c r="T899" s="2">
        <v>0</v>
      </c>
      <c r="U899" s="2">
        <v>0</v>
      </c>
      <c r="X899" s="2">
        <f t="shared" ref="X899:X962" si="127">MAX(B899:U899)</f>
        <v>0.106702750914516</v>
      </c>
      <c r="Y899" s="2">
        <f t="shared" ref="Y899:Y962" si="128">IF(X899&gt;$W$1,X899,0)</f>
        <v>0</v>
      </c>
      <c r="Z899" s="2">
        <f>IF(Y899&gt;$W$1,HLOOKUP(Y899,B899:$U$2835,ROW($B$2836)-ROW($A899),FALSE),0)</f>
        <v>0</v>
      </c>
      <c r="AA899" s="2">
        <f t="shared" si="126"/>
        <v>0</v>
      </c>
      <c r="AB899" s="2">
        <f>VLOOKUP(A899,segment3_SB_quantity!$A$2:$B$2834,2,FALSE)</f>
        <v>5</v>
      </c>
      <c r="AC899" s="4">
        <f t="shared" si="124"/>
        <v>0.12820000000000001</v>
      </c>
      <c r="AD899">
        <f t="shared" ref="AD899:AD962" si="129">IF(AA899&gt;0,AB899*AC899,0)</f>
        <v>0</v>
      </c>
      <c r="AE899">
        <f t="shared" si="125"/>
        <v>0.83166700000000005</v>
      </c>
      <c r="AF899" s="2">
        <f t="shared" ref="AF899:AF962" si="130">AD899*AE899</f>
        <v>0</v>
      </c>
      <c r="AG899" s="2">
        <f t="shared" ref="AG899:AG962" si="131">AA899*AE899*AD899</f>
        <v>0</v>
      </c>
      <c r="AH899" s="1">
        <f t="shared" ref="AH899:AH962" si="132">IF(AG899&gt;0,AF899/AG899,0)</f>
        <v>0</v>
      </c>
    </row>
    <row r="900" spans="1:34" x14ac:dyDescent="0.55000000000000004">
      <c r="A900">
        <v>32829816</v>
      </c>
      <c r="B900" s="2">
        <v>0</v>
      </c>
      <c r="C900" s="2">
        <v>0</v>
      </c>
      <c r="D900" s="2">
        <v>0</v>
      </c>
      <c r="E900" s="2">
        <v>0</v>
      </c>
      <c r="F900" s="2">
        <v>0</v>
      </c>
      <c r="G900" s="2">
        <v>0</v>
      </c>
      <c r="H900" s="2">
        <v>0</v>
      </c>
      <c r="I900" s="2">
        <v>0</v>
      </c>
      <c r="J900" s="2">
        <v>0</v>
      </c>
      <c r="K900" s="2">
        <v>0</v>
      </c>
      <c r="L900" s="2">
        <v>3.9041609741262397E-2</v>
      </c>
      <c r="M900" s="2">
        <v>0</v>
      </c>
      <c r="N900" s="2">
        <v>0</v>
      </c>
      <c r="O900" s="2">
        <v>0</v>
      </c>
      <c r="P900" s="2">
        <v>0</v>
      </c>
      <c r="Q900" s="2">
        <v>0</v>
      </c>
      <c r="R900" s="2">
        <v>0</v>
      </c>
      <c r="S900" s="2">
        <v>0</v>
      </c>
      <c r="T900" s="2">
        <v>0</v>
      </c>
      <c r="U900" s="2">
        <v>0</v>
      </c>
      <c r="X900" s="2">
        <f t="shared" si="127"/>
        <v>3.9041609741262397E-2</v>
      </c>
      <c r="Y900" s="2">
        <f t="shared" si="128"/>
        <v>0</v>
      </c>
      <c r="Z900" s="2">
        <f>IF(Y900&gt;$W$1,HLOOKUP(Y900,B900:$U$2835,ROW($B$2836)-ROW($A900),FALSE),0)</f>
        <v>0</v>
      </c>
      <c r="AA900" s="2">
        <f t="shared" si="126"/>
        <v>0</v>
      </c>
      <c r="AB900" s="2">
        <f>VLOOKUP(A900,segment3_SB_quantity!$A$2:$B$2834,2,FALSE)</f>
        <v>26</v>
      </c>
      <c r="AC900" s="4">
        <f t="shared" ref="AC900:AC963" si="133">AC899</f>
        <v>0.12820000000000001</v>
      </c>
      <c r="AD900">
        <f t="shared" si="129"/>
        <v>0</v>
      </c>
      <c r="AE900">
        <f t="shared" ref="AE900:AE963" si="134">AE899</f>
        <v>0.83166700000000005</v>
      </c>
      <c r="AF900" s="2">
        <f t="shared" si="130"/>
        <v>0</v>
      </c>
      <c r="AG900" s="2">
        <f t="shared" si="131"/>
        <v>0</v>
      </c>
      <c r="AH900" s="1">
        <f t="shared" si="132"/>
        <v>0</v>
      </c>
    </row>
    <row r="901" spans="1:34" x14ac:dyDescent="0.55000000000000004">
      <c r="A901">
        <v>32869808</v>
      </c>
      <c r="B901" s="2">
        <v>0</v>
      </c>
      <c r="C901" s="2">
        <v>0</v>
      </c>
      <c r="D901" s="2">
        <v>0</v>
      </c>
      <c r="E901" s="2">
        <v>0</v>
      </c>
      <c r="F901" s="2">
        <v>0</v>
      </c>
      <c r="G901" s="2">
        <v>0</v>
      </c>
      <c r="H901" s="2">
        <v>0</v>
      </c>
      <c r="I901" s="2">
        <v>0</v>
      </c>
      <c r="J901" s="2">
        <v>0</v>
      </c>
      <c r="K901" s="2">
        <v>0.120899105426264</v>
      </c>
      <c r="L901" s="2">
        <v>0</v>
      </c>
      <c r="M901" s="2">
        <v>0</v>
      </c>
      <c r="N901" s="2">
        <v>0</v>
      </c>
      <c r="O901" s="2">
        <v>0</v>
      </c>
      <c r="P901" s="2">
        <v>0</v>
      </c>
      <c r="Q901" s="2">
        <v>0</v>
      </c>
      <c r="R901" s="2">
        <v>0</v>
      </c>
      <c r="S901" s="2">
        <v>0</v>
      </c>
      <c r="T901" s="2">
        <v>0</v>
      </c>
      <c r="U901" s="2">
        <v>0</v>
      </c>
      <c r="X901" s="2">
        <f t="shared" si="127"/>
        <v>0.120899105426264</v>
      </c>
      <c r="Y901" s="2">
        <f t="shared" si="128"/>
        <v>0</v>
      </c>
      <c r="Z901" s="2">
        <f>IF(Y901&gt;$W$1,HLOOKUP(Y901,B901:$U$2835,ROW($B$2836)-ROW($A901),FALSE),0)</f>
        <v>0</v>
      </c>
      <c r="AA901" s="2">
        <f t="shared" si="126"/>
        <v>0</v>
      </c>
      <c r="AB901" s="2">
        <f>VLOOKUP(A901,segment3_SB_quantity!$A$2:$B$2834,2,FALSE)</f>
        <v>29</v>
      </c>
      <c r="AC901" s="4">
        <f t="shared" si="133"/>
        <v>0.12820000000000001</v>
      </c>
      <c r="AD901">
        <f t="shared" si="129"/>
        <v>0</v>
      </c>
      <c r="AE901">
        <f t="shared" si="134"/>
        <v>0.83166700000000005</v>
      </c>
      <c r="AF901" s="2">
        <f t="shared" si="130"/>
        <v>0</v>
      </c>
      <c r="AG901" s="2">
        <f t="shared" si="131"/>
        <v>0</v>
      </c>
      <c r="AH901" s="1">
        <f t="shared" si="132"/>
        <v>0</v>
      </c>
    </row>
    <row r="902" spans="1:34" x14ac:dyDescent="0.55000000000000004">
      <c r="A902">
        <v>32989638</v>
      </c>
      <c r="B902" s="2">
        <v>0</v>
      </c>
      <c r="C902" s="2">
        <v>0</v>
      </c>
      <c r="D902" s="2">
        <v>0</v>
      </c>
      <c r="E902" s="2">
        <v>0</v>
      </c>
      <c r="F902" s="2">
        <v>0</v>
      </c>
      <c r="G902" s="2">
        <v>0</v>
      </c>
      <c r="H902" s="2">
        <v>0</v>
      </c>
      <c r="I902" s="2">
        <v>4.6622913689434498E-2</v>
      </c>
      <c r="J902" s="2">
        <v>0</v>
      </c>
      <c r="K902" s="2">
        <v>0</v>
      </c>
      <c r="L902" s="2">
        <v>0</v>
      </c>
      <c r="M902" s="2">
        <v>0</v>
      </c>
      <c r="N902" s="2">
        <v>0</v>
      </c>
      <c r="O902" s="2">
        <v>0</v>
      </c>
      <c r="P902" s="2">
        <v>0</v>
      </c>
      <c r="Q902" s="2">
        <v>0</v>
      </c>
      <c r="R902" s="2">
        <v>0</v>
      </c>
      <c r="S902" s="2">
        <v>0</v>
      </c>
      <c r="T902" s="2">
        <v>0</v>
      </c>
      <c r="U902" s="2">
        <v>0</v>
      </c>
      <c r="X902" s="2">
        <f t="shared" si="127"/>
        <v>4.6622913689434498E-2</v>
      </c>
      <c r="Y902" s="2">
        <f t="shared" si="128"/>
        <v>0</v>
      </c>
      <c r="Z902" s="2">
        <f>IF(Y902&gt;$W$1,HLOOKUP(Y902,B902:$U$2835,ROW($B$2836)-ROW($A902),FALSE),0)</f>
        <v>0</v>
      </c>
      <c r="AA902" s="2">
        <f t="shared" si="126"/>
        <v>0</v>
      </c>
      <c r="AB902" s="2">
        <f>VLOOKUP(A902,segment3_SB_quantity!$A$2:$B$2834,2,FALSE)</f>
        <v>68</v>
      </c>
      <c r="AC902" s="4">
        <f t="shared" si="133"/>
        <v>0.12820000000000001</v>
      </c>
      <c r="AD902">
        <f t="shared" si="129"/>
        <v>0</v>
      </c>
      <c r="AE902">
        <f t="shared" si="134"/>
        <v>0.83166700000000005</v>
      </c>
      <c r="AF902" s="2">
        <f t="shared" si="130"/>
        <v>0</v>
      </c>
      <c r="AG902" s="2">
        <f t="shared" si="131"/>
        <v>0</v>
      </c>
      <c r="AH902" s="1">
        <f t="shared" si="132"/>
        <v>0</v>
      </c>
    </row>
    <row r="903" spans="1:34" x14ac:dyDescent="0.55000000000000004">
      <c r="A903">
        <v>33029710</v>
      </c>
      <c r="B903" s="2">
        <v>0</v>
      </c>
      <c r="C903" s="2">
        <v>0</v>
      </c>
      <c r="D903" s="2">
        <v>0</v>
      </c>
      <c r="E903" s="2">
        <v>0</v>
      </c>
      <c r="F903" s="2">
        <v>0</v>
      </c>
      <c r="G903" s="2">
        <v>0</v>
      </c>
      <c r="H903" s="2">
        <v>2.0317339974620301E-2</v>
      </c>
      <c r="I903" s="2">
        <v>0</v>
      </c>
      <c r="J903" s="2">
        <v>0</v>
      </c>
      <c r="K903" s="2">
        <v>0</v>
      </c>
      <c r="L903" s="2">
        <v>0</v>
      </c>
      <c r="M903" s="2">
        <v>0</v>
      </c>
      <c r="N903" s="2">
        <v>0</v>
      </c>
      <c r="O903" s="2">
        <v>0</v>
      </c>
      <c r="P903" s="2">
        <v>0</v>
      </c>
      <c r="Q903" s="2">
        <v>0</v>
      </c>
      <c r="R903" s="2">
        <v>0</v>
      </c>
      <c r="S903" s="2">
        <v>0</v>
      </c>
      <c r="T903" s="2">
        <v>0</v>
      </c>
      <c r="U903" s="2">
        <v>0</v>
      </c>
      <c r="X903" s="2">
        <f t="shared" si="127"/>
        <v>2.0317339974620301E-2</v>
      </c>
      <c r="Y903" s="2">
        <f t="shared" si="128"/>
        <v>0</v>
      </c>
      <c r="Z903" s="2">
        <f>IF(Y903&gt;$W$1,HLOOKUP(Y903,B903:$U$2835,ROW($B$2836)-ROW($A903),FALSE),0)</f>
        <v>0</v>
      </c>
      <c r="AA903" s="2">
        <f t="shared" si="126"/>
        <v>0</v>
      </c>
      <c r="AB903" s="2">
        <f>VLOOKUP(A903,segment3_SB_quantity!$A$2:$B$2834,2,FALSE)</f>
        <v>46</v>
      </c>
      <c r="AC903" s="4">
        <f t="shared" si="133"/>
        <v>0.12820000000000001</v>
      </c>
      <c r="AD903">
        <f t="shared" si="129"/>
        <v>0</v>
      </c>
      <c r="AE903">
        <f t="shared" si="134"/>
        <v>0.83166700000000005</v>
      </c>
      <c r="AF903" s="2">
        <f t="shared" si="130"/>
        <v>0</v>
      </c>
      <c r="AG903" s="2">
        <f t="shared" si="131"/>
        <v>0</v>
      </c>
      <c r="AH903" s="1">
        <f t="shared" si="132"/>
        <v>0</v>
      </c>
    </row>
    <row r="904" spans="1:34" x14ac:dyDescent="0.55000000000000004">
      <c r="A904">
        <v>33059986</v>
      </c>
      <c r="B904" s="2">
        <v>0</v>
      </c>
      <c r="C904" s="2">
        <v>0</v>
      </c>
      <c r="D904" s="2">
        <v>0</v>
      </c>
      <c r="E904" s="2">
        <v>0</v>
      </c>
      <c r="F904" s="2">
        <v>0</v>
      </c>
      <c r="G904" s="2">
        <v>0</v>
      </c>
      <c r="H904" s="2">
        <v>0</v>
      </c>
      <c r="I904" s="2">
        <v>0</v>
      </c>
      <c r="J904" s="2">
        <v>0</v>
      </c>
      <c r="K904" s="2">
        <v>0</v>
      </c>
      <c r="L904" s="2">
        <v>0</v>
      </c>
      <c r="M904" s="2">
        <v>0</v>
      </c>
      <c r="N904" s="2">
        <v>0</v>
      </c>
      <c r="O904" s="2">
        <v>0</v>
      </c>
      <c r="P904" s="2">
        <v>0</v>
      </c>
      <c r="Q904" s="2">
        <v>0</v>
      </c>
      <c r="R904" s="2">
        <v>0</v>
      </c>
      <c r="S904" s="2">
        <v>0</v>
      </c>
      <c r="T904" s="2">
        <v>0</v>
      </c>
      <c r="U904" s="2">
        <v>0</v>
      </c>
      <c r="X904" s="2">
        <f t="shared" si="127"/>
        <v>0</v>
      </c>
      <c r="Y904" s="2">
        <f t="shared" si="128"/>
        <v>0</v>
      </c>
      <c r="Z904" s="2">
        <f>IF(Y904&gt;$W$1,HLOOKUP(Y904,B904:$U$2835,ROW($B$2836)-ROW($A904),FALSE),0)</f>
        <v>0</v>
      </c>
      <c r="AA904" s="2">
        <f t="shared" si="126"/>
        <v>0</v>
      </c>
      <c r="AB904" s="2">
        <f>VLOOKUP(A904,segment3_SB_quantity!$A$2:$B$2834,2,FALSE)</f>
        <v>1</v>
      </c>
      <c r="AC904" s="4">
        <f t="shared" si="133"/>
        <v>0.12820000000000001</v>
      </c>
      <c r="AD904">
        <f t="shared" si="129"/>
        <v>0</v>
      </c>
      <c r="AE904">
        <f t="shared" si="134"/>
        <v>0.83166700000000005</v>
      </c>
      <c r="AF904" s="2">
        <f t="shared" si="130"/>
        <v>0</v>
      </c>
      <c r="AG904" s="2">
        <f t="shared" si="131"/>
        <v>0</v>
      </c>
      <c r="AH904" s="1">
        <f t="shared" si="132"/>
        <v>0</v>
      </c>
    </row>
    <row r="905" spans="1:34" x14ac:dyDescent="0.55000000000000004">
      <c r="A905">
        <v>33099906</v>
      </c>
      <c r="B905" s="2">
        <v>0</v>
      </c>
      <c r="C905" s="2">
        <v>0</v>
      </c>
      <c r="D905" s="2">
        <v>0</v>
      </c>
      <c r="E905" s="2">
        <v>0.10934555884576599</v>
      </c>
      <c r="F905" s="2">
        <v>0</v>
      </c>
      <c r="G905" s="2">
        <v>0</v>
      </c>
      <c r="H905" s="2">
        <v>0</v>
      </c>
      <c r="I905" s="2">
        <v>0</v>
      </c>
      <c r="J905" s="2">
        <v>0</v>
      </c>
      <c r="K905" s="2">
        <v>0</v>
      </c>
      <c r="L905" s="2">
        <v>0</v>
      </c>
      <c r="M905" s="2">
        <v>0</v>
      </c>
      <c r="N905" s="2">
        <v>0</v>
      </c>
      <c r="O905" s="2">
        <v>0</v>
      </c>
      <c r="P905" s="2">
        <v>0</v>
      </c>
      <c r="Q905" s="2">
        <v>0</v>
      </c>
      <c r="R905" s="2">
        <v>0</v>
      </c>
      <c r="S905" s="2">
        <v>0</v>
      </c>
      <c r="T905" s="2">
        <v>0</v>
      </c>
      <c r="U905" s="2">
        <v>0</v>
      </c>
      <c r="X905" s="2">
        <f t="shared" si="127"/>
        <v>0.10934555884576599</v>
      </c>
      <c r="Y905" s="2">
        <f t="shared" si="128"/>
        <v>0</v>
      </c>
      <c r="Z905" s="2">
        <f>IF(Y905&gt;$W$1,HLOOKUP(Y905,B905:$U$2835,ROW($B$2836)-ROW($A905),FALSE),0)</f>
        <v>0</v>
      </c>
      <c r="AA905" s="2">
        <f t="shared" si="126"/>
        <v>0</v>
      </c>
      <c r="AB905" s="2">
        <f>VLOOKUP(A905,segment3_SB_quantity!$A$2:$B$2834,2,FALSE)</f>
        <v>9</v>
      </c>
      <c r="AC905" s="4">
        <f t="shared" si="133"/>
        <v>0.12820000000000001</v>
      </c>
      <c r="AD905">
        <f t="shared" si="129"/>
        <v>0</v>
      </c>
      <c r="AE905">
        <f t="shared" si="134"/>
        <v>0.83166700000000005</v>
      </c>
      <c r="AF905" s="2">
        <f t="shared" si="130"/>
        <v>0</v>
      </c>
      <c r="AG905" s="2">
        <f t="shared" si="131"/>
        <v>0</v>
      </c>
      <c r="AH905" s="1">
        <f t="shared" si="132"/>
        <v>0</v>
      </c>
    </row>
    <row r="906" spans="1:34" x14ac:dyDescent="0.55000000000000004">
      <c r="A906">
        <v>33099958</v>
      </c>
      <c r="B906" s="2">
        <v>0</v>
      </c>
      <c r="C906" s="2">
        <v>0</v>
      </c>
      <c r="D906" s="2">
        <v>0</v>
      </c>
      <c r="E906" s="2">
        <v>0</v>
      </c>
      <c r="F906" s="2">
        <v>0</v>
      </c>
      <c r="G906" s="2">
        <v>0</v>
      </c>
      <c r="H906" s="2">
        <v>0</v>
      </c>
      <c r="I906" s="2">
        <v>0</v>
      </c>
      <c r="J906" s="2">
        <v>0</v>
      </c>
      <c r="K906" s="2">
        <v>0.138546719923414</v>
      </c>
      <c r="L906" s="2">
        <v>0</v>
      </c>
      <c r="M906" s="2">
        <v>0</v>
      </c>
      <c r="N906" s="2">
        <v>0</v>
      </c>
      <c r="O906" s="2">
        <v>0</v>
      </c>
      <c r="P906" s="2">
        <v>0</v>
      </c>
      <c r="Q906" s="2">
        <v>0</v>
      </c>
      <c r="R906" s="2">
        <v>0</v>
      </c>
      <c r="S906" s="2">
        <v>0</v>
      </c>
      <c r="T906" s="2">
        <v>0</v>
      </c>
      <c r="U906" s="2">
        <v>0</v>
      </c>
      <c r="X906" s="2">
        <f t="shared" si="127"/>
        <v>0.138546719923414</v>
      </c>
      <c r="Y906" s="2">
        <f t="shared" si="128"/>
        <v>0</v>
      </c>
      <c r="Z906" s="2">
        <f>IF(Y906&gt;$W$1,HLOOKUP(Y906,B906:$U$2835,ROW($B$2836)-ROW($A906),FALSE),0)</f>
        <v>0</v>
      </c>
      <c r="AA906" s="2">
        <f t="shared" si="126"/>
        <v>0</v>
      </c>
      <c r="AB906" s="2">
        <f>VLOOKUP(A906,segment3_SB_quantity!$A$2:$B$2834,2,FALSE)</f>
        <v>44</v>
      </c>
      <c r="AC906" s="4">
        <f t="shared" si="133"/>
        <v>0.12820000000000001</v>
      </c>
      <c r="AD906">
        <f t="shared" si="129"/>
        <v>0</v>
      </c>
      <c r="AE906">
        <f t="shared" si="134"/>
        <v>0.83166700000000005</v>
      </c>
      <c r="AF906" s="2">
        <f t="shared" si="130"/>
        <v>0</v>
      </c>
      <c r="AG906" s="2">
        <f t="shared" si="131"/>
        <v>0</v>
      </c>
      <c r="AH906" s="1">
        <f t="shared" si="132"/>
        <v>0</v>
      </c>
    </row>
    <row r="907" spans="1:34" x14ac:dyDescent="0.55000000000000004">
      <c r="A907">
        <v>33119617</v>
      </c>
      <c r="B907" s="2">
        <v>0</v>
      </c>
      <c r="C907" s="2">
        <v>0</v>
      </c>
      <c r="D907" s="2">
        <v>0</v>
      </c>
      <c r="E907" s="2">
        <v>0</v>
      </c>
      <c r="F907" s="2">
        <v>0</v>
      </c>
      <c r="G907" s="2">
        <v>0</v>
      </c>
      <c r="H907" s="2">
        <v>0</v>
      </c>
      <c r="I907" s="2">
        <v>0</v>
      </c>
      <c r="J907" s="2">
        <v>0</v>
      </c>
      <c r="K907" s="2">
        <v>0</v>
      </c>
      <c r="L907" s="2">
        <v>6.6943409360569098E-2</v>
      </c>
      <c r="M907" s="2">
        <v>0</v>
      </c>
      <c r="N907" s="2">
        <v>0</v>
      </c>
      <c r="O907" s="2">
        <v>0</v>
      </c>
      <c r="P907" s="2">
        <v>0</v>
      </c>
      <c r="Q907" s="2">
        <v>0</v>
      </c>
      <c r="R907" s="2">
        <v>0</v>
      </c>
      <c r="S907" s="2">
        <v>0</v>
      </c>
      <c r="T907" s="2">
        <v>0</v>
      </c>
      <c r="U907" s="2">
        <v>0</v>
      </c>
      <c r="X907" s="2">
        <f t="shared" si="127"/>
        <v>6.6943409360569098E-2</v>
      </c>
      <c r="Y907" s="2">
        <f t="shared" si="128"/>
        <v>0</v>
      </c>
      <c r="Z907" s="2">
        <f>IF(Y907&gt;$W$1,HLOOKUP(Y907,B907:$U$2835,ROW($B$2836)-ROW($A907),FALSE),0)</f>
        <v>0</v>
      </c>
      <c r="AA907" s="2">
        <f t="shared" si="126"/>
        <v>0</v>
      </c>
      <c r="AB907" s="2">
        <f>VLOOKUP(A907,segment3_SB_quantity!$A$2:$B$2834,2,FALSE)</f>
        <v>2</v>
      </c>
      <c r="AC907" s="4">
        <f t="shared" si="133"/>
        <v>0.12820000000000001</v>
      </c>
      <c r="AD907">
        <f t="shared" si="129"/>
        <v>0</v>
      </c>
      <c r="AE907">
        <f t="shared" si="134"/>
        <v>0.83166700000000005</v>
      </c>
      <c r="AF907" s="2">
        <f t="shared" si="130"/>
        <v>0</v>
      </c>
      <c r="AG907" s="2">
        <f t="shared" si="131"/>
        <v>0</v>
      </c>
      <c r="AH907" s="1">
        <f t="shared" si="132"/>
        <v>0</v>
      </c>
    </row>
    <row r="908" spans="1:34" x14ac:dyDescent="0.55000000000000004">
      <c r="A908">
        <v>33119644</v>
      </c>
      <c r="B908" s="2">
        <v>0</v>
      </c>
      <c r="C908" s="2">
        <v>0</v>
      </c>
      <c r="D908" s="2">
        <v>0</v>
      </c>
      <c r="E908" s="2">
        <v>0</v>
      </c>
      <c r="F908" s="2">
        <v>0</v>
      </c>
      <c r="G908" s="2">
        <v>0</v>
      </c>
      <c r="H908" s="2">
        <v>0</v>
      </c>
      <c r="I908" s="2">
        <v>0</v>
      </c>
      <c r="J908" s="2">
        <v>6.4283554625007205E-2</v>
      </c>
      <c r="K908" s="2">
        <v>0</v>
      </c>
      <c r="L908" s="2">
        <v>0</v>
      </c>
      <c r="M908" s="2">
        <v>0</v>
      </c>
      <c r="N908" s="2">
        <v>0</v>
      </c>
      <c r="O908" s="2">
        <v>0</v>
      </c>
      <c r="P908" s="2">
        <v>0</v>
      </c>
      <c r="Q908" s="2">
        <v>0</v>
      </c>
      <c r="R908" s="2">
        <v>0</v>
      </c>
      <c r="S908" s="2">
        <v>0</v>
      </c>
      <c r="T908" s="2">
        <v>0</v>
      </c>
      <c r="U908" s="2">
        <v>0</v>
      </c>
      <c r="X908" s="2">
        <f t="shared" si="127"/>
        <v>6.4283554625007205E-2</v>
      </c>
      <c r="Y908" s="2">
        <f t="shared" si="128"/>
        <v>0</v>
      </c>
      <c r="Z908" s="2">
        <f>IF(Y908&gt;$W$1,HLOOKUP(Y908,B908:$U$2835,ROW($B$2836)-ROW($A908),FALSE),0)</f>
        <v>0</v>
      </c>
      <c r="AA908" s="2">
        <f t="shared" si="126"/>
        <v>0</v>
      </c>
      <c r="AB908" s="2">
        <f>VLOOKUP(A908,segment3_SB_quantity!$A$2:$B$2834,2,FALSE)</f>
        <v>19</v>
      </c>
      <c r="AC908" s="4">
        <f t="shared" si="133"/>
        <v>0.12820000000000001</v>
      </c>
      <c r="AD908">
        <f t="shared" si="129"/>
        <v>0</v>
      </c>
      <c r="AE908">
        <f t="shared" si="134"/>
        <v>0.83166700000000005</v>
      </c>
      <c r="AF908" s="2">
        <f t="shared" si="130"/>
        <v>0</v>
      </c>
      <c r="AG908" s="2">
        <f t="shared" si="131"/>
        <v>0</v>
      </c>
      <c r="AH908" s="1">
        <f t="shared" si="132"/>
        <v>0</v>
      </c>
    </row>
    <row r="909" spans="1:34" x14ac:dyDescent="0.55000000000000004">
      <c r="A909">
        <v>33119859</v>
      </c>
      <c r="B909" s="2">
        <v>0</v>
      </c>
      <c r="C909" s="2">
        <v>0</v>
      </c>
      <c r="D909" s="2">
        <v>0</v>
      </c>
      <c r="E909" s="2">
        <v>0</v>
      </c>
      <c r="F909" s="2">
        <v>0</v>
      </c>
      <c r="G909" s="2">
        <v>0</v>
      </c>
      <c r="H909" s="2">
        <v>0</v>
      </c>
      <c r="I909" s="2">
        <v>0.49439130995210401</v>
      </c>
      <c r="J909" s="2">
        <v>0</v>
      </c>
      <c r="K909" s="2">
        <v>0</v>
      </c>
      <c r="L909" s="2">
        <v>0</v>
      </c>
      <c r="M909" s="2">
        <v>0</v>
      </c>
      <c r="N909" s="2">
        <v>0</v>
      </c>
      <c r="O909" s="2">
        <v>0</v>
      </c>
      <c r="P909" s="2">
        <v>0</v>
      </c>
      <c r="Q909" s="2">
        <v>0</v>
      </c>
      <c r="R909" s="2">
        <v>0</v>
      </c>
      <c r="S909" s="2">
        <v>0</v>
      </c>
      <c r="T909" s="2">
        <v>0</v>
      </c>
      <c r="U909" s="2">
        <v>0</v>
      </c>
      <c r="X909" s="2">
        <f t="shared" si="127"/>
        <v>0.49439130995210401</v>
      </c>
      <c r="Y909" s="2">
        <f t="shared" si="128"/>
        <v>0</v>
      </c>
      <c r="Z909" s="2">
        <f>IF(Y909&gt;$W$1,HLOOKUP(Y909,B909:$U$2835,ROW($B$2836)-ROW($A909),FALSE),0)</f>
        <v>0</v>
      </c>
      <c r="AA909" s="2">
        <f t="shared" si="126"/>
        <v>0</v>
      </c>
      <c r="AB909" s="2">
        <f>VLOOKUP(A909,segment3_SB_quantity!$A$2:$B$2834,2,FALSE)</f>
        <v>87</v>
      </c>
      <c r="AC909" s="4">
        <f t="shared" si="133"/>
        <v>0.12820000000000001</v>
      </c>
      <c r="AD909">
        <f t="shared" si="129"/>
        <v>0</v>
      </c>
      <c r="AE909">
        <f t="shared" si="134"/>
        <v>0.83166700000000005</v>
      </c>
      <c r="AF909" s="2">
        <f t="shared" si="130"/>
        <v>0</v>
      </c>
      <c r="AG909" s="2">
        <f t="shared" si="131"/>
        <v>0</v>
      </c>
      <c r="AH909" s="1">
        <f t="shared" si="132"/>
        <v>0</v>
      </c>
    </row>
    <row r="910" spans="1:34" x14ac:dyDescent="0.55000000000000004">
      <c r="A910">
        <v>33159630</v>
      </c>
      <c r="B910" s="2">
        <v>0</v>
      </c>
      <c r="C910" s="2">
        <v>0</v>
      </c>
      <c r="D910" s="2">
        <v>0</v>
      </c>
      <c r="E910" s="2">
        <v>4.9144524491689101E-2</v>
      </c>
      <c r="F910" s="2">
        <v>0</v>
      </c>
      <c r="G910" s="2">
        <v>0</v>
      </c>
      <c r="H910" s="2">
        <v>0</v>
      </c>
      <c r="I910" s="2">
        <v>0</v>
      </c>
      <c r="J910" s="2">
        <v>0</v>
      </c>
      <c r="K910" s="2">
        <v>0</v>
      </c>
      <c r="L910" s="2">
        <v>0</v>
      </c>
      <c r="M910" s="2">
        <v>0</v>
      </c>
      <c r="N910" s="2">
        <v>0</v>
      </c>
      <c r="O910" s="2">
        <v>0</v>
      </c>
      <c r="P910" s="2">
        <v>0</v>
      </c>
      <c r="Q910" s="2">
        <v>0</v>
      </c>
      <c r="R910" s="2">
        <v>0</v>
      </c>
      <c r="S910" s="2">
        <v>0</v>
      </c>
      <c r="T910" s="2">
        <v>0</v>
      </c>
      <c r="U910" s="2">
        <v>0</v>
      </c>
      <c r="X910" s="2">
        <f t="shared" si="127"/>
        <v>4.9144524491689101E-2</v>
      </c>
      <c r="Y910" s="2">
        <f t="shared" si="128"/>
        <v>0</v>
      </c>
      <c r="Z910" s="2">
        <f>IF(Y910&gt;$W$1,HLOOKUP(Y910,B910:$U$2835,ROW($B$2836)-ROW($A910),FALSE),0)</f>
        <v>0</v>
      </c>
      <c r="AA910" s="2">
        <f t="shared" si="126"/>
        <v>0</v>
      </c>
      <c r="AB910" s="2">
        <f>VLOOKUP(A910,segment3_SB_quantity!$A$2:$B$2834,2,FALSE)</f>
        <v>63</v>
      </c>
      <c r="AC910" s="4">
        <f t="shared" si="133"/>
        <v>0.12820000000000001</v>
      </c>
      <c r="AD910">
        <f t="shared" si="129"/>
        <v>0</v>
      </c>
      <c r="AE910">
        <f t="shared" si="134"/>
        <v>0.83166700000000005</v>
      </c>
      <c r="AF910" s="2">
        <f t="shared" si="130"/>
        <v>0</v>
      </c>
      <c r="AG910" s="2">
        <f t="shared" si="131"/>
        <v>0</v>
      </c>
      <c r="AH910" s="1">
        <f t="shared" si="132"/>
        <v>0</v>
      </c>
    </row>
    <row r="911" spans="1:34" x14ac:dyDescent="0.55000000000000004">
      <c r="A911">
        <v>33169982</v>
      </c>
      <c r="B911" s="2">
        <v>0</v>
      </c>
      <c r="C911" s="2">
        <v>0</v>
      </c>
      <c r="D911" s="2">
        <v>0</v>
      </c>
      <c r="E911" s="2">
        <v>0</v>
      </c>
      <c r="F911" s="2">
        <v>0</v>
      </c>
      <c r="G911" s="2">
        <v>0</v>
      </c>
      <c r="H911" s="2">
        <v>0</v>
      </c>
      <c r="I911" s="2">
        <v>0</v>
      </c>
      <c r="J911" s="2">
        <v>0</v>
      </c>
      <c r="K911" s="2">
        <v>9.7427146546830504E-3</v>
      </c>
      <c r="L911" s="2">
        <v>0</v>
      </c>
      <c r="M911" s="2">
        <v>0</v>
      </c>
      <c r="N911" s="2">
        <v>0</v>
      </c>
      <c r="O911" s="2">
        <v>0</v>
      </c>
      <c r="P911" s="2">
        <v>0</v>
      </c>
      <c r="Q911" s="2">
        <v>0</v>
      </c>
      <c r="R911" s="2">
        <v>0</v>
      </c>
      <c r="S911" s="2">
        <v>0</v>
      </c>
      <c r="T911" s="2">
        <v>0</v>
      </c>
      <c r="U911" s="2">
        <v>0</v>
      </c>
      <c r="X911" s="2">
        <f t="shared" si="127"/>
        <v>9.7427146546830504E-3</v>
      </c>
      <c r="Y911" s="2">
        <f t="shared" si="128"/>
        <v>0</v>
      </c>
      <c r="Z911" s="2">
        <f>IF(Y911&gt;$W$1,HLOOKUP(Y911,B911:$U$2835,ROW($B$2836)-ROW($A911),FALSE),0)</f>
        <v>0</v>
      </c>
      <c r="AA911" s="2">
        <f t="shared" si="126"/>
        <v>0</v>
      </c>
      <c r="AB911" s="2">
        <f>VLOOKUP(A911,segment3_SB_quantity!$A$2:$B$2834,2,FALSE)</f>
        <v>388</v>
      </c>
      <c r="AC911" s="4">
        <f t="shared" si="133"/>
        <v>0.12820000000000001</v>
      </c>
      <c r="AD911">
        <f t="shared" si="129"/>
        <v>0</v>
      </c>
      <c r="AE911">
        <f t="shared" si="134"/>
        <v>0.83166700000000005</v>
      </c>
      <c r="AF911" s="2">
        <f t="shared" si="130"/>
        <v>0</v>
      </c>
      <c r="AG911" s="2">
        <f t="shared" si="131"/>
        <v>0</v>
      </c>
      <c r="AH911" s="1">
        <f t="shared" si="132"/>
        <v>0</v>
      </c>
    </row>
    <row r="912" spans="1:34" x14ac:dyDescent="0.55000000000000004">
      <c r="A912">
        <v>33249934</v>
      </c>
      <c r="B912" s="2">
        <v>0</v>
      </c>
      <c r="C912" s="2">
        <v>0</v>
      </c>
      <c r="D912" s="2">
        <v>0</v>
      </c>
      <c r="E912" s="2">
        <v>0</v>
      </c>
      <c r="F912" s="2">
        <v>0</v>
      </c>
      <c r="G912" s="2">
        <v>0.19613994391468101</v>
      </c>
      <c r="H912" s="2">
        <v>0</v>
      </c>
      <c r="I912" s="2">
        <v>0</v>
      </c>
      <c r="J912" s="2">
        <v>0</v>
      </c>
      <c r="K912" s="2">
        <v>0</v>
      </c>
      <c r="L912" s="2">
        <v>0</v>
      </c>
      <c r="M912" s="2">
        <v>0</v>
      </c>
      <c r="N912" s="2">
        <v>0</v>
      </c>
      <c r="O912" s="2">
        <v>0</v>
      </c>
      <c r="P912" s="2">
        <v>0</v>
      </c>
      <c r="Q912" s="2">
        <v>0</v>
      </c>
      <c r="R912" s="2">
        <v>0</v>
      </c>
      <c r="S912" s="2">
        <v>0</v>
      </c>
      <c r="T912" s="2">
        <v>0</v>
      </c>
      <c r="U912" s="2">
        <v>0</v>
      </c>
      <c r="X912" s="2">
        <f t="shared" si="127"/>
        <v>0.19613994391468101</v>
      </c>
      <c r="Y912" s="2">
        <f t="shared" si="128"/>
        <v>0</v>
      </c>
      <c r="Z912" s="2">
        <f>IF(Y912&gt;$W$1,HLOOKUP(Y912,B912:$U$2835,ROW($B$2836)-ROW($A912),FALSE),0)</f>
        <v>0</v>
      </c>
      <c r="AA912" s="2">
        <f t="shared" si="126"/>
        <v>0</v>
      </c>
      <c r="AB912" s="2">
        <f>VLOOKUP(A912,segment3_SB_quantity!$A$2:$B$2834,2,FALSE)</f>
        <v>8</v>
      </c>
      <c r="AC912" s="4">
        <f t="shared" si="133"/>
        <v>0.12820000000000001</v>
      </c>
      <c r="AD912">
        <f t="shared" si="129"/>
        <v>0</v>
      </c>
      <c r="AE912">
        <f t="shared" si="134"/>
        <v>0.83166700000000005</v>
      </c>
      <c r="AF912" s="2">
        <f t="shared" si="130"/>
        <v>0</v>
      </c>
      <c r="AG912" s="2">
        <f t="shared" si="131"/>
        <v>0</v>
      </c>
      <c r="AH912" s="1">
        <f t="shared" si="132"/>
        <v>0</v>
      </c>
    </row>
    <row r="913" spans="1:34" x14ac:dyDescent="0.55000000000000004">
      <c r="A913">
        <v>33269822</v>
      </c>
      <c r="B913" s="2">
        <v>0</v>
      </c>
      <c r="C913" s="2">
        <v>0</v>
      </c>
      <c r="D913" s="2">
        <v>0</v>
      </c>
      <c r="E913" s="2">
        <v>0</v>
      </c>
      <c r="F913" s="2">
        <v>0</v>
      </c>
      <c r="G913" s="2">
        <v>0</v>
      </c>
      <c r="H913" s="2">
        <v>0</v>
      </c>
      <c r="I913" s="2">
        <v>1.0511611546243801E-4</v>
      </c>
      <c r="J913" s="2">
        <v>0</v>
      </c>
      <c r="K913" s="2">
        <v>0</v>
      </c>
      <c r="L913" s="2">
        <v>0</v>
      </c>
      <c r="M913" s="2">
        <v>0</v>
      </c>
      <c r="N913" s="2">
        <v>0</v>
      </c>
      <c r="O913" s="2">
        <v>0</v>
      </c>
      <c r="P913" s="2">
        <v>0</v>
      </c>
      <c r="Q913" s="2">
        <v>0</v>
      </c>
      <c r="R913" s="2">
        <v>0</v>
      </c>
      <c r="S913" s="2">
        <v>0</v>
      </c>
      <c r="T913" s="2">
        <v>0</v>
      </c>
      <c r="U913" s="2">
        <v>0</v>
      </c>
      <c r="X913" s="2">
        <f t="shared" si="127"/>
        <v>1.0511611546243801E-4</v>
      </c>
      <c r="Y913" s="2">
        <f t="shared" si="128"/>
        <v>0</v>
      </c>
      <c r="Z913" s="2">
        <f>IF(Y913&gt;$W$1,HLOOKUP(Y913,B913:$U$2835,ROW($B$2836)-ROW($A913),FALSE),0)</f>
        <v>0</v>
      </c>
      <c r="AA913" s="2">
        <f t="shared" si="126"/>
        <v>0</v>
      </c>
      <c r="AB913" s="2">
        <f>VLOOKUP(A913,segment3_SB_quantity!$A$2:$B$2834,2,FALSE)</f>
        <v>53</v>
      </c>
      <c r="AC913" s="4">
        <f t="shared" si="133"/>
        <v>0.12820000000000001</v>
      </c>
      <c r="AD913">
        <f t="shared" si="129"/>
        <v>0</v>
      </c>
      <c r="AE913">
        <f t="shared" si="134"/>
        <v>0.83166700000000005</v>
      </c>
      <c r="AF913" s="2">
        <f t="shared" si="130"/>
        <v>0</v>
      </c>
      <c r="AG913" s="2">
        <f t="shared" si="131"/>
        <v>0</v>
      </c>
      <c r="AH913" s="1">
        <f t="shared" si="132"/>
        <v>0</v>
      </c>
    </row>
    <row r="914" spans="1:34" x14ac:dyDescent="0.55000000000000004">
      <c r="A914">
        <v>33289859</v>
      </c>
      <c r="B914" s="2">
        <v>0</v>
      </c>
      <c r="C914" s="2">
        <v>0</v>
      </c>
      <c r="D914" s="2">
        <v>0</v>
      </c>
      <c r="E914" s="2">
        <v>4.8594618945509399E-2</v>
      </c>
      <c r="F914" s="2">
        <v>0</v>
      </c>
      <c r="G914" s="2">
        <v>0</v>
      </c>
      <c r="H914" s="2">
        <v>0</v>
      </c>
      <c r="I914" s="2">
        <v>0</v>
      </c>
      <c r="J914" s="2">
        <v>0</v>
      </c>
      <c r="K914" s="2">
        <v>0</v>
      </c>
      <c r="L914" s="2">
        <v>0</v>
      </c>
      <c r="M914" s="2">
        <v>0</v>
      </c>
      <c r="N914" s="2">
        <v>0</v>
      </c>
      <c r="O914" s="2">
        <v>0</v>
      </c>
      <c r="P914" s="2">
        <v>0</v>
      </c>
      <c r="Q914" s="2">
        <v>0</v>
      </c>
      <c r="R914" s="2">
        <v>0</v>
      </c>
      <c r="S914" s="2">
        <v>0</v>
      </c>
      <c r="T914" s="2">
        <v>0</v>
      </c>
      <c r="U914" s="2">
        <v>0</v>
      </c>
      <c r="X914" s="2">
        <f t="shared" si="127"/>
        <v>4.8594618945509399E-2</v>
      </c>
      <c r="Y914" s="2">
        <f t="shared" si="128"/>
        <v>0</v>
      </c>
      <c r="Z914" s="2">
        <f>IF(Y914&gt;$W$1,HLOOKUP(Y914,B914:$U$2835,ROW($B$2836)-ROW($A914),FALSE),0)</f>
        <v>0</v>
      </c>
      <c r="AA914" s="2">
        <f t="shared" si="126"/>
        <v>0</v>
      </c>
      <c r="AB914" s="2">
        <f>VLOOKUP(A914,segment3_SB_quantity!$A$2:$B$2834,2,FALSE)</f>
        <v>18</v>
      </c>
      <c r="AC914" s="4">
        <f t="shared" si="133"/>
        <v>0.12820000000000001</v>
      </c>
      <c r="AD914">
        <f t="shared" si="129"/>
        <v>0</v>
      </c>
      <c r="AE914">
        <f t="shared" si="134"/>
        <v>0.83166700000000005</v>
      </c>
      <c r="AF914" s="2">
        <f t="shared" si="130"/>
        <v>0</v>
      </c>
      <c r="AG914" s="2">
        <f t="shared" si="131"/>
        <v>0</v>
      </c>
      <c r="AH914" s="1">
        <f t="shared" si="132"/>
        <v>0</v>
      </c>
    </row>
    <row r="915" spans="1:34" x14ac:dyDescent="0.55000000000000004">
      <c r="A915">
        <v>33289930</v>
      </c>
      <c r="B915" s="2">
        <v>0</v>
      </c>
      <c r="C915" s="2">
        <v>0</v>
      </c>
      <c r="D915" s="2">
        <v>0</v>
      </c>
      <c r="E915" s="2">
        <v>0</v>
      </c>
      <c r="F915" s="2">
        <v>0</v>
      </c>
      <c r="G915" s="2">
        <v>0</v>
      </c>
      <c r="H915" s="2">
        <v>0</v>
      </c>
      <c r="I915" s="2">
        <v>0</v>
      </c>
      <c r="J915" s="2">
        <v>0</v>
      </c>
      <c r="K915" s="2">
        <v>0</v>
      </c>
      <c r="L915" s="2">
        <v>1.70289378565373E-2</v>
      </c>
      <c r="M915" s="2">
        <v>0</v>
      </c>
      <c r="N915" s="2">
        <v>0</v>
      </c>
      <c r="O915" s="2">
        <v>0</v>
      </c>
      <c r="P915" s="2">
        <v>0</v>
      </c>
      <c r="Q915" s="2">
        <v>0</v>
      </c>
      <c r="R915" s="2">
        <v>0</v>
      </c>
      <c r="S915" s="2">
        <v>0</v>
      </c>
      <c r="T915" s="2">
        <v>0</v>
      </c>
      <c r="U915" s="2">
        <v>0</v>
      </c>
      <c r="X915" s="2">
        <f t="shared" si="127"/>
        <v>1.70289378565373E-2</v>
      </c>
      <c r="Y915" s="2">
        <f t="shared" si="128"/>
        <v>0</v>
      </c>
      <c r="Z915" s="2">
        <f>IF(Y915&gt;$W$1,HLOOKUP(Y915,B915:$U$2835,ROW($B$2836)-ROW($A915),FALSE),0)</f>
        <v>0</v>
      </c>
      <c r="AA915" s="2">
        <f t="shared" si="126"/>
        <v>0</v>
      </c>
      <c r="AB915" s="2">
        <f>VLOOKUP(A915,segment3_SB_quantity!$A$2:$B$2834,2,FALSE)</f>
        <v>7</v>
      </c>
      <c r="AC915" s="4">
        <f t="shared" si="133"/>
        <v>0.12820000000000001</v>
      </c>
      <c r="AD915">
        <f t="shared" si="129"/>
        <v>0</v>
      </c>
      <c r="AE915">
        <f t="shared" si="134"/>
        <v>0.83166700000000005</v>
      </c>
      <c r="AF915" s="2">
        <f t="shared" si="130"/>
        <v>0</v>
      </c>
      <c r="AG915" s="2">
        <f t="shared" si="131"/>
        <v>0</v>
      </c>
      <c r="AH915" s="1">
        <f t="shared" si="132"/>
        <v>0</v>
      </c>
    </row>
    <row r="916" spans="1:34" x14ac:dyDescent="0.55000000000000004">
      <c r="A916">
        <v>33349713</v>
      </c>
      <c r="B916" s="2">
        <v>0</v>
      </c>
      <c r="C916" s="2">
        <v>0</v>
      </c>
      <c r="D916" s="2">
        <v>0</v>
      </c>
      <c r="E916" s="2">
        <v>0</v>
      </c>
      <c r="F916" s="2">
        <v>0</v>
      </c>
      <c r="G916" s="2">
        <v>0</v>
      </c>
      <c r="H916" s="2">
        <v>0</v>
      </c>
      <c r="I916" s="2">
        <v>0</v>
      </c>
      <c r="J916" s="2">
        <v>5.2682682004801099E-2</v>
      </c>
      <c r="K916" s="2">
        <v>0</v>
      </c>
      <c r="L916" s="2">
        <v>0</v>
      </c>
      <c r="M916" s="2">
        <v>0</v>
      </c>
      <c r="N916" s="2">
        <v>0</v>
      </c>
      <c r="O916" s="2">
        <v>0</v>
      </c>
      <c r="P916" s="2">
        <v>0</v>
      </c>
      <c r="Q916" s="2">
        <v>0</v>
      </c>
      <c r="R916" s="2">
        <v>0</v>
      </c>
      <c r="S916" s="2">
        <v>0</v>
      </c>
      <c r="T916" s="2">
        <v>0</v>
      </c>
      <c r="U916" s="2">
        <v>0</v>
      </c>
      <c r="X916" s="2">
        <f t="shared" si="127"/>
        <v>5.2682682004801099E-2</v>
      </c>
      <c r="Y916" s="2">
        <f t="shared" si="128"/>
        <v>0</v>
      </c>
      <c r="Z916" s="2">
        <f>IF(Y916&gt;$W$1,HLOOKUP(Y916,B916:$U$2835,ROW($B$2836)-ROW($A916),FALSE),0)</f>
        <v>0</v>
      </c>
      <c r="AA916" s="2">
        <f t="shared" si="126"/>
        <v>0</v>
      </c>
      <c r="AB916" s="2">
        <f>VLOOKUP(A916,segment3_SB_quantity!$A$2:$B$2834,2,FALSE)</f>
        <v>144</v>
      </c>
      <c r="AC916" s="4">
        <f t="shared" si="133"/>
        <v>0.12820000000000001</v>
      </c>
      <c r="AD916">
        <f t="shared" si="129"/>
        <v>0</v>
      </c>
      <c r="AE916">
        <f t="shared" si="134"/>
        <v>0.83166700000000005</v>
      </c>
      <c r="AF916" s="2">
        <f t="shared" si="130"/>
        <v>0</v>
      </c>
      <c r="AG916" s="2">
        <f t="shared" si="131"/>
        <v>0</v>
      </c>
      <c r="AH916" s="1">
        <f t="shared" si="132"/>
        <v>0</v>
      </c>
    </row>
    <row r="917" spans="1:34" x14ac:dyDescent="0.55000000000000004">
      <c r="A917">
        <v>33359990</v>
      </c>
      <c r="B917" s="2">
        <v>0</v>
      </c>
      <c r="C917" s="2">
        <v>0</v>
      </c>
      <c r="D917" s="2">
        <v>0</v>
      </c>
      <c r="E917" s="2">
        <v>0</v>
      </c>
      <c r="F917" s="2">
        <v>0.64740968463267001</v>
      </c>
      <c r="G917" s="2">
        <v>0</v>
      </c>
      <c r="H917" s="2">
        <v>0</v>
      </c>
      <c r="I917" s="2">
        <v>0</v>
      </c>
      <c r="J917" s="2">
        <v>0</v>
      </c>
      <c r="K917" s="2">
        <v>0</v>
      </c>
      <c r="L917" s="2">
        <v>0</v>
      </c>
      <c r="M917" s="2">
        <v>0</v>
      </c>
      <c r="N917" s="2">
        <v>0</v>
      </c>
      <c r="O917" s="2">
        <v>0</v>
      </c>
      <c r="P917" s="2">
        <v>0</v>
      </c>
      <c r="Q917" s="2">
        <v>0</v>
      </c>
      <c r="R917" s="2">
        <v>0</v>
      </c>
      <c r="S917" s="2">
        <v>0</v>
      </c>
      <c r="T917" s="2">
        <v>0</v>
      </c>
      <c r="U917" s="2">
        <v>0</v>
      </c>
      <c r="X917" s="2">
        <f t="shared" si="127"/>
        <v>0.64740968463267001</v>
      </c>
      <c r="Y917" s="2">
        <f t="shared" si="128"/>
        <v>0.64740968463267001</v>
      </c>
      <c r="Z917" s="2" t="str">
        <f>IF(Y917&gt;$W$1,HLOOKUP(Y917,B917:$U$2835,ROW($B$2836)-ROW($A917),FALSE),0)</f>
        <v>P_OL5</v>
      </c>
      <c r="AA917" s="2">
        <f t="shared" si="126"/>
        <v>0.22499999999999998</v>
      </c>
      <c r="AB917" s="2">
        <f>VLOOKUP(A917,segment3_SB_quantity!$A$2:$B$2834,2,FALSE)</f>
        <v>40</v>
      </c>
      <c r="AC917" s="4">
        <f t="shared" si="133"/>
        <v>0.12820000000000001</v>
      </c>
      <c r="AD917">
        <f t="shared" si="129"/>
        <v>5.1280000000000001</v>
      </c>
      <c r="AE917">
        <f t="shared" si="134"/>
        <v>0.83166700000000005</v>
      </c>
      <c r="AF917" s="2">
        <f t="shared" si="130"/>
        <v>4.2647883760000003</v>
      </c>
      <c r="AG917" s="2">
        <f t="shared" si="131"/>
        <v>0.95957738460000008</v>
      </c>
      <c r="AH917" s="1">
        <f t="shared" si="132"/>
        <v>4.4444444444444446</v>
      </c>
    </row>
    <row r="918" spans="1:34" x14ac:dyDescent="0.55000000000000004">
      <c r="A918">
        <v>33399639</v>
      </c>
      <c r="B918" s="2">
        <v>0</v>
      </c>
      <c r="C918" s="2">
        <v>0</v>
      </c>
      <c r="D918" s="2">
        <v>0</v>
      </c>
      <c r="E918" s="2">
        <v>0</v>
      </c>
      <c r="F918" s="2">
        <v>0</v>
      </c>
      <c r="G918" s="2">
        <v>0</v>
      </c>
      <c r="H918" s="2">
        <v>0</v>
      </c>
      <c r="I918" s="2">
        <v>0</v>
      </c>
      <c r="J918" s="2">
        <v>0</v>
      </c>
      <c r="K918" s="2">
        <v>0</v>
      </c>
      <c r="L918" s="2">
        <v>0.124761964509308</v>
      </c>
      <c r="M918" s="2">
        <v>0</v>
      </c>
      <c r="N918" s="2">
        <v>0</v>
      </c>
      <c r="O918" s="2">
        <v>0</v>
      </c>
      <c r="P918" s="2">
        <v>0</v>
      </c>
      <c r="Q918" s="2">
        <v>0</v>
      </c>
      <c r="R918" s="2">
        <v>0</v>
      </c>
      <c r="S918" s="2">
        <v>0</v>
      </c>
      <c r="T918" s="2">
        <v>0</v>
      </c>
      <c r="U918" s="2">
        <v>0</v>
      </c>
      <c r="X918" s="2">
        <f t="shared" si="127"/>
        <v>0.124761964509308</v>
      </c>
      <c r="Y918" s="2">
        <f t="shared" si="128"/>
        <v>0</v>
      </c>
      <c r="Z918" s="2">
        <f>IF(Y918&gt;$W$1,HLOOKUP(Y918,B918:$U$2835,ROW($B$2836)-ROW($A918),FALSE),0)</f>
        <v>0</v>
      </c>
      <c r="AA918" s="2">
        <f t="shared" si="126"/>
        <v>0</v>
      </c>
      <c r="AB918" s="2">
        <f>VLOOKUP(A918,segment3_SB_quantity!$A$2:$B$2834,2,FALSE)</f>
        <v>4</v>
      </c>
      <c r="AC918" s="4">
        <f t="shared" si="133"/>
        <v>0.12820000000000001</v>
      </c>
      <c r="AD918">
        <f t="shared" si="129"/>
        <v>0</v>
      </c>
      <c r="AE918">
        <f t="shared" si="134"/>
        <v>0.83166700000000005</v>
      </c>
      <c r="AF918" s="2">
        <f t="shared" si="130"/>
        <v>0</v>
      </c>
      <c r="AG918" s="2">
        <f t="shared" si="131"/>
        <v>0</v>
      </c>
      <c r="AH918" s="1">
        <f t="shared" si="132"/>
        <v>0</v>
      </c>
    </row>
    <row r="919" spans="1:34" x14ac:dyDescent="0.55000000000000004">
      <c r="A919">
        <v>33419626</v>
      </c>
      <c r="B919" s="2">
        <v>0</v>
      </c>
      <c r="C919" s="2">
        <v>0</v>
      </c>
      <c r="D919" s="2">
        <v>2.3214209536262698E-3</v>
      </c>
      <c r="E919" s="2">
        <v>0</v>
      </c>
      <c r="F919" s="2">
        <v>0</v>
      </c>
      <c r="G919" s="2">
        <v>0</v>
      </c>
      <c r="H919" s="2">
        <v>0</v>
      </c>
      <c r="I919" s="2">
        <v>0</v>
      </c>
      <c r="J919" s="2">
        <v>0</v>
      </c>
      <c r="K919" s="2">
        <v>0</v>
      </c>
      <c r="L919" s="2">
        <v>0</v>
      </c>
      <c r="M919" s="2">
        <v>0</v>
      </c>
      <c r="N919" s="2">
        <v>0</v>
      </c>
      <c r="O919" s="2">
        <v>0</v>
      </c>
      <c r="P919" s="2">
        <v>0</v>
      </c>
      <c r="Q919" s="2">
        <v>0</v>
      </c>
      <c r="R919" s="2">
        <v>0</v>
      </c>
      <c r="S919" s="2">
        <v>0</v>
      </c>
      <c r="T919" s="2">
        <v>0</v>
      </c>
      <c r="U919" s="2">
        <v>0</v>
      </c>
      <c r="X919" s="2">
        <f t="shared" si="127"/>
        <v>2.3214209536262698E-3</v>
      </c>
      <c r="Y919" s="2">
        <f t="shared" si="128"/>
        <v>0</v>
      </c>
      <c r="Z919" s="2">
        <f>IF(Y919&gt;$W$1,HLOOKUP(Y919,B919:$U$2835,ROW($B$2836)-ROW($A919),FALSE),0)</f>
        <v>0</v>
      </c>
      <c r="AA919" s="2">
        <f t="shared" si="126"/>
        <v>0</v>
      </c>
      <c r="AB919" s="2">
        <f>VLOOKUP(A919,segment3_SB_quantity!$A$2:$B$2834,2,FALSE)</f>
        <v>13</v>
      </c>
      <c r="AC919" s="4">
        <f t="shared" si="133"/>
        <v>0.12820000000000001</v>
      </c>
      <c r="AD919">
        <f t="shared" si="129"/>
        <v>0</v>
      </c>
      <c r="AE919">
        <f t="shared" si="134"/>
        <v>0.83166700000000005</v>
      </c>
      <c r="AF919" s="2">
        <f t="shared" si="130"/>
        <v>0</v>
      </c>
      <c r="AG919" s="2">
        <f t="shared" si="131"/>
        <v>0</v>
      </c>
      <c r="AH919" s="1">
        <f t="shared" si="132"/>
        <v>0</v>
      </c>
    </row>
    <row r="920" spans="1:34" x14ac:dyDescent="0.55000000000000004">
      <c r="A920">
        <v>33419788</v>
      </c>
      <c r="B920" s="2">
        <v>0</v>
      </c>
      <c r="C920" s="2">
        <v>0</v>
      </c>
      <c r="D920" s="2">
        <v>0</v>
      </c>
      <c r="E920" s="2">
        <v>0</v>
      </c>
      <c r="F920" s="2">
        <v>0</v>
      </c>
      <c r="G920" s="2">
        <v>0</v>
      </c>
      <c r="H920" s="2">
        <v>0</v>
      </c>
      <c r="I920" s="2">
        <v>0</v>
      </c>
      <c r="J920" s="2">
        <v>0</v>
      </c>
      <c r="K920" s="2">
        <v>5.9343670204653601E-2</v>
      </c>
      <c r="L920" s="2">
        <v>0</v>
      </c>
      <c r="M920" s="2">
        <v>0</v>
      </c>
      <c r="N920" s="2">
        <v>0</v>
      </c>
      <c r="O920" s="2">
        <v>0</v>
      </c>
      <c r="P920" s="2">
        <v>0</v>
      </c>
      <c r="Q920" s="2">
        <v>0</v>
      </c>
      <c r="R920" s="2">
        <v>0</v>
      </c>
      <c r="S920" s="2">
        <v>0</v>
      </c>
      <c r="T920" s="2">
        <v>0</v>
      </c>
      <c r="U920" s="2">
        <v>0</v>
      </c>
      <c r="X920" s="2">
        <f t="shared" si="127"/>
        <v>5.9343670204653601E-2</v>
      </c>
      <c r="Y920" s="2">
        <f t="shared" si="128"/>
        <v>0</v>
      </c>
      <c r="Z920" s="2">
        <f>IF(Y920&gt;$W$1,HLOOKUP(Y920,B920:$U$2835,ROW($B$2836)-ROW($A920),FALSE),0)</f>
        <v>0</v>
      </c>
      <c r="AA920" s="2">
        <f t="shared" si="126"/>
        <v>0</v>
      </c>
      <c r="AB920" s="2">
        <f>VLOOKUP(A920,segment3_SB_quantity!$A$2:$B$2834,2,FALSE)</f>
        <v>2</v>
      </c>
      <c r="AC920" s="4">
        <f t="shared" si="133"/>
        <v>0.12820000000000001</v>
      </c>
      <c r="AD920">
        <f t="shared" si="129"/>
        <v>0</v>
      </c>
      <c r="AE920">
        <f t="shared" si="134"/>
        <v>0.83166700000000005</v>
      </c>
      <c r="AF920" s="2">
        <f t="shared" si="130"/>
        <v>0</v>
      </c>
      <c r="AG920" s="2">
        <f t="shared" si="131"/>
        <v>0</v>
      </c>
      <c r="AH920" s="1">
        <f t="shared" si="132"/>
        <v>0</v>
      </c>
    </row>
    <row r="921" spans="1:34" x14ac:dyDescent="0.55000000000000004">
      <c r="A921">
        <v>33489870</v>
      </c>
      <c r="B921" s="2">
        <v>0</v>
      </c>
      <c r="C921" s="2">
        <v>0</v>
      </c>
      <c r="D921" s="2">
        <v>0</v>
      </c>
      <c r="E921" s="2">
        <v>0</v>
      </c>
      <c r="F921" s="2">
        <v>0</v>
      </c>
      <c r="G921" s="2">
        <v>0</v>
      </c>
      <c r="H921" s="2">
        <v>0</v>
      </c>
      <c r="I921" s="2">
        <v>0</v>
      </c>
      <c r="J921" s="2">
        <v>3.5504103534849403E-2</v>
      </c>
      <c r="K921" s="2">
        <v>0</v>
      </c>
      <c r="L921" s="2">
        <v>0</v>
      </c>
      <c r="M921" s="2">
        <v>0</v>
      </c>
      <c r="N921" s="2">
        <v>0</v>
      </c>
      <c r="O921" s="2">
        <v>0</v>
      </c>
      <c r="P921" s="2">
        <v>0</v>
      </c>
      <c r="Q921" s="2">
        <v>0</v>
      </c>
      <c r="R921" s="2">
        <v>0</v>
      </c>
      <c r="S921" s="2">
        <v>0</v>
      </c>
      <c r="T921" s="2">
        <v>0</v>
      </c>
      <c r="U921" s="2">
        <v>0</v>
      </c>
      <c r="X921" s="2">
        <f t="shared" si="127"/>
        <v>3.5504103534849403E-2</v>
      </c>
      <c r="Y921" s="2">
        <f t="shared" si="128"/>
        <v>0</v>
      </c>
      <c r="Z921" s="2">
        <f>IF(Y921&gt;$W$1,HLOOKUP(Y921,B921:$U$2835,ROW($B$2836)-ROW($A921),FALSE),0)</f>
        <v>0</v>
      </c>
      <c r="AA921" s="2">
        <f t="shared" si="126"/>
        <v>0</v>
      </c>
      <c r="AB921" s="2">
        <f>VLOOKUP(A921,segment3_SB_quantity!$A$2:$B$2834,2,FALSE)</f>
        <v>243</v>
      </c>
      <c r="AC921" s="4">
        <f t="shared" si="133"/>
        <v>0.12820000000000001</v>
      </c>
      <c r="AD921">
        <f t="shared" si="129"/>
        <v>0</v>
      </c>
      <c r="AE921">
        <f t="shared" si="134"/>
        <v>0.83166700000000005</v>
      </c>
      <c r="AF921" s="2">
        <f t="shared" si="130"/>
        <v>0</v>
      </c>
      <c r="AG921" s="2">
        <f t="shared" si="131"/>
        <v>0</v>
      </c>
      <c r="AH921" s="1">
        <f t="shared" si="132"/>
        <v>0</v>
      </c>
    </row>
    <row r="922" spans="1:34" x14ac:dyDescent="0.55000000000000004">
      <c r="A922">
        <v>33519823</v>
      </c>
      <c r="B922" s="2">
        <v>0</v>
      </c>
      <c r="C922" s="2">
        <v>0</v>
      </c>
      <c r="D922" s="2">
        <v>0</v>
      </c>
      <c r="E922" s="2">
        <v>0</v>
      </c>
      <c r="F922" s="2">
        <v>0</v>
      </c>
      <c r="G922" s="2">
        <v>0</v>
      </c>
      <c r="H922" s="2">
        <v>0</v>
      </c>
      <c r="I922" s="2">
        <v>6.22660244162241E-3</v>
      </c>
      <c r="J922" s="2">
        <v>0</v>
      </c>
      <c r="K922" s="2">
        <v>0</v>
      </c>
      <c r="L922" s="2">
        <v>0</v>
      </c>
      <c r="M922" s="2">
        <v>0</v>
      </c>
      <c r="N922" s="2">
        <v>0</v>
      </c>
      <c r="O922" s="2">
        <v>0</v>
      </c>
      <c r="P922" s="2">
        <v>0</v>
      </c>
      <c r="Q922" s="2">
        <v>0</v>
      </c>
      <c r="R922" s="2">
        <v>0</v>
      </c>
      <c r="S922" s="2">
        <v>0</v>
      </c>
      <c r="T922" s="2">
        <v>0</v>
      </c>
      <c r="U922" s="2">
        <v>0</v>
      </c>
      <c r="X922" s="2">
        <f t="shared" si="127"/>
        <v>6.22660244162241E-3</v>
      </c>
      <c r="Y922" s="2">
        <f t="shared" si="128"/>
        <v>0</v>
      </c>
      <c r="Z922" s="2">
        <f>IF(Y922&gt;$W$1,HLOOKUP(Y922,B922:$U$2835,ROW($B$2836)-ROW($A922),FALSE),0)</f>
        <v>0</v>
      </c>
      <c r="AA922" s="2">
        <f t="shared" si="126"/>
        <v>0</v>
      </c>
      <c r="AB922" s="2">
        <f>VLOOKUP(A922,segment3_SB_quantity!$A$2:$B$2834,2,FALSE)</f>
        <v>103</v>
      </c>
      <c r="AC922" s="4">
        <f t="shared" si="133"/>
        <v>0.12820000000000001</v>
      </c>
      <c r="AD922">
        <f t="shared" si="129"/>
        <v>0</v>
      </c>
      <c r="AE922">
        <f t="shared" si="134"/>
        <v>0.83166700000000005</v>
      </c>
      <c r="AF922" s="2">
        <f t="shared" si="130"/>
        <v>0</v>
      </c>
      <c r="AG922" s="2">
        <f t="shared" si="131"/>
        <v>0</v>
      </c>
      <c r="AH922" s="1">
        <f t="shared" si="132"/>
        <v>0</v>
      </c>
    </row>
    <row r="923" spans="1:34" x14ac:dyDescent="0.55000000000000004">
      <c r="A923">
        <v>33569819</v>
      </c>
      <c r="B923" s="2">
        <v>0</v>
      </c>
      <c r="C923" s="2">
        <v>0</v>
      </c>
      <c r="D923" s="2">
        <v>0</v>
      </c>
      <c r="E923" s="2">
        <v>0</v>
      </c>
      <c r="F923" s="2">
        <v>0</v>
      </c>
      <c r="G923" s="2">
        <v>0</v>
      </c>
      <c r="H923" s="2">
        <v>0</v>
      </c>
      <c r="I923" s="2">
        <v>0</v>
      </c>
      <c r="J923" s="2">
        <v>0</v>
      </c>
      <c r="K923" s="2">
        <v>0</v>
      </c>
      <c r="L923" s="2">
        <v>0</v>
      </c>
      <c r="M923" s="2">
        <v>0</v>
      </c>
      <c r="N923" s="2">
        <v>0</v>
      </c>
      <c r="O923" s="2">
        <v>0</v>
      </c>
      <c r="P923" s="2">
        <v>0</v>
      </c>
      <c r="Q923" s="2">
        <v>0</v>
      </c>
      <c r="R923" s="2">
        <v>0</v>
      </c>
      <c r="S923" s="2">
        <v>0</v>
      </c>
      <c r="T923" s="2">
        <v>0</v>
      </c>
      <c r="U923" s="2">
        <v>0</v>
      </c>
      <c r="X923" s="2">
        <f t="shared" si="127"/>
        <v>0</v>
      </c>
      <c r="Y923" s="2">
        <f t="shared" si="128"/>
        <v>0</v>
      </c>
      <c r="Z923" s="2">
        <f>IF(Y923&gt;$W$1,HLOOKUP(Y923,B923:$U$2835,ROW($B$2836)-ROW($A923),FALSE),0)</f>
        <v>0</v>
      </c>
      <c r="AA923" s="2">
        <f t="shared" si="126"/>
        <v>0</v>
      </c>
      <c r="AB923" s="2">
        <f>VLOOKUP(A923,segment3_SB_quantity!$A$2:$B$2834,2,FALSE)</f>
        <v>1</v>
      </c>
      <c r="AC923" s="4">
        <f t="shared" si="133"/>
        <v>0.12820000000000001</v>
      </c>
      <c r="AD923">
        <f t="shared" si="129"/>
        <v>0</v>
      </c>
      <c r="AE923">
        <f t="shared" si="134"/>
        <v>0.83166700000000005</v>
      </c>
      <c r="AF923" s="2">
        <f t="shared" si="130"/>
        <v>0</v>
      </c>
      <c r="AG923" s="2">
        <f t="shared" si="131"/>
        <v>0</v>
      </c>
      <c r="AH923" s="1">
        <f t="shared" si="132"/>
        <v>0</v>
      </c>
    </row>
    <row r="924" spans="1:34" x14ac:dyDescent="0.55000000000000004">
      <c r="A924">
        <v>33629761</v>
      </c>
      <c r="B924" s="2">
        <v>0</v>
      </c>
      <c r="C924" s="2">
        <v>0</v>
      </c>
      <c r="D924" s="2">
        <v>2.9733755378001901E-2</v>
      </c>
      <c r="E924" s="2">
        <v>0</v>
      </c>
      <c r="F924" s="2">
        <v>0</v>
      </c>
      <c r="G924" s="2">
        <v>0</v>
      </c>
      <c r="H924" s="2">
        <v>0</v>
      </c>
      <c r="I924" s="2">
        <v>0</v>
      </c>
      <c r="J924" s="2">
        <v>0</v>
      </c>
      <c r="K924" s="2">
        <v>0</v>
      </c>
      <c r="L924" s="2">
        <v>0</v>
      </c>
      <c r="M924" s="2">
        <v>0</v>
      </c>
      <c r="N924" s="2">
        <v>0</v>
      </c>
      <c r="O924" s="2">
        <v>0</v>
      </c>
      <c r="P924" s="2">
        <v>0</v>
      </c>
      <c r="Q924" s="2">
        <v>0</v>
      </c>
      <c r="R924" s="2">
        <v>0</v>
      </c>
      <c r="S924" s="2">
        <v>0</v>
      </c>
      <c r="T924" s="2">
        <v>0</v>
      </c>
      <c r="U924" s="2">
        <v>0</v>
      </c>
      <c r="X924" s="2">
        <f t="shared" si="127"/>
        <v>2.9733755378001901E-2</v>
      </c>
      <c r="Y924" s="2">
        <f t="shared" si="128"/>
        <v>0</v>
      </c>
      <c r="Z924" s="2">
        <f>IF(Y924&gt;$W$1,HLOOKUP(Y924,B924:$U$2835,ROW($B$2836)-ROW($A924),FALSE),0)</f>
        <v>0</v>
      </c>
      <c r="AA924" s="2">
        <f t="shared" si="126"/>
        <v>0</v>
      </c>
      <c r="AB924" s="2">
        <f>VLOOKUP(A924,segment3_SB_quantity!$A$2:$B$2834,2,FALSE)</f>
        <v>46</v>
      </c>
      <c r="AC924" s="4">
        <f t="shared" si="133"/>
        <v>0.12820000000000001</v>
      </c>
      <c r="AD924">
        <f t="shared" si="129"/>
        <v>0</v>
      </c>
      <c r="AE924">
        <f t="shared" si="134"/>
        <v>0.83166700000000005</v>
      </c>
      <c r="AF924" s="2">
        <f t="shared" si="130"/>
        <v>0</v>
      </c>
      <c r="AG924" s="2">
        <f t="shared" si="131"/>
        <v>0</v>
      </c>
      <c r="AH924" s="1">
        <f t="shared" si="132"/>
        <v>0</v>
      </c>
    </row>
    <row r="925" spans="1:34" x14ac:dyDescent="0.55000000000000004">
      <c r="A925">
        <v>33669993</v>
      </c>
      <c r="B925" s="2">
        <v>0</v>
      </c>
      <c r="C925" s="2">
        <v>0</v>
      </c>
      <c r="D925" s="2">
        <v>0</v>
      </c>
      <c r="E925" s="2">
        <v>0</v>
      </c>
      <c r="F925" s="2">
        <v>0</v>
      </c>
      <c r="G925" s="2">
        <v>0</v>
      </c>
      <c r="H925" s="2">
        <v>0</v>
      </c>
      <c r="I925" s="2">
        <v>0</v>
      </c>
      <c r="J925" s="2">
        <v>8.9692391713394395E-3</v>
      </c>
      <c r="K925" s="2">
        <v>0</v>
      </c>
      <c r="L925" s="2">
        <v>0</v>
      </c>
      <c r="M925" s="2">
        <v>0</v>
      </c>
      <c r="N925" s="2">
        <v>0</v>
      </c>
      <c r="O925" s="2">
        <v>0</v>
      </c>
      <c r="P925" s="2">
        <v>0</v>
      </c>
      <c r="Q925" s="2">
        <v>0</v>
      </c>
      <c r="R925" s="2">
        <v>0</v>
      </c>
      <c r="S925" s="2">
        <v>0</v>
      </c>
      <c r="T925" s="2">
        <v>0</v>
      </c>
      <c r="U925" s="2">
        <v>0</v>
      </c>
      <c r="X925" s="2">
        <f t="shared" si="127"/>
        <v>8.9692391713394395E-3</v>
      </c>
      <c r="Y925" s="2">
        <f t="shared" si="128"/>
        <v>0</v>
      </c>
      <c r="Z925" s="2">
        <f>IF(Y925&gt;$W$1,HLOOKUP(Y925,B925:$U$2835,ROW($B$2836)-ROW($A925),FALSE),0)</f>
        <v>0</v>
      </c>
      <c r="AA925" s="2">
        <f t="shared" si="126"/>
        <v>0</v>
      </c>
      <c r="AB925" s="2">
        <f>VLOOKUP(A925,segment3_SB_quantity!$A$2:$B$2834,2,FALSE)</f>
        <v>1</v>
      </c>
      <c r="AC925" s="4">
        <f t="shared" si="133"/>
        <v>0.12820000000000001</v>
      </c>
      <c r="AD925">
        <f t="shared" si="129"/>
        <v>0</v>
      </c>
      <c r="AE925">
        <f t="shared" si="134"/>
        <v>0.83166700000000005</v>
      </c>
      <c r="AF925" s="2">
        <f t="shared" si="130"/>
        <v>0</v>
      </c>
      <c r="AG925" s="2">
        <f t="shared" si="131"/>
        <v>0</v>
      </c>
      <c r="AH925" s="1">
        <f t="shared" si="132"/>
        <v>0</v>
      </c>
    </row>
    <row r="926" spans="1:34" x14ac:dyDescent="0.55000000000000004">
      <c r="A926">
        <v>33729827</v>
      </c>
      <c r="B926" s="2">
        <v>0</v>
      </c>
      <c r="C926" s="2">
        <v>0</v>
      </c>
      <c r="D926" s="2">
        <v>0</v>
      </c>
      <c r="E926" s="2">
        <v>0</v>
      </c>
      <c r="F926" s="2">
        <v>0</v>
      </c>
      <c r="G926" s="2">
        <v>0</v>
      </c>
      <c r="H926" s="2">
        <v>0</v>
      </c>
      <c r="I926" s="2">
        <v>0</v>
      </c>
      <c r="J926" s="2">
        <v>7.9237212528284195E-2</v>
      </c>
      <c r="K926" s="2">
        <v>0</v>
      </c>
      <c r="L926" s="2">
        <v>0</v>
      </c>
      <c r="M926" s="2">
        <v>0</v>
      </c>
      <c r="N926" s="2">
        <v>0</v>
      </c>
      <c r="O926" s="2">
        <v>0</v>
      </c>
      <c r="P926" s="2">
        <v>0</v>
      </c>
      <c r="Q926" s="2">
        <v>0</v>
      </c>
      <c r="R926" s="2">
        <v>0</v>
      </c>
      <c r="S926" s="2">
        <v>0</v>
      </c>
      <c r="T926" s="2">
        <v>0</v>
      </c>
      <c r="U926" s="2">
        <v>0</v>
      </c>
      <c r="X926" s="2">
        <f t="shared" si="127"/>
        <v>7.9237212528284195E-2</v>
      </c>
      <c r="Y926" s="2">
        <f t="shared" si="128"/>
        <v>0</v>
      </c>
      <c r="Z926" s="2">
        <f>IF(Y926&gt;$W$1,HLOOKUP(Y926,B926:$U$2835,ROW($B$2836)-ROW($A926),FALSE),0)</f>
        <v>0</v>
      </c>
      <c r="AA926" s="2">
        <f t="shared" si="126"/>
        <v>0</v>
      </c>
      <c r="AB926" s="2">
        <f>VLOOKUP(A926,segment3_SB_quantity!$A$2:$B$2834,2,FALSE)</f>
        <v>1</v>
      </c>
      <c r="AC926" s="4">
        <f t="shared" si="133"/>
        <v>0.12820000000000001</v>
      </c>
      <c r="AD926">
        <f t="shared" si="129"/>
        <v>0</v>
      </c>
      <c r="AE926">
        <f t="shared" si="134"/>
        <v>0.83166700000000005</v>
      </c>
      <c r="AF926" s="2">
        <f t="shared" si="130"/>
        <v>0</v>
      </c>
      <c r="AG926" s="2">
        <f t="shared" si="131"/>
        <v>0</v>
      </c>
      <c r="AH926" s="1">
        <f t="shared" si="132"/>
        <v>0</v>
      </c>
    </row>
    <row r="927" spans="1:34" x14ac:dyDescent="0.55000000000000004">
      <c r="A927">
        <v>33809887</v>
      </c>
      <c r="B927" s="2">
        <v>0</v>
      </c>
      <c r="C927" s="2">
        <v>0</v>
      </c>
      <c r="D927" s="2">
        <v>0</v>
      </c>
      <c r="E927" s="2">
        <v>0</v>
      </c>
      <c r="F927" s="2">
        <v>0</v>
      </c>
      <c r="G927" s="2">
        <v>0</v>
      </c>
      <c r="H927" s="2">
        <v>0</v>
      </c>
      <c r="I927" s="2">
        <v>0</v>
      </c>
      <c r="J927" s="2">
        <v>0</v>
      </c>
      <c r="K927" s="2">
        <v>0</v>
      </c>
      <c r="L927" s="2">
        <v>0</v>
      </c>
      <c r="M927" s="2">
        <v>0</v>
      </c>
      <c r="N927" s="2">
        <v>0</v>
      </c>
      <c r="O927" s="2">
        <v>0</v>
      </c>
      <c r="P927" s="2">
        <v>0</v>
      </c>
      <c r="Q927" s="2">
        <v>0</v>
      </c>
      <c r="R927" s="2">
        <v>0</v>
      </c>
      <c r="S927" s="2">
        <v>0</v>
      </c>
      <c r="T927" s="2">
        <v>0</v>
      </c>
      <c r="U927" s="2">
        <v>0</v>
      </c>
      <c r="X927" s="2">
        <f t="shared" si="127"/>
        <v>0</v>
      </c>
      <c r="Y927" s="2">
        <f t="shared" si="128"/>
        <v>0</v>
      </c>
      <c r="Z927" s="2">
        <f>IF(Y927&gt;$W$1,HLOOKUP(Y927,B927:$U$2835,ROW($B$2836)-ROW($A927),FALSE),0)</f>
        <v>0</v>
      </c>
      <c r="AA927" s="2">
        <f t="shared" si="126"/>
        <v>0</v>
      </c>
      <c r="AB927" s="2">
        <f>VLOOKUP(A927,segment3_SB_quantity!$A$2:$B$2834,2,FALSE)</f>
        <v>10</v>
      </c>
      <c r="AC927" s="4">
        <f t="shared" si="133"/>
        <v>0.12820000000000001</v>
      </c>
      <c r="AD927">
        <f t="shared" si="129"/>
        <v>0</v>
      </c>
      <c r="AE927">
        <f t="shared" si="134"/>
        <v>0.83166700000000005</v>
      </c>
      <c r="AF927" s="2">
        <f t="shared" si="130"/>
        <v>0</v>
      </c>
      <c r="AG927" s="2">
        <f t="shared" si="131"/>
        <v>0</v>
      </c>
      <c r="AH927" s="1">
        <f t="shared" si="132"/>
        <v>0</v>
      </c>
    </row>
    <row r="928" spans="1:34" x14ac:dyDescent="0.55000000000000004">
      <c r="A928">
        <v>33869812</v>
      </c>
      <c r="B928" s="2">
        <v>0</v>
      </c>
      <c r="C928" s="2">
        <v>0</v>
      </c>
      <c r="D928" s="2">
        <v>0</v>
      </c>
      <c r="E928" s="2">
        <v>0</v>
      </c>
      <c r="F928" s="2">
        <v>0</v>
      </c>
      <c r="G928" s="2">
        <v>0</v>
      </c>
      <c r="H928" s="2">
        <v>0</v>
      </c>
      <c r="I928" s="2">
        <v>0</v>
      </c>
      <c r="J928" s="2">
        <v>5.5937669974740603E-2</v>
      </c>
      <c r="K928" s="2">
        <v>0</v>
      </c>
      <c r="L928" s="2">
        <v>0</v>
      </c>
      <c r="M928" s="2">
        <v>0</v>
      </c>
      <c r="N928" s="2">
        <v>0</v>
      </c>
      <c r="O928" s="2">
        <v>0</v>
      </c>
      <c r="P928" s="2">
        <v>0</v>
      </c>
      <c r="Q928" s="2">
        <v>0</v>
      </c>
      <c r="R928" s="2">
        <v>0</v>
      </c>
      <c r="S928" s="2">
        <v>0</v>
      </c>
      <c r="T928" s="2">
        <v>0</v>
      </c>
      <c r="U928" s="2">
        <v>0</v>
      </c>
      <c r="X928" s="2">
        <f t="shared" si="127"/>
        <v>5.5937669974740603E-2</v>
      </c>
      <c r="Y928" s="2">
        <f t="shared" si="128"/>
        <v>0</v>
      </c>
      <c r="Z928" s="2">
        <f>IF(Y928&gt;$W$1,HLOOKUP(Y928,B928:$U$2835,ROW($B$2836)-ROW($A928),FALSE),0)</f>
        <v>0</v>
      </c>
      <c r="AA928" s="2">
        <f t="shared" si="126"/>
        <v>0</v>
      </c>
      <c r="AB928" s="2">
        <f>VLOOKUP(A928,segment3_SB_quantity!$A$2:$B$2834,2,FALSE)</f>
        <v>26</v>
      </c>
      <c r="AC928" s="4">
        <f t="shared" si="133"/>
        <v>0.12820000000000001</v>
      </c>
      <c r="AD928">
        <f t="shared" si="129"/>
        <v>0</v>
      </c>
      <c r="AE928">
        <f t="shared" si="134"/>
        <v>0.83166700000000005</v>
      </c>
      <c r="AF928" s="2">
        <f t="shared" si="130"/>
        <v>0</v>
      </c>
      <c r="AG928" s="2">
        <f t="shared" si="131"/>
        <v>0</v>
      </c>
      <c r="AH928" s="1">
        <f t="shared" si="132"/>
        <v>0</v>
      </c>
    </row>
    <row r="929" spans="1:34" x14ac:dyDescent="0.55000000000000004">
      <c r="A929">
        <v>33879810</v>
      </c>
      <c r="B929" s="2">
        <v>0</v>
      </c>
      <c r="C929" s="2">
        <v>0</v>
      </c>
      <c r="D929" s="2">
        <v>0</v>
      </c>
      <c r="E929" s="2">
        <v>0</v>
      </c>
      <c r="F929" s="2">
        <v>0</v>
      </c>
      <c r="G929" s="2">
        <v>5.6955255245560504E-3</v>
      </c>
      <c r="H929" s="2">
        <v>0</v>
      </c>
      <c r="I929" s="2">
        <v>0</v>
      </c>
      <c r="J929" s="2">
        <v>0</v>
      </c>
      <c r="K929" s="2">
        <v>0</v>
      </c>
      <c r="L929" s="2">
        <v>0</v>
      </c>
      <c r="M929" s="2">
        <v>0</v>
      </c>
      <c r="N929" s="2">
        <v>0</v>
      </c>
      <c r="O929" s="2">
        <v>0</v>
      </c>
      <c r="P929" s="2">
        <v>0</v>
      </c>
      <c r="Q929" s="2">
        <v>0</v>
      </c>
      <c r="R929" s="2">
        <v>0</v>
      </c>
      <c r="S929" s="2">
        <v>0</v>
      </c>
      <c r="T929" s="2">
        <v>0</v>
      </c>
      <c r="U929" s="2">
        <v>0</v>
      </c>
      <c r="X929" s="2">
        <f t="shared" si="127"/>
        <v>5.6955255245560504E-3</v>
      </c>
      <c r="Y929" s="2">
        <f t="shared" si="128"/>
        <v>0</v>
      </c>
      <c r="Z929" s="2">
        <f>IF(Y929&gt;$W$1,HLOOKUP(Y929,B929:$U$2835,ROW($B$2836)-ROW($A929),FALSE),0)</f>
        <v>0</v>
      </c>
      <c r="AA929" s="2">
        <f t="shared" si="126"/>
        <v>0</v>
      </c>
      <c r="AB929" s="2">
        <f>VLOOKUP(A929,segment3_SB_quantity!$A$2:$B$2834,2,FALSE)</f>
        <v>51</v>
      </c>
      <c r="AC929" s="4">
        <f t="shared" si="133"/>
        <v>0.12820000000000001</v>
      </c>
      <c r="AD929">
        <f t="shared" si="129"/>
        <v>0</v>
      </c>
      <c r="AE929">
        <f t="shared" si="134"/>
        <v>0.83166700000000005</v>
      </c>
      <c r="AF929" s="2">
        <f t="shared" si="130"/>
        <v>0</v>
      </c>
      <c r="AG929" s="2">
        <f t="shared" si="131"/>
        <v>0</v>
      </c>
      <c r="AH929" s="1">
        <f t="shared" si="132"/>
        <v>0</v>
      </c>
    </row>
    <row r="930" spans="1:34" x14ac:dyDescent="0.55000000000000004">
      <c r="A930">
        <v>33909902</v>
      </c>
      <c r="B930" s="2">
        <v>0</v>
      </c>
      <c r="C930" s="2">
        <v>0</v>
      </c>
      <c r="D930" s="2">
        <v>0</v>
      </c>
      <c r="E930" s="2">
        <v>0</v>
      </c>
      <c r="F930" s="2">
        <v>0</v>
      </c>
      <c r="G930" s="2">
        <v>0</v>
      </c>
      <c r="H930" s="2">
        <v>0</v>
      </c>
      <c r="I930" s="2">
        <v>0</v>
      </c>
      <c r="J930" s="2">
        <v>5.0533938191012297E-2</v>
      </c>
      <c r="K930" s="2">
        <v>0</v>
      </c>
      <c r="L930" s="2">
        <v>0</v>
      </c>
      <c r="M930" s="2">
        <v>0</v>
      </c>
      <c r="N930" s="2">
        <v>0</v>
      </c>
      <c r="O930" s="2">
        <v>0</v>
      </c>
      <c r="P930" s="2">
        <v>0</v>
      </c>
      <c r="Q930" s="2">
        <v>0</v>
      </c>
      <c r="R930" s="2">
        <v>0</v>
      </c>
      <c r="S930" s="2">
        <v>0</v>
      </c>
      <c r="T930" s="2">
        <v>0</v>
      </c>
      <c r="U930" s="2">
        <v>0</v>
      </c>
      <c r="X930" s="2">
        <f t="shared" si="127"/>
        <v>5.0533938191012297E-2</v>
      </c>
      <c r="Y930" s="2">
        <f t="shared" si="128"/>
        <v>0</v>
      </c>
      <c r="Z930" s="2">
        <f>IF(Y930&gt;$W$1,HLOOKUP(Y930,B930:$U$2835,ROW($B$2836)-ROW($A930),FALSE),0)</f>
        <v>0</v>
      </c>
      <c r="AA930" s="2">
        <f t="shared" si="126"/>
        <v>0</v>
      </c>
      <c r="AB930" s="2">
        <f>VLOOKUP(A930,segment3_SB_quantity!$A$2:$B$2834,2,FALSE)</f>
        <v>6</v>
      </c>
      <c r="AC930" s="4">
        <f t="shared" si="133"/>
        <v>0.12820000000000001</v>
      </c>
      <c r="AD930">
        <f t="shared" si="129"/>
        <v>0</v>
      </c>
      <c r="AE930">
        <f t="shared" si="134"/>
        <v>0.83166700000000005</v>
      </c>
      <c r="AF930" s="2">
        <f t="shared" si="130"/>
        <v>0</v>
      </c>
      <c r="AG930" s="2">
        <f t="shared" si="131"/>
        <v>0</v>
      </c>
      <c r="AH930" s="1">
        <f t="shared" si="132"/>
        <v>0</v>
      </c>
    </row>
    <row r="931" spans="1:34" x14ac:dyDescent="0.55000000000000004">
      <c r="A931">
        <v>33919808</v>
      </c>
      <c r="B931" s="2">
        <v>0</v>
      </c>
      <c r="C931" s="2">
        <v>0</v>
      </c>
      <c r="D931" s="2">
        <v>0</v>
      </c>
      <c r="E931" s="2">
        <v>0</v>
      </c>
      <c r="F931" s="2">
        <v>0</v>
      </c>
      <c r="G931" s="2">
        <v>0</v>
      </c>
      <c r="H931" s="2">
        <v>0</v>
      </c>
      <c r="I931" s="2">
        <v>6.4780853667011001E-2</v>
      </c>
      <c r="J931" s="2">
        <v>0</v>
      </c>
      <c r="K931" s="2">
        <v>0</v>
      </c>
      <c r="L931" s="2">
        <v>0</v>
      </c>
      <c r="M931" s="2">
        <v>0</v>
      </c>
      <c r="N931" s="2">
        <v>0</v>
      </c>
      <c r="O931" s="2">
        <v>0</v>
      </c>
      <c r="P931" s="2">
        <v>0</v>
      </c>
      <c r="Q931" s="2">
        <v>0</v>
      </c>
      <c r="R931" s="2">
        <v>0</v>
      </c>
      <c r="S931" s="2">
        <v>0</v>
      </c>
      <c r="T931" s="2">
        <v>0</v>
      </c>
      <c r="U931" s="2">
        <v>0</v>
      </c>
      <c r="X931" s="2">
        <f t="shared" si="127"/>
        <v>6.4780853667011001E-2</v>
      </c>
      <c r="Y931" s="2">
        <f t="shared" si="128"/>
        <v>0</v>
      </c>
      <c r="Z931" s="2">
        <f>IF(Y931&gt;$W$1,HLOOKUP(Y931,B931:$U$2835,ROW($B$2836)-ROW($A931),FALSE),0)</f>
        <v>0</v>
      </c>
      <c r="AA931" s="2">
        <f t="shared" si="126"/>
        <v>0</v>
      </c>
      <c r="AB931" s="2">
        <f>VLOOKUP(A931,segment3_SB_quantity!$A$2:$B$2834,2,FALSE)</f>
        <v>7</v>
      </c>
      <c r="AC931" s="4">
        <f t="shared" si="133"/>
        <v>0.12820000000000001</v>
      </c>
      <c r="AD931">
        <f t="shared" si="129"/>
        <v>0</v>
      </c>
      <c r="AE931">
        <f t="shared" si="134"/>
        <v>0.83166700000000005</v>
      </c>
      <c r="AF931" s="2">
        <f t="shared" si="130"/>
        <v>0</v>
      </c>
      <c r="AG931" s="2">
        <f t="shared" si="131"/>
        <v>0</v>
      </c>
      <c r="AH931" s="1">
        <f t="shared" si="132"/>
        <v>0</v>
      </c>
    </row>
    <row r="932" spans="1:34" x14ac:dyDescent="0.55000000000000004">
      <c r="A932">
        <v>33949766</v>
      </c>
      <c r="B932" s="2">
        <v>0</v>
      </c>
      <c r="C932" s="2">
        <v>0</v>
      </c>
      <c r="D932" s="2">
        <v>0</v>
      </c>
      <c r="E932" s="2">
        <v>0</v>
      </c>
      <c r="F932" s="2">
        <v>0</v>
      </c>
      <c r="G932" s="2">
        <v>0</v>
      </c>
      <c r="H932" s="2">
        <v>0</v>
      </c>
      <c r="I932" s="2">
        <v>6.7161257895834894E-2</v>
      </c>
      <c r="J932" s="2">
        <v>0</v>
      </c>
      <c r="K932" s="2">
        <v>0</v>
      </c>
      <c r="L932" s="2">
        <v>0</v>
      </c>
      <c r="M932" s="2">
        <v>0</v>
      </c>
      <c r="N932" s="2">
        <v>0</v>
      </c>
      <c r="O932" s="2">
        <v>0</v>
      </c>
      <c r="P932" s="2">
        <v>0</v>
      </c>
      <c r="Q932" s="2">
        <v>0</v>
      </c>
      <c r="R932" s="2">
        <v>0</v>
      </c>
      <c r="S932" s="2">
        <v>0</v>
      </c>
      <c r="T932" s="2">
        <v>0</v>
      </c>
      <c r="U932" s="2">
        <v>0</v>
      </c>
      <c r="X932" s="2">
        <f t="shared" si="127"/>
        <v>6.7161257895834894E-2</v>
      </c>
      <c r="Y932" s="2">
        <f t="shared" si="128"/>
        <v>0</v>
      </c>
      <c r="Z932" s="2">
        <f>IF(Y932&gt;$W$1,HLOOKUP(Y932,B932:$U$2835,ROW($B$2836)-ROW($A932),FALSE),0)</f>
        <v>0</v>
      </c>
      <c r="AA932" s="2">
        <f t="shared" si="126"/>
        <v>0</v>
      </c>
      <c r="AB932" s="2">
        <f>VLOOKUP(A932,segment3_SB_quantity!$A$2:$B$2834,2,FALSE)</f>
        <v>5</v>
      </c>
      <c r="AC932" s="4">
        <f t="shared" si="133"/>
        <v>0.12820000000000001</v>
      </c>
      <c r="AD932">
        <f t="shared" si="129"/>
        <v>0</v>
      </c>
      <c r="AE932">
        <f t="shared" si="134"/>
        <v>0.83166700000000005</v>
      </c>
      <c r="AF932" s="2">
        <f t="shared" si="130"/>
        <v>0</v>
      </c>
      <c r="AG932" s="2">
        <f t="shared" si="131"/>
        <v>0</v>
      </c>
      <c r="AH932" s="1">
        <f t="shared" si="132"/>
        <v>0</v>
      </c>
    </row>
    <row r="933" spans="1:34" x14ac:dyDescent="0.55000000000000004">
      <c r="A933">
        <v>33989662</v>
      </c>
      <c r="B933" s="2">
        <v>0</v>
      </c>
      <c r="C933" s="2">
        <v>0</v>
      </c>
      <c r="D933" s="2">
        <v>0</v>
      </c>
      <c r="E933" s="2">
        <v>0</v>
      </c>
      <c r="F933" s="2">
        <v>0</v>
      </c>
      <c r="G933" s="2">
        <v>0</v>
      </c>
      <c r="H933" s="2">
        <v>0</v>
      </c>
      <c r="I933" s="2">
        <v>0</v>
      </c>
      <c r="J933" s="2">
        <v>7.5439342577169693E-2</v>
      </c>
      <c r="K933" s="2">
        <v>0</v>
      </c>
      <c r="L933" s="2">
        <v>0</v>
      </c>
      <c r="M933" s="2">
        <v>0</v>
      </c>
      <c r="N933" s="2">
        <v>0</v>
      </c>
      <c r="O933" s="2">
        <v>0</v>
      </c>
      <c r="P933" s="2">
        <v>0</v>
      </c>
      <c r="Q933" s="2">
        <v>0</v>
      </c>
      <c r="R933" s="2">
        <v>0</v>
      </c>
      <c r="S933" s="2">
        <v>0</v>
      </c>
      <c r="T933" s="2">
        <v>0</v>
      </c>
      <c r="U933" s="2">
        <v>0</v>
      </c>
      <c r="X933" s="2">
        <f t="shared" si="127"/>
        <v>7.5439342577169693E-2</v>
      </c>
      <c r="Y933" s="2">
        <f t="shared" si="128"/>
        <v>0</v>
      </c>
      <c r="Z933" s="2">
        <f>IF(Y933&gt;$W$1,HLOOKUP(Y933,B933:$U$2835,ROW($B$2836)-ROW($A933),FALSE),0)</f>
        <v>0</v>
      </c>
      <c r="AA933" s="2">
        <f t="shared" si="126"/>
        <v>0</v>
      </c>
      <c r="AB933" s="2">
        <f>VLOOKUP(A933,segment3_SB_quantity!$A$2:$B$2834,2,FALSE)</f>
        <v>7</v>
      </c>
      <c r="AC933" s="4">
        <f t="shared" si="133"/>
        <v>0.12820000000000001</v>
      </c>
      <c r="AD933">
        <f t="shared" si="129"/>
        <v>0</v>
      </c>
      <c r="AE933">
        <f t="shared" si="134"/>
        <v>0.83166700000000005</v>
      </c>
      <c r="AF933" s="2">
        <f t="shared" si="130"/>
        <v>0</v>
      </c>
      <c r="AG933" s="2">
        <f t="shared" si="131"/>
        <v>0</v>
      </c>
      <c r="AH933" s="1">
        <f t="shared" si="132"/>
        <v>0</v>
      </c>
    </row>
    <row r="934" spans="1:34" x14ac:dyDescent="0.55000000000000004">
      <c r="A934">
        <v>34019665</v>
      </c>
      <c r="B934" s="2">
        <v>0</v>
      </c>
      <c r="C934" s="2">
        <v>0</v>
      </c>
      <c r="D934" s="2">
        <v>0</v>
      </c>
      <c r="E934" s="2">
        <v>0</v>
      </c>
      <c r="F934" s="2">
        <v>0</v>
      </c>
      <c r="G934" s="2">
        <v>9.8100815897086302E-2</v>
      </c>
      <c r="H934" s="2">
        <v>0</v>
      </c>
      <c r="I934" s="2">
        <v>0</v>
      </c>
      <c r="J934" s="2">
        <v>0</v>
      </c>
      <c r="K934" s="2">
        <v>0</v>
      </c>
      <c r="L934" s="2">
        <v>0</v>
      </c>
      <c r="M934" s="2">
        <v>0</v>
      </c>
      <c r="N934" s="2">
        <v>0</v>
      </c>
      <c r="O934" s="2">
        <v>0</v>
      </c>
      <c r="P934" s="2">
        <v>0</v>
      </c>
      <c r="Q934" s="2">
        <v>0</v>
      </c>
      <c r="R934" s="2">
        <v>0</v>
      </c>
      <c r="S934" s="2">
        <v>0</v>
      </c>
      <c r="T934" s="2">
        <v>0</v>
      </c>
      <c r="U934" s="2">
        <v>0</v>
      </c>
      <c r="X934" s="2">
        <f t="shared" si="127"/>
        <v>9.8100815897086302E-2</v>
      </c>
      <c r="Y934" s="2">
        <f t="shared" si="128"/>
        <v>0</v>
      </c>
      <c r="Z934" s="2">
        <f>IF(Y934&gt;$W$1,HLOOKUP(Y934,B934:$U$2835,ROW($B$2836)-ROW($A934),FALSE),0)</f>
        <v>0</v>
      </c>
      <c r="AA934" s="2">
        <f t="shared" si="126"/>
        <v>0</v>
      </c>
      <c r="AB934" s="2">
        <f>VLOOKUP(A934,segment3_SB_quantity!$A$2:$B$2834,2,FALSE)</f>
        <v>18</v>
      </c>
      <c r="AC934" s="4">
        <f t="shared" si="133"/>
        <v>0.12820000000000001</v>
      </c>
      <c r="AD934">
        <f t="shared" si="129"/>
        <v>0</v>
      </c>
      <c r="AE934">
        <f t="shared" si="134"/>
        <v>0.83166700000000005</v>
      </c>
      <c r="AF934" s="2">
        <f t="shared" si="130"/>
        <v>0</v>
      </c>
      <c r="AG934" s="2">
        <f t="shared" si="131"/>
        <v>0</v>
      </c>
      <c r="AH934" s="1">
        <f t="shared" si="132"/>
        <v>0</v>
      </c>
    </row>
    <row r="935" spans="1:34" x14ac:dyDescent="0.55000000000000004">
      <c r="A935">
        <v>34019935</v>
      </c>
      <c r="B935" s="2">
        <v>0</v>
      </c>
      <c r="C935" s="2">
        <v>0</v>
      </c>
      <c r="D935" s="2">
        <v>0</v>
      </c>
      <c r="E935" s="2">
        <v>0.14083455505598599</v>
      </c>
      <c r="F935" s="2">
        <v>0</v>
      </c>
      <c r="G935" s="2">
        <v>0</v>
      </c>
      <c r="H935" s="2">
        <v>0</v>
      </c>
      <c r="I935" s="2">
        <v>0</v>
      </c>
      <c r="J935" s="2">
        <v>0</v>
      </c>
      <c r="K935" s="2">
        <v>0</v>
      </c>
      <c r="L935" s="2">
        <v>0</v>
      </c>
      <c r="M935" s="2">
        <v>0</v>
      </c>
      <c r="N935" s="2">
        <v>0</v>
      </c>
      <c r="O935" s="2">
        <v>0</v>
      </c>
      <c r="P935" s="2">
        <v>0</v>
      </c>
      <c r="Q935" s="2">
        <v>0</v>
      </c>
      <c r="R935" s="2">
        <v>0</v>
      </c>
      <c r="S935" s="2">
        <v>0</v>
      </c>
      <c r="T935" s="2">
        <v>0</v>
      </c>
      <c r="U935" s="2">
        <v>0</v>
      </c>
      <c r="X935" s="2">
        <f t="shared" si="127"/>
        <v>0.14083455505598599</v>
      </c>
      <c r="Y935" s="2">
        <f t="shared" si="128"/>
        <v>0</v>
      </c>
      <c r="Z935" s="2">
        <f>IF(Y935&gt;$W$1,HLOOKUP(Y935,B935:$U$2835,ROW($B$2836)-ROW($A935),FALSE),0)</f>
        <v>0</v>
      </c>
      <c r="AA935" s="2">
        <f t="shared" si="126"/>
        <v>0</v>
      </c>
      <c r="AB935" s="2">
        <f>VLOOKUP(A935,segment3_SB_quantity!$A$2:$B$2834,2,FALSE)</f>
        <v>12</v>
      </c>
      <c r="AC935" s="4">
        <f t="shared" si="133"/>
        <v>0.12820000000000001</v>
      </c>
      <c r="AD935">
        <f t="shared" si="129"/>
        <v>0</v>
      </c>
      <c r="AE935">
        <f t="shared" si="134"/>
        <v>0.83166700000000005</v>
      </c>
      <c r="AF935" s="2">
        <f t="shared" si="130"/>
        <v>0</v>
      </c>
      <c r="AG935" s="2">
        <f t="shared" si="131"/>
        <v>0</v>
      </c>
      <c r="AH935" s="1">
        <f t="shared" si="132"/>
        <v>0</v>
      </c>
    </row>
    <row r="936" spans="1:34" x14ac:dyDescent="0.55000000000000004">
      <c r="A936">
        <v>34089867</v>
      </c>
      <c r="B936" s="2">
        <v>0</v>
      </c>
      <c r="C936" s="2">
        <v>0</v>
      </c>
      <c r="D936" s="2">
        <v>0</v>
      </c>
      <c r="E936" s="2">
        <v>0</v>
      </c>
      <c r="F936" s="2">
        <v>3.22938460970143E-2</v>
      </c>
      <c r="G936" s="2">
        <v>0</v>
      </c>
      <c r="H936" s="2">
        <v>0</v>
      </c>
      <c r="I936" s="2">
        <v>0</v>
      </c>
      <c r="J936" s="2">
        <v>0</v>
      </c>
      <c r="K936" s="2">
        <v>0</v>
      </c>
      <c r="L936" s="2">
        <v>0</v>
      </c>
      <c r="M936" s="2">
        <v>0</v>
      </c>
      <c r="N936" s="2">
        <v>0</v>
      </c>
      <c r="O936" s="2">
        <v>0</v>
      </c>
      <c r="P936" s="2">
        <v>0</v>
      </c>
      <c r="Q936" s="2">
        <v>0</v>
      </c>
      <c r="R936" s="2">
        <v>0</v>
      </c>
      <c r="S936" s="2">
        <v>0</v>
      </c>
      <c r="T936" s="2">
        <v>0</v>
      </c>
      <c r="U936" s="2">
        <v>0</v>
      </c>
      <c r="X936" s="2">
        <f t="shared" si="127"/>
        <v>3.22938460970143E-2</v>
      </c>
      <c r="Y936" s="2">
        <f t="shared" si="128"/>
        <v>0</v>
      </c>
      <c r="Z936" s="2">
        <f>IF(Y936&gt;$W$1,HLOOKUP(Y936,B936:$U$2835,ROW($B$2836)-ROW($A936),FALSE),0)</f>
        <v>0</v>
      </c>
      <c r="AA936" s="2">
        <f t="shared" si="126"/>
        <v>0</v>
      </c>
      <c r="AB936" s="2">
        <f>VLOOKUP(A936,segment3_SB_quantity!$A$2:$B$2834,2,FALSE)</f>
        <v>38</v>
      </c>
      <c r="AC936" s="4">
        <f t="shared" si="133"/>
        <v>0.12820000000000001</v>
      </c>
      <c r="AD936">
        <f t="shared" si="129"/>
        <v>0</v>
      </c>
      <c r="AE936">
        <f t="shared" si="134"/>
        <v>0.83166700000000005</v>
      </c>
      <c r="AF936" s="2">
        <f t="shared" si="130"/>
        <v>0</v>
      </c>
      <c r="AG936" s="2">
        <f t="shared" si="131"/>
        <v>0</v>
      </c>
      <c r="AH936" s="1">
        <f t="shared" si="132"/>
        <v>0</v>
      </c>
    </row>
    <row r="937" spans="1:34" x14ac:dyDescent="0.55000000000000004">
      <c r="A937">
        <v>34099913</v>
      </c>
      <c r="B937" s="2">
        <v>0</v>
      </c>
      <c r="C937" s="2">
        <v>0</v>
      </c>
      <c r="D937" s="2">
        <v>0</v>
      </c>
      <c r="E937" s="2">
        <v>0</v>
      </c>
      <c r="F937" s="2">
        <v>0</v>
      </c>
      <c r="G937" s="2">
        <v>0</v>
      </c>
      <c r="H937" s="2">
        <v>0</v>
      </c>
      <c r="I937" s="2">
        <v>0</v>
      </c>
      <c r="J937" s="2">
        <v>6.6421324111485894E-2</v>
      </c>
      <c r="K937" s="2">
        <v>0</v>
      </c>
      <c r="L937" s="2">
        <v>0</v>
      </c>
      <c r="M937" s="2">
        <v>0</v>
      </c>
      <c r="N937" s="2">
        <v>0</v>
      </c>
      <c r="O937" s="2">
        <v>0</v>
      </c>
      <c r="P937" s="2">
        <v>0</v>
      </c>
      <c r="Q937" s="2">
        <v>0</v>
      </c>
      <c r="R937" s="2">
        <v>0</v>
      </c>
      <c r="S937" s="2">
        <v>0</v>
      </c>
      <c r="T937" s="2">
        <v>0</v>
      </c>
      <c r="U937" s="2">
        <v>0</v>
      </c>
      <c r="X937" s="2">
        <f t="shared" si="127"/>
        <v>6.6421324111485894E-2</v>
      </c>
      <c r="Y937" s="2">
        <f t="shared" si="128"/>
        <v>0</v>
      </c>
      <c r="Z937" s="2">
        <f>IF(Y937&gt;$W$1,HLOOKUP(Y937,B937:$U$2835,ROW($B$2836)-ROW($A937),FALSE),0)</f>
        <v>0</v>
      </c>
      <c r="AA937" s="2">
        <f t="shared" si="126"/>
        <v>0</v>
      </c>
      <c r="AB937" s="2">
        <f>VLOOKUP(A937,segment3_SB_quantity!$A$2:$B$2834,2,FALSE)</f>
        <v>3</v>
      </c>
      <c r="AC937" s="4">
        <f t="shared" si="133"/>
        <v>0.12820000000000001</v>
      </c>
      <c r="AD937">
        <f t="shared" si="129"/>
        <v>0</v>
      </c>
      <c r="AE937">
        <f t="shared" si="134"/>
        <v>0.83166700000000005</v>
      </c>
      <c r="AF937" s="2">
        <f t="shared" si="130"/>
        <v>0</v>
      </c>
      <c r="AG937" s="2">
        <f t="shared" si="131"/>
        <v>0</v>
      </c>
      <c r="AH937" s="1">
        <f t="shared" si="132"/>
        <v>0</v>
      </c>
    </row>
    <row r="938" spans="1:34" x14ac:dyDescent="0.55000000000000004">
      <c r="A938">
        <v>34119894</v>
      </c>
      <c r="B938" s="2">
        <v>0</v>
      </c>
      <c r="C938" s="2">
        <v>0</v>
      </c>
      <c r="D938" s="2">
        <v>0</v>
      </c>
      <c r="E938" s="2">
        <v>0</v>
      </c>
      <c r="F938" s="2">
        <v>0</v>
      </c>
      <c r="G938" s="2">
        <v>0</v>
      </c>
      <c r="H938" s="2">
        <v>0</v>
      </c>
      <c r="I938" s="2">
        <v>0</v>
      </c>
      <c r="J938" s="2">
        <v>0</v>
      </c>
      <c r="K938" s="2">
        <v>0</v>
      </c>
      <c r="L938" s="2">
        <v>0</v>
      </c>
      <c r="M938" s="2">
        <v>0</v>
      </c>
      <c r="N938" s="2">
        <v>0</v>
      </c>
      <c r="O938" s="2">
        <v>0</v>
      </c>
      <c r="P938" s="2">
        <v>0</v>
      </c>
      <c r="Q938" s="2">
        <v>0</v>
      </c>
      <c r="R938" s="2">
        <v>0</v>
      </c>
      <c r="S938" s="2">
        <v>0</v>
      </c>
      <c r="T938" s="2">
        <v>0</v>
      </c>
      <c r="U938" s="2">
        <v>0</v>
      </c>
      <c r="X938" s="2">
        <f t="shared" si="127"/>
        <v>0</v>
      </c>
      <c r="Y938" s="2">
        <f t="shared" si="128"/>
        <v>0</v>
      </c>
      <c r="Z938" s="2">
        <f>IF(Y938&gt;$W$1,HLOOKUP(Y938,B938:$U$2835,ROW($B$2836)-ROW($A938),FALSE),0)</f>
        <v>0</v>
      </c>
      <c r="AA938" s="2">
        <f t="shared" si="126"/>
        <v>0</v>
      </c>
      <c r="AB938" s="2">
        <f>VLOOKUP(A938,segment3_SB_quantity!$A$2:$B$2834,2,FALSE)</f>
        <v>3</v>
      </c>
      <c r="AC938" s="4">
        <f t="shared" si="133"/>
        <v>0.12820000000000001</v>
      </c>
      <c r="AD938">
        <f t="shared" si="129"/>
        <v>0</v>
      </c>
      <c r="AE938">
        <f t="shared" si="134"/>
        <v>0.83166700000000005</v>
      </c>
      <c r="AF938" s="2">
        <f t="shared" si="130"/>
        <v>0</v>
      </c>
      <c r="AG938" s="2">
        <f t="shared" si="131"/>
        <v>0</v>
      </c>
      <c r="AH938" s="1">
        <f t="shared" si="132"/>
        <v>0</v>
      </c>
    </row>
    <row r="939" spans="1:34" x14ac:dyDescent="0.55000000000000004">
      <c r="A939">
        <v>34139799</v>
      </c>
      <c r="B939" s="2">
        <v>0</v>
      </c>
      <c r="C939" s="2">
        <v>0</v>
      </c>
      <c r="D939" s="2">
        <v>0</v>
      </c>
      <c r="E939" s="2">
        <v>0</v>
      </c>
      <c r="F939" s="2">
        <v>0</v>
      </c>
      <c r="G939" s="2">
        <v>0</v>
      </c>
      <c r="H939" s="2">
        <v>0</v>
      </c>
      <c r="I939" s="2">
        <v>0</v>
      </c>
      <c r="J939" s="2">
        <v>0</v>
      </c>
      <c r="K939" s="2">
        <v>0</v>
      </c>
      <c r="L939" s="2">
        <v>0</v>
      </c>
      <c r="M939" s="2">
        <v>0</v>
      </c>
      <c r="N939" s="2">
        <v>0</v>
      </c>
      <c r="O939" s="2">
        <v>0</v>
      </c>
      <c r="P939" s="2">
        <v>0</v>
      </c>
      <c r="Q939" s="2">
        <v>0</v>
      </c>
      <c r="R939" s="2">
        <v>0</v>
      </c>
      <c r="S939" s="2">
        <v>0</v>
      </c>
      <c r="T939" s="2">
        <v>0</v>
      </c>
      <c r="U939" s="2">
        <v>0</v>
      </c>
      <c r="X939" s="2">
        <f t="shared" si="127"/>
        <v>0</v>
      </c>
      <c r="Y939" s="2">
        <f t="shared" si="128"/>
        <v>0</v>
      </c>
      <c r="Z939" s="2">
        <f>IF(Y939&gt;$W$1,HLOOKUP(Y939,B939:$U$2835,ROW($B$2836)-ROW($A939),FALSE),0)</f>
        <v>0</v>
      </c>
      <c r="AA939" s="2">
        <f t="shared" si="126"/>
        <v>0</v>
      </c>
      <c r="AB939" s="2">
        <f>VLOOKUP(A939,segment3_SB_quantity!$A$2:$B$2834,2,FALSE)</f>
        <v>1</v>
      </c>
      <c r="AC939" s="4">
        <f t="shared" si="133"/>
        <v>0.12820000000000001</v>
      </c>
      <c r="AD939">
        <f t="shared" si="129"/>
        <v>0</v>
      </c>
      <c r="AE939">
        <f t="shared" si="134"/>
        <v>0.83166700000000005</v>
      </c>
      <c r="AF939" s="2">
        <f t="shared" si="130"/>
        <v>0</v>
      </c>
      <c r="AG939" s="2">
        <f t="shared" si="131"/>
        <v>0</v>
      </c>
      <c r="AH939" s="1">
        <f t="shared" si="132"/>
        <v>0</v>
      </c>
    </row>
    <row r="940" spans="1:34" x14ac:dyDescent="0.55000000000000004">
      <c r="A940">
        <v>34159622</v>
      </c>
      <c r="B940" s="2">
        <v>0</v>
      </c>
      <c r="C940" s="2">
        <v>0</v>
      </c>
      <c r="D940" s="2">
        <v>0</v>
      </c>
      <c r="E940" s="2">
        <v>0</v>
      </c>
      <c r="F940" s="2">
        <v>0</v>
      </c>
      <c r="G940" s="2">
        <v>0</v>
      </c>
      <c r="H940" s="2">
        <v>0</v>
      </c>
      <c r="I940" s="2">
        <v>3.8690126680314498E-3</v>
      </c>
      <c r="J940" s="2">
        <v>0</v>
      </c>
      <c r="K940" s="2">
        <v>0</v>
      </c>
      <c r="L940" s="2">
        <v>0</v>
      </c>
      <c r="M940" s="2">
        <v>0</v>
      </c>
      <c r="N940" s="2">
        <v>0</v>
      </c>
      <c r="O940" s="2">
        <v>0</v>
      </c>
      <c r="P940" s="2">
        <v>0</v>
      </c>
      <c r="Q940" s="2">
        <v>0</v>
      </c>
      <c r="R940" s="2">
        <v>0</v>
      </c>
      <c r="S940" s="2">
        <v>0</v>
      </c>
      <c r="T940" s="2">
        <v>0</v>
      </c>
      <c r="U940" s="2">
        <v>0</v>
      </c>
      <c r="X940" s="2">
        <f t="shared" si="127"/>
        <v>3.8690126680314498E-3</v>
      </c>
      <c r="Y940" s="2">
        <f t="shared" si="128"/>
        <v>0</v>
      </c>
      <c r="Z940" s="2">
        <f>IF(Y940&gt;$W$1,HLOOKUP(Y940,B940:$U$2835,ROW($B$2836)-ROW($A940),FALSE),0)</f>
        <v>0</v>
      </c>
      <c r="AA940" s="2">
        <f t="shared" si="126"/>
        <v>0</v>
      </c>
      <c r="AB940" s="2">
        <f>VLOOKUP(A940,segment3_SB_quantity!$A$2:$B$2834,2,FALSE)</f>
        <v>61</v>
      </c>
      <c r="AC940" s="4">
        <f t="shared" si="133"/>
        <v>0.12820000000000001</v>
      </c>
      <c r="AD940">
        <f t="shared" si="129"/>
        <v>0</v>
      </c>
      <c r="AE940">
        <f t="shared" si="134"/>
        <v>0.83166700000000005</v>
      </c>
      <c r="AF940" s="2">
        <f t="shared" si="130"/>
        <v>0</v>
      </c>
      <c r="AG940" s="2">
        <f t="shared" si="131"/>
        <v>0</v>
      </c>
      <c r="AH940" s="1">
        <f t="shared" si="132"/>
        <v>0</v>
      </c>
    </row>
    <row r="941" spans="1:34" x14ac:dyDescent="0.55000000000000004">
      <c r="A941">
        <v>34179876</v>
      </c>
      <c r="B941" s="2">
        <v>0</v>
      </c>
      <c r="C941" s="2">
        <v>0</v>
      </c>
      <c r="D941" s="2">
        <v>0</v>
      </c>
      <c r="E941" s="2">
        <v>0</v>
      </c>
      <c r="F941" s="2">
        <v>0</v>
      </c>
      <c r="G941" s="2">
        <v>0</v>
      </c>
      <c r="H941" s="2">
        <v>0</v>
      </c>
      <c r="I941" s="2">
        <v>0</v>
      </c>
      <c r="J941" s="2">
        <v>0</v>
      </c>
      <c r="K941" s="2">
        <v>4.3015364158204401E-2</v>
      </c>
      <c r="L941" s="2">
        <v>0</v>
      </c>
      <c r="M941" s="2">
        <v>0</v>
      </c>
      <c r="N941" s="2">
        <v>0</v>
      </c>
      <c r="O941" s="2">
        <v>0</v>
      </c>
      <c r="P941" s="2">
        <v>0</v>
      </c>
      <c r="Q941" s="2">
        <v>0</v>
      </c>
      <c r="R941" s="2">
        <v>0</v>
      </c>
      <c r="S941" s="2">
        <v>0</v>
      </c>
      <c r="T941" s="2">
        <v>0</v>
      </c>
      <c r="U941" s="2">
        <v>0</v>
      </c>
      <c r="X941" s="2">
        <f t="shared" si="127"/>
        <v>4.3015364158204401E-2</v>
      </c>
      <c r="Y941" s="2">
        <f t="shared" si="128"/>
        <v>0</v>
      </c>
      <c r="Z941" s="2">
        <f>IF(Y941&gt;$W$1,HLOOKUP(Y941,B941:$U$2835,ROW($B$2836)-ROW($A941),FALSE),0)</f>
        <v>0</v>
      </c>
      <c r="AA941" s="2">
        <f t="shared" si="126"/>
        <v>0</v>
      </c>
      <c r="AB941" s="2">
        <f>VLOOKUP(A941,segment3_SB_quantity!$A$2:$B$2834,2,FALSE)</f>
        <v>78</v>
      </c>
      <c r="AC941" s="4">
        <f t="shared" si="133"/>
        <v>0.12820000000000001</v>
      </c>
      <c r="AD941">
        <f t="shared" si="129"/>
        <v>0</v>
      </c>
      <c r="AE941">
        <f t="shared" si="134"/>
        <v>0.83166700000000005</v>
      </c>
      <c r="AF941" s="2">
        <f t="shared" si="130"/>
        <v>0</v>
      </c>
      <c r="AG941" s="2">
        <f t="shared" si="131"/>
        <v>0</v>
      </c>
      <c r="AH941" s="1">
        <f t="shared" si="132"/>
        <v>0</v>
      </c>
    </row>
    <row r="942" spans="1:34" x14ac:dyDescent="0.55000000000000004">
      <c r="A942">
        <v>34179982</v>
      </c>
      <c r="B942" s="2">
        <v>0</v>
      </c>
      <c r="C942" s="2">
        <v>0</v>
      </c>
      <c r="D942" s="2">
        <v>0</v>
      </c>
      <c r="E942" s="2">
        <v>0</v>
      </c>
      <c r="F942" s="2">
        <v>0</v>
      </c>
      <c r="G942" s="2">
        <v>0</v>
      </c>
      <c r="H942" s="2">
        <v>1.8678237278947501E-2</v>
      </c>
      <c r="I942" s="2">
        <v>0</v>
      </c>
      <c r="J942" s="2">
        <v>0</v>
      </c>
      <c r="K942" s="2">
        <v>0</v>
      </c>
      <c r="L942" s="2">
        <v>0</v>
      </c>
      <c r="M942" s="2">
        <v>0</v>
      </c>
      <c r="N942" s="2">
        <v>0</v>
      </c>
      <c r="O942" s="2">
        <v>0</v>
      </c>
      <c r="P942" s="2">
        <v>0</v>
      </c>
      <c r="Q942" s="2">
        <v>0</v>
      </c>
      <c r="R942" s="2">
        <v>0</v>
      </c>
      <c r="S942" s="2">
        <v>0</v>
      </c>
      <c r="T942" s="2">
        <v>0</v>
      </c>
      <c r="U942" s="2">
        <v>0</v>
      </c>
      <c r="X942" s="2">
        <f t="shared" si="127"/>
        <v>1.8678237278947501E-2</v>
      </c>
      <c r="Y942" s="2">
        <f t="shared" si="128"/>
        <v>0</v>
      </c>
      <c r="Z942" s="2">
        <f>IF(Y942&gt;$W$1,HLOOKUP(Y942,B942:$U$2835,ROW($B$2836)-ROW($A942),FALSE),0)</f>
        <v>0</v>
      </c>
      <c r="AA942" s="2">
        <f t="shared" si="126"/>
        <v>0</v>
      </c>
      <c r="AB942" s="2">
        <f>VLOOKUP(A942,segment3_SB_quantity!$A$2:$B$2834,2,FALSE)</f>
        <v>256</v>
      </c>
      <c r="AC942" s="4">
        <f t="shared" si="133"/>
        <v>0.12820000000000001</v>
      </c>
      <c r="AD942">
        <f t="shared" si="129"/>
        <v>0</v>
      </c>
      <c r="AE942">
        <f t="shared" si="134"/>
        <v>0.83166700000000005</v>
      </c>
      <c r="AF942" s="2">
        <f t="shared" si="130"/>
        <v>0</v>
      </c>
      <c r="AG942" s="2">
        <f t="shared" si="131"/>
        <v>0</v>
      </c>
      <c r="AH942" s="1">
        <f t="shared" si="132"/>
        <v>0</v>
      </c>
    </row>
    <row r="943" spans="1:34" x14ac:dyDescent="0.55000000000000004">
      <c r="A943">
        <v>34259946</v>
      </c>
      <c r="B943" s="2">
        <v>0</v>
      </c>
      <c r="C943" s="2">
        <v>0</v>
      </c>
      <c r="D943" s="2">
        <v>0</v>
      </c>
      <c r="E943" s="2">
        <v>0</v>
      </c>
      <c r="F943" s="2">
        <v>0</v>
      </c>
      <c r="G943" s="2">
        <v>0</v>
      </c>
      <c r="H943" s="2">
        <v>0</v>
      </c>
      <c r="I943" s="2">
        <v>0</v>
      </c>
      <c r="J943" s="2">
        <v>0.147853398685343</v>
      </c>
      <c r="K943" s="2">
        <v>0</v>
      </c>
      <c r="L943" s="2">
        <v>0</v>
      </c>
      <c r="M943" s="2">
        <v>0</v>
      </c>
      <c r="N943" s="2">
        <v>0</v>
      </c>
      <c r="O943" s="2">
        <v>0</v>
      </c>
      <c r="P943" s="2">
        <v>0</v>
      </c>
      <c r="Q943" s="2">
        <v>0</v>
      </c>
      <c r="R943" s="2">
        <v>0</v>
      </c>
      <c r="S943" s="2">
        <v>0</v>
      </c>
      <c r="T943" s="2">
        <v>0</v>
      </c>
      <c r="U943" s="2">
        <v>0</v>
      </c>
      <c r="X943" s="2">
        <f t="shared" si="127"/>
        <v>0.147853398685343</v>
      </c>
      <c r="Y943" s="2">
        <f t="shared" si="128"/>
        <v>0</v>
      </c>
      <c r="Z943" s="2">
        <f>IF(Y943&gt;$W$1,HLOOKUP(Y943,B943:$U$2835,ROW($B$2836)-ROW($A943),FALSE),0)</f>
        <v>0</v>
      </c>
      <c r="AA943" s="2">
        <f t="shared" si="126"/>
        <v>0</v>
      </c>
      <c r="AB943" s="2">
        <f>VLOOKUP(A943,segment3_SB_quantity!$A$2:$B$2834,2,FALSE)</f>
        <v>47</v>
      </c>
      <c r="AC943" s="4">
        <f t="shared" si="133"/>
        <v>0.12820000000000001</v>
      </c>
      <c r="AD943">
        <f t="shared" si="129"/>
        <v>0</v>
      </c>
      <c r="AE943">
        <f t="shared" si="134"/>
        <v>0.83166700000000005</v>
      </c>
      <c r="AF943" s="2">
        <f t="shared" si="130"/>
        <v>0</v>
      </c>
      <c r="AG943" s="2">
        <f t="shared" si="131"/>
        <v>0</v>
      </c>
      <c r="AH943" s="1">
        <f t="shared" si="132"/>
        <v>0</v>
      </c>
    </row>
    <row r="944" spans="1:34" x14ac:dyDescent="0.55000000000000004">
      <c r="A944">
        <v>34369759</v>
      </c>
      <c r="B944" s="2">
        <v>0</v>
      </c>
      <c r="C944" s="2">
        <v>0</v>
      </c>
      <c r="D944" s="2">
        <v>0</v>
      </c>
      <c r="E944" s="2">
        <v>0</v>
      </c>
      <c r="F944" s="2">
        <v>0</v>
      </c>
      <c r="G944" s="2">
        <v>0</v>
      </c>
      <c r="H944" s="2">
        <v>2.2904505727215401E-2</v>
      </c>
      <c r="I944" s="2">
        <v>0</v>
      </c>
      <c r="J944" s="2">
        <v>0</v>
      </c>
      <c r="K944" s="2">
        <v>0</v>
      </c>
      <c r="L944" s="2">
        <v>0</v>
      </c>
      <c r="M944" s="2">
        <v>0</v>
      </c>
      <c r="N944" s="2">
        <v>0</v>
      </c>
      <c r="O944" s="2">
        <v>0</v>
      </c>
      <c r="P944" s="2">
        <v>0</v>
      </c>
      <c r="Q944" s="2">
        <v>0</v>
      </c>
      <c r="R944" s="2">
        <v>0</v>
      </c>
      <c r="S944" s="2">
        <v>0</v>
      </c>
      <c r="T944" s="2">
        <v>0</v>
      </c>
      <c r="U944" s="2">
        <v>0</v>
      </c>
      <c r="X944" s="2">
        <f t="shared" si="127"/>
        <v>2.2904505727215401E-2</v>
      </c>
      <c r="Y944" s="2">
        <f t="shared" si="128"/>
        <v>0</v>
      </c>
      <c r="Z944" s="2">
        <f>IF(Y944&gt;$W$1,HLOOKUP(Y944,B944:$U$2835,ROW($B$2836)-ROW($A944),FALSE),0)</f>
        <v>0</v>
      </c>
      <c r="AA944" s="2">
        <f t="shared" si="126"/>
        <v>0</v>
      </c>
      <c r="AB944" s="2">
        <f>VLOOKUP(A944,segment3_SB_quantity!$A$2:$B$2834,2,FALSE)</f>
        <v>4</v>
      </c>
      <c r="AC944" s="4">
        <f t="shared" si="133"/>
        <v>0.12820000000000001</v>
      </c>
      <c r="AD944">
        <f t="shared" si="129"/>
        <v>0</v>
      </c>
      <c r="AE944">
        <f t="shared" si="134"/>
        <v>0.83166700000000005</v>
      </c>
      <c r="AF944" s="2">
        <f t="shared" si="130"/>
        <v>0</v>
      </c>
      <c r="AG944" s="2">
        <f t="shared" si="131"/>
        <v>0</v>
      </c>
      <c r="AH944" s="1">
        <f t="shared" si="132"/>
        <v>0</v>
      </c>
    </row>
    <row r="945" spans="1:34" x14ac:dyDescent="0.55000000000000004">
      <c r="A945">
        <v>34399797</v>
      </c>
      <c r="B945" s="2">
        <v>0</v>
      </c>
      <c r="C945" s="2">
        <v>0</v>
      </c>
      <c r="D945" s="2">
        <v>0</v>
      </c>
      <c r="E945" s="2">
        <v>0</v>
      </c>
      <c r="F945" s="2">
        <v>0</v>
      </c>
      <c r="G945" s="2">
        <v>0.102703711099929</v>
      </c>
      <c r="H945" s="2">
        <v>0</v>
      </c>
      <c r="I945" s="2">
        <v>0</v>
      </c>
      <c r="J945" s="2">
        <v>0</v>
      </c>
      <c r="K945" s="2">
        <v>0</v>
      </c>
      <c r="L945" s="2">
        <v>0</v>
      </c>
      <c r="M945" s="2">
        <v>0</v>
      </c>
      <c r="N945" s="2">
        <v>0</v>
      </c>
      <c r="O945" s="2">
        <v>0</v>
      </c>
      <c r="P945" s="2">
        <v>0</v>
      </c>
      <c r="Q945" s="2">
        <v>0</v>
      </c>
      <c r="R945" s="2">
        <v>0</v>
      </c>
      <c r="S945" s="2">
        <v>0</v>
      </c>
      <c r="T945" s="2">
        <v>0</v>
      </c>
      <c r="U945" s="2">
        <v>0</v>
      </c>
      <c r="X945" s="2">
        <f t="shared" si="127"/>
        <v>0.102703711099929</v>
      </c>
      <c r="Y945" s="2">
        <f t="shared" si="128"/>
        <v>0</v>
      </c>
      <c r="Z945" s="2">
        <f>IF(Y945&gt;$W$1,HLOOKUP(Y945,B945:$U$2835,ROW($B$2836)-ROW($A945),FALSE),0)</f>
        <v>0</v>
      </c>
      <c r="AA945" s="2">
        <f t="shared" si="126"/>
        <v>0</v>
      </c>
      <c r="AB945" s="2">
        <f>VLOOKUP(A945,segment3_SB_quantity!$A$2:$B$2834,2,FALSE)</f>
        <v>8</v>
      </c>
      <c r="AC945" s="4">
        <f t="shared" si="133"/>
        <v>0.12820000000000001</v>
      </c>
      <c r="AD945">
        <f t="shared" si="129"/>
        <v>0</v>
      </c>
      <c r="AE945">
        <f t="shared" si="134"/>
        <v>0.83166700000000005</v>
      </c>
      <c r="AF945" s="2">
        <f t="shared" si="130"/>
        <v>0</v>
      </c>
      <c r="AG945" s="2">
        <f t="shared" si="131"/>
        <v>0</v>
      </c>
      <c r="AH945" s="1">
        <f t="shared" si="132"/>
        <v>0</v>
      </c>
    </row>
    <row r="946" spans="1:34" x14ac:dyDescent="0.55000000000000004">
      <c r="A946">
        <v>34409978</v>
      </c>
      <c r="B946" s="2">
        <v>0</v>
      </c>
      <c r="C946" s="2">
        <v>0</v>
      </c>
      <c r="D946" s="2">
        <v>0</v>
      </c>
      <c r="E946" s="2">
        <v>0</v>
      </c>
      <c r="F946" s="2">
        <v>0</v>
      </c>
      <c r="G946" s="2">
        <v>0</v>
      </c>
      <c r="H946" s="2">
        <v>0</v>
      </c>
      <c r="I946" s="2">
        <v>0</v>
      </c>
      <c r="J946" s="2">
        <v>0.125413560044768</v>
      </c>
      <c r="K946" s="2">
        <v>0</v>
      </c>
      <c r="L946" s="2">
        <v>0</v>
      </c>
      <c r="M946" s="2">
        <v>0</v>
      </c>
      <c r="N946" s="2">
        <v>0</v>
      </c>
      <c r="O946" s="2">
        <v>0</v>
      </c>
      <c r="P946" s="2">
        <v>0</v>
      </c>
      <c r="Q946" s="2">
        <v>0</v>
      </c>
      <c r="R946" s="2">
        <v>0</v>
      </c>
      <c r="S946" s="2">
        <v>0</v>
      </c>
      <c r="T946" s="2">
        <v>0</v>
      </c>
      <c r="U946" s="2">
        <v>0</v>
      </c>
      <c r="X946" s="2">
        <f t="shared" si="127"/>
        <v>0.125413560044768</v>
      </c>
      <c r="Y946" s="2">
        <f t="shared" si="128"/>
        <v>0</v>
      </c>
      <c r="Z946" s="2">
        <f>IF(Y946&gt;$W$1,HLOOKUP(Y946,B946:$U$2835,ROW($B$2836)-ROW($A946),FALSE),0)</f>
        <v>0</v>
      </c>
      <c r="AA946" s="2">
        <f t="shared" si="126"/>
        <v>0</v>
      </c>
      <c r="AB946" s="2">
        <f>VLOOKUP(A946,segment3_SB_quantity!$A$2:$B$2834,2,FALSE)</f>
        <v>152</v>
      </c>
      <c r="AC946" s="4">
        <f t="shared" si="133"/>
        <v>0.12820000000000001</v>
      </c>
      <c r="AD946">
        <f t="shared" si="129"/>
        <v>0</v>
      </c>
      <c r="AE946">
        <f t="shared" si="134"/>
        <v>0.83166700000000005</v>
      </c>
      <c r="AF946" s="2">
        <f t="shared" si="130"/>
        <v>0</v>
      </c>
      <c r="AG946" s="2">
        <f t="shared" si="131"/>
        <v>0</v>
      </c>
      <c r="AH946" s="1">
        <f t="shared" si="132"/>
        <v>0</v>
      </c>
    </row>
    <row r="947" spans="1:34" x14ac:dyDescent="0.55000000000000004">
      <c r="A947">
        <v>34439806</v>
      </c>
      <c r="B947" s="2">
        <v>0</v>
      </c>
      <c r="C947" s="2">
        <v>0</v>
      </c>
      <c r="D947" s="2">
        <v>0</v>
      </c>
      <c r="E947" s="2">
        <v>0</v>
      </c>
      <c r="F947" s="2">
        <v>0</v>
      </c>
      <c r="G947" s="2">
        <v>0</v>
      </c>
      <c r="H947" s="2">
        <v>1.78435439634578E-2</v>
      </c>
      <c r="I947" s="2">
        <v>0</v>
      </c>
      <c r="J947" s="2">
        <v>0</v>
      </c>
      <c r="K947" s="2">
        <v>0</v>
      </c>
      <c r="L947" s="2">
        <v>0</v>
      </c>
      <c r="M947" s="2">
        <v>0</v>
      </c>
      <c r="N947" s="2">
        <v>0</v>
      </c>
      <c r="O947" s="2">
        <v>0</v>
      </c>
      <c r="P947" s="2">
        <v>0</v>
      </c>
      <c r="Q947" s="2">
        <v>0</v>
      </c>
      <c r="R947" s="2">
        <v>0</v>
      </c>
      <c r="S947" s="2">
        <v>0</v>
      </c>
      <c r="T947" s="2">
        <v>0</v>
      </c>
      <c r="U947" s="2">
        <v>0</v>
      </c>
      <c r="X947" s="2">
        <f t="shared" si="127"/>
        <v>1.78435439634578E-2</v>
      </c>
      <c r="Y947" s="2">
        <f t="shared" si="128"/>
        <v>0</v>
      </c>
      <c r="Z947" s="2">
        <f>IF(Y947&gt;$W$1,HLOOKUP(Y947,B947:$U$2835,ROW($B$2836)-ROW($A947),FALSE),0)</f>
        <v>0</v>
      </c>
      <c r="AA947" s="2">
        <f t="shared" si="126"/>
        <v>0</v>
      </c>
      <c r="AB947" s="2">
        <f>VLOOKUP(A947,segment3_SB_quantity!$A$2:$B$2834,2,FALSE)</f>
        <v>31</v>
      </c>
      <c r="AC947" s="4">
        <f t="shared" si="133"/>
        <v>0.12820000000000001</v>
      </c>
      <c r="AD947">
        <f t="shared" si="129"/>
        <v>0</v>
      </c>
      <c r="AE947">
        <f t="shared" si="134"/>
        <v>0.83166700000000005</v>
      </c>
      <c r="AF947" s="2">
        <f t="shared" si="130"/>
        <v>0</v>
      </c>
      <c r="AG947" s="2">
        <f t="shared" si="131"/>
        <v>0</v>
      </c>
      <c r="AH947" s="1">
        <f t="shared" si="132"/>
        <v>0</v>
      </c>
    </row>
    <row r="948" spans="1:34" x14ac:dyDescent="0.55000000000000004">
      <c r="A948">
        <v>34469792</v>
      </c>
      <c r="B948" s="2">
        <v>0</v>
      </c>
      <c r="C948" s="2">
        <v>0</v>
      </c>
      <c r="D948" s="2">
        <v>0</v>
      </c>
      <c r="E948" s="2">
        <v>0</v>
      </c>
      <c r="F948" s="2">
        <v>0</v>
      </c>
      <c r="G948" s="2">
        <v>0</v>
      </c>
      <c r="H948" s="2">
        <v>0</v>
      </c>
      <c r="I948" s="2">
        <v>0</v>
      </c>
      <c r="J948" s="2">
        <v>0</v>
      </c>
      <c r="K948" s="2">
        <v>0</v>
      </c>
      <c r="L948" s="2">
        <v>3.2582142855293303E-2</v>
      </c>
      <c r="M948" s="2">
        <v>0</v>
      </c>
      <c r="N948" s="2">
        <v>0</v>
      </c>
      <c r="O948" s="2">
        <v>0</v>
      </c>
      <c r="P948" s="2">
        <v>0</v>
      </c>
      <c r="Q948" s="2">
        <v>0</v>
      </c>
      <c r="R948" s="2">
        <v>0</v>
      </c>
      <c r="S948" s="2">
        <v>0</v>
      </c>
      <c r="T948" s="2">
        <v>0</v>
      </c>
      <c r="U948" s="2">
        <v>0</v>
      </c>
      <c r="X948" s="2">
        <f t="shared" si="127"/>
        <v>3.2582142855293303E-2</v>
      </c>
      <c r="Y948" s="2">
        <f t="shared" si="128"/>
        <v>0</v>
      </c>
      <c r="Z948" s="2">
        <f>IF(Y948&gt;$W$1,HLOOKUP(Y948,B948:$U$2835,ROW($B$2836)-ROW($A948),FALSE),0)</f>
        <v>0</v>
      </c>
      <c r="AA948" s="2">
        <f t="shared" si="126"/>
        <v>0</v>
      </c>
      <c r="AB948" s="2">
        <f>VLOOKUP(A948,segment3_SB_quantity!$A$2:$B$2834,2,FALSE)</f>
        <v>1</v>
      </c>
      <c r="AC948" s="4">
        <f t="shared" si="133"/>
        <v>0.12820000000000001</v>
      </c>
      <c r="AD948">
        <f t="shared" si="129"/>
        <v>0</v>
      </c>
      <c r="AE948">
        <f t="shared" si="134"/>
        <v>0.83166700000000005</v>
      </c>
      <c r="AF948" s="2">
        <f t="shared" si="130"/>
        <v>0</v>
      </c>
      <c r="AG948" s="2">
        <f t="shared" si="131"/>
        <v>0</v>
      </c>
      <c r="AH948" s="1">
        <f t="shared" si="132"/>
        <v>0</v>
      </c>
    </row>
    <row r="949" spans="1:34" x14ac:dyDescent="0.55000000000000004">
      <c r="A949">
        <v>34479813</v>
      </c>
      <c r="B949" s="2">
        <v>0</v>
      </c>
      <c r="C949" s="2">
        <v>0</v>
      </c>
      <c r="D949" s="2">
        <v>0</v>
      </c>
      <c r="E949" s="2">
        <v>0</v>
      </c>
      <c r="F949" s="2">
        <v>0</v>
      </c>
      <c r="G949" s="2">
        <v>0</v>
      </c>
      <c r="H949" s="2">
        <v>0</v>
      </c>
      <c r="I949" s="2">
        <v>0</v>
      </c>
      <c r="J949" s="2">
        <v>0</v>
      </c>
      <c r="K949" s="2">
        <v>0</v>
      </c>
      <c r="L949" s="2">
        <v>0</v>
      </c>
      <c r="M949" s="2">
        <v>0</v>
      </c>
      <c r="N949" s="2">
        <v>0</v>
      </c>
      <c r="O949" s="2">
        <v>0</v>
      </c>
      <c r="P949" s="2">
        <v>0</v>
      </c>
      <c r="Q949" s="2">
        <v>0</v>
      </c>
      <c r="R949" s="2">
        <v>0</v>
      </c>
      <c r="S949" s="2">
        <v>0</v>
      </c>
      <c r="T949" s="2">
        <v>0</v>
      </c>
      <c r="U949" s="2">
        <v>0</v>
      </c>
      <c r="X949" s="2">
        <f t="shared" si="127"/>
        <v>0</v>
      </c>
      <c r="Y949" s="2">
        <f t="shared" si="128"/>
        <v>0</v>
      </c>
      <c r="Z949" s="2">
        <f>IF(Y949&gt;$W$1,HLOOKUP(Y949,B949:$U$2835,ROW($B$2836)-ROW($A949),FALSE),0)</f>
        <v>0</v>
      </c>
      <c r="AA949" s="2">
        <f t="shared" si="126"/>
        <v>0</v>
      </c>
      <c r="AB949" s="2">
        <f>VLOOKUP(A949,segment3_SB_quantity!$A$2:$B$2834,2,FALSE)</f>
        <v>17</v>
      </c>
      <c r="AC949" s="4">
        <f t="shared" si="133"/>
        <v>0.12820000000000001</v>
      </c>
      <c r="AD949">
        <f t="shared" si="129"/>
        <v>0</v>
      </c>
      <c r="AE949">
        <f t="shared" si="134"/>
        <v>0.83166700000000005</v>
      </c>
      <c r="AF949" s="2">
        <f t="shared" si="130"/>
        <v>0</v>
      </c>
      <c r="AG949" s="2">
        <f t="shared" si="131"/>
        <v>0</v>
      </c>
      <c r="AH949" s="1">
        <f t="shared" si="132"/>
        <v>0</v>
      </c>
    </row>
    <row r="950" spans="1:34" x14ac:dyDescent="0.55000000000000004">
      <c r="A950">
        <v>34519809</v>
      </c>
      <c r="B950" s="2">
        <v>0</v>
      </c>
      <c r="C950" s="2">
        <v>0</v>
      </c>
      <c r="D950" s="2">
        <v>0</v>
      </c>
      <c r="E950" s="2">
        <v>0</v>
      </c>
      <c r="F950" s="2">
        <v>0</v>
      </c>
      <c r="G950" s="2">
        <v>0</v>
      </c>
      <c r="H950" s="2">
        <v>0</v>
      </c>
      <c r="I950" s="2">
        <v>0</v>
      </c>
      <c r="J950" s="2">
        <v>0</v>
      </c>
      <c r="K950" s="2">
        <v>5.7881180724823601E-2</v>
      </c>
      <c r="L950" s="2">
        <v>0</v>
      </c>
      <c r="M950" s="2">
        <v>0</v>
      </c>
      <c r="N950" s="2">
        <v>0</v>
      </c>
      <c r="O950" s="2">
        <v>0</v>
      </c>
      <c r="P950" s="2">
        <v>0</v>
      </c>
      <c r="Q950" s="2">
        <v>0</v>
      </c>
      <c r="R950" s="2">
        <v>0</v>
      </c>
      <c r="S950" s="2">
        <v>0</v>
      </c>
      <c r="T950" s="2">
        <v>0</v>
      </c>
      <c r="U950" s="2">
        <v>0</v>
      </c>
      <c r="X950" s="2">
        <f t="shared" si="127"/>
        <v>5.7881180724823601E-2</v>
      </c>
      <c r="Y950" s="2">
        <f t="shared" si="128"/>
        <v>0</v>
      </c>
      <c r="Z950" s="2">
        <f>IF(Y950&gt;$W$1,HLOOKUP(Y950,B950:$U$2835,ROW($B$2836)-ROW($A950),FALSE),0)</f>
        <v>0</v>
      </c>
      <c r="AA950" s="2">
        <f t="shared" si="126"/>
        <v>0</v>
      </c>
      <c r="AB950" s="2">
        <f>VLOOKUP(A950,segment3_SB_quantity!$A$2:$B$2834,2,FALSE)</f>
        <v>24</v>
      </c>
      <c r="AC950" s="4">
        <f t="shared" si="133"/>
        <v>0.12820000000000001</v>
      </c>
      <c r="AD950">
        <f t="shared" si="129"/>
        <v>0</v>
      </c>
      <c r="AE950">
        <f t="shared" si="134"/>
        <v>0.83166700000000005</v>
      </c>
      <c r="AF950" s="2">
        <f t="shared" si="130"/>
        <v>0</v>
      </c>
      <c r="AG950" s="2">
        <f t="shared" si="131"/>
        <v>0</v>
      </c>
      <c r="AH950" s="1">
        <f t="shared" si="132"/>
        <v>0</v>
      </c>
    </row>
    <row r="951" spans="1:34" x14ac:dyDescent="0.55000000000000004">
      <c r="A951">
        <v>34569610</v>
      </c>
      <c r="B951" s="2">
        <v>0</v>
      </c>
      <c r="C951" s="2">
        <v>0</v>
      </c>
      <c r="D951" s="2">
        <v>0</v>
      </c>
      <c r="E951" s="2">
        <v>0</v>
      </c>
      <c r="F951" s="2">
        <v>0</v>
      </c>
      <c r="G951" s="2">
        <v>0</v>
      </c>
      <c r="H951" s="2">
        <v>1.7781030977852001E-2</v>
      </c>
      <c r="I951" s="2">
        <v>0</v>
      </c>
      <c r="J951" s="2">
        <v>0</v>
      </c>
      <c r="K951" s="2">
        <v>0</v>
      </c>
      <c r="L951" s="2">
        <v>0</v>
      </c>
      <c r="M951" s="2">
        <v>0</v>
      </c>
      <c r="N951" s="2">
        <v>0</v>
      </c>
      <c r="O951" s="2">
        <v>0</v>
      </c>
      <c r="P951" s="2">
        <v>0</v>
      </c>
      <c r="Q951" s="2">
        <v>0</v>
      </c>
      <c r="R951" s="2">
        <v>0</v>
      </c>
      <c r="S951" s="2">
        <v>0</v>
      </c>
      <c r="T951" s="2">
        <v>0</v>
      </c>
      <c r="U951" s="2">
        <v>0</v>
      </c>
      <c r="X951" s="2">
        <f t="shared" si="127"/>
        <v>1.7781030977852001E-2</v>
      </c>
      <c r="Y951" s="2">
        <f t="shared" si="128"/>
        <v>0</v>
      </c>
      <c r="Z951" s="2">
        <f>IF(Y951&gt;$W$1,HLOOKUP(Y951,B951:$U$2835,ROW($B$2836)-ROW($A951),FALSE),0)</f>
        <v>0</v>
      </c>
      <c r="AA951" s="2">
        <f t="shared" si="126"/>
        <v>0</v>
      </c>
      <c r="AB951" s="2">
        <f>VLOOKUP(A951,segment3_SB_quantity!$A$2:$B$2834,2,FALSE)</f>
        <v>28</v>
      </c>
      <c r="AC951" s="4">
        <f t="shared" si="133"/>
        <v>0.12820000000000001</v>
      </c>
      <c r="AD951">
        <f t="shared" si="129"/>
        <v>0</v>
      </c>
      <c r="AE951">
        <f t="shared" si="134"/>
        <v>0.83166700000000005</v>
      </c>
      <c r="AF951" s="2">
        <f t="shared" si="130"/>
        <v>0</v>
      </c>
      <c r="AG951" s="2">
        <f t="shared" si="131"/>
        <v>0</v>
      </c>
      <c r="AH951" s="1">
        <f t="shared" si="132"/>
        <v>0</v>
      </c>
    </row>
    <row r="952" spans="1:34" x14ac:dyDescent="0.55000000000000004">
      <c r="A952">
        <v>34609961</v>
      </c>
      <c r="B952" s="2">
        <v>0</v>
      </c>
      <c r="C952" s="2">
        <v>0</v>
      </c>
      <c r="D952" s="2">
        <v>0</v>
      </c>
      <c r="E952" s="2">
        <v>0</v>
      </c>
      <c r="F952" s="2">
        <v>0</v>
      </c>
      <c r="G952" s="2">
        <v>0</v>
      </c>
      <c r="H952" s="2">
        <v>0</v>
      </c>
      <c r="I952" s="2">
        <v>0.18965093911872299</v>
      </c>
      <c r="J952" s="2">
        <v>0</v>
      </c>
      <c r="K952" s="2">
        <v>0</v>
      </c>
      <c r="L952" s="2">
        <v>0</v>
      </c>
      <c r="M952" s="2">
        <v>0</v>
      </c>
      <c r="N952" s="2">
        <v>0</v>
      </c>
      <c r="O952" s="2">
        <v>0</v>
      </c>
      <c r="P952" s="2">
        <v>0</v>
      </c>
      <c r="Q952" s="2">
        <v>0</v>
      </c>
      <c r="R952" s="2">
        <v>0</v>
      </c>
      <c r="S952" s="2">
        <v>0</v>
      </c>
      <c r="T952" s="2">
        <v>0</v>
      </c>
      <c r="U952" s="2">
        <v>0</v>
      </c>
      <c r="X952" s="2">
        <f t="shared" si="127"/>
        <v>0.18965093911872299</v>
      </c>
      <c r="Y952" s="2">
        <f t="shared" si="128"/>
        <v>0</v>
      </c>
      <c r="Z952" s="2">
        <f>IF(Y952&gt;$W$1,HLOOKUP(Y952,B952:$U$2835,ROW($B$2836)-ROW($A952),FALSE),0)</f>
        <v>0</v>
      </c>
      <c r="AA952" s="2">
        <f t="shared" si="126"/>
        <v>0</v>
      </c>
      <c r="AB952" s="2">
        <f>VLOOKUP(A952,segment3_SB_quantity!$A$2:$B$2834,2,FALSE)</f>
        <v>293</v>
      </c>
      <c r="AC952" s="4">
        <f t="shared" si="133"/>
        <v>0.12820000000000001</v>
      </c>
      <c r="AD952">
        <f t="shared" si="129"/>
        <v>0</v>
      </c>
      <c r="AE952">
        <f t="shared" si="134"/>
        <v>0.83166700000000005</v>
      </c>
      <c r="AF952" s="2">
        <f t="shared" si="130"/>
        <v>0</v>
      </c>
      <c r="AG952" s="2">
        <f t="shared" si="131"/>
        <v>0</v>
      </c>
      <c r="AH952" s="1">
        <f t="shared" si="132"/>
        <v>0</v>
      </c>
    </row>
    <row r="953" spans="1:34" x14ac:dyDescent="0.55000000000000004">
      <c r="A953">
        <v>34639982</v>
      </c>
      <c r="B953" s="2">
        <v>0</v>
      </c>
      <c r="C953" s="2">
        <v>0</v>
      </c>
      <c r="D953" s="2">
        <v>0</v>
      </c>
      <c r="E953" s="2">
        <v>0</v>
      </c>
      <c r="F953" s="2">
        <v>0</v>
      </c>
      <c r="G953" s="2">
        <v>0.167924970372337</v>
      </c>
      <c r="H953" s="2">
        <v>0</v>
      </c>
      <c r="I953" s="2">
        <v>0</v>
      </c>
      <c r="J953" s="2">
        <v>0</v>
      </c>
      <c r="K953" s="2">
        <v>0</v>
      </c>
      <c r="L953" s="2">
        <v>0</v>
      </c>
      <c r="M953" s="2">
        <v>0</v>
      </c>
      <c r="N953" s="2">
        <v>0</v>
      </c>
      <c r="O953" s="2">
        <v>0</v>
      </c>
      <c r="P953" s="2">
        <v>0</v>
      </c>
      <c r="Q953" s="2">
        <v>0</v>
      </c>
      <c r="R953" s="2">
        <v>0</v>
      </c>
      <c r="S953" s="2">
        <v>0</v>
      </c>
      <c r="T953" s="2">
        <v>0</v>
      </c>
      <c r="U953" s="2">
        <v>0</v>
      </c>
      <c r="X953" s="2">
        <f t="shared" si="127"/>
        <v>0.167924970372337</v>
      </c>
      <c r="Y953" s="2">
        <f t="shared" si="128"/>
        <v>0</v>
      </c>
      <c r="Z953" s="2">
        <f>IF(Y953&gt;$W$1,HLOOKUP(Y953,B953:$U$2835,ROW($B$2836)-ROW($A953),FALSE),0)</f>
        <v>0</v>
      </c>
      <c r="AA953" s="2">
        <f t="shared" si="126"/>
        <v>0</v>
      </c>
      <c r="AB953" s="2">
        <f>VLOOKUP(A953,segment3_SB_quantity!$A$2:$B$2834,2,FALSE)</f>
        <v>12</v>
      </c>
      <c r="AC953" s="4">
        <f t="shared" si="133"/>
        <v>0.12820000000000001</v>
      </c>
      <c r="AD953">
        <f t="shared" si="129"/>
        <v>0</v>
      </c>
      <c r="AE953">
        <f t="shared" si="134"/>
        <v>0.83166700000000005</v>
      </c>
      <c r="AF953" s="2">
        <f t="shared" si="130"/>
        <v>0</v>
      </c>
      <c r="AG953" s="2">
        <f t="shared" si="131"/>
        <v>0</v>
      </c>
      <c r="AH953" s="1">
        <f t="shared" si="132"/>
        <v>0</v>
      </c>
    </row>
    <row r="954" spans="1:34" x14ac:dyDescent="0.55000000000000004">
      <c r="A954">
        <v>34669973</v>
      </c>
      <c r="B954" s="2">
        <v>0</v>
      </c>
      <c r="C954" s="2">
        <v>0</v>
      </c>
      <c r="D954" s="2">
        <v>0</v>
      </c>
      <c r="E954" s="2">
        <v>0</v>
      </c>
      <c r="F954" s="2">
        <v>0</v>
      </c>
      <c r="G954" s="2">
        <v>0</v>
      </c>
      <c r="H954" s="2">
        <v>2.1505122934605402E-2</v>
      </c>
      <c r="I954" s="2">
        <v>0</v>
      </c>
      <c r="J954" s="2">
        <v>0</v>
      </c>
      <c r="K954" s="2">
        <v>0</v>
      </c>
      <c r="L954" s="2">
        <v>0</v>
      </c>
      <c r="M954" s="2">
        <v>0</v>
      </c>
      <c r="N954" s="2">
        <v>0</v>
      </c>
      <c r="O954" s="2">
        <v>0</v>
      </c>
      <c r="P954" s="2">
        <v>0</v>
      </c>
      <c r="Q954" s="2">
        <v>0</v>
      </c>
      <c r="R954" s="2">
        <v>0</v>
      </c>
      <c r="S954" s="2">
        <v>0</v>
      </c>
      <c r="T954" s="2">
        <v>0</v>
      </c>
      <c r="U954" s="2">
        <v>0</v>
      </c>
      <c r="X954" s="2">
        <f t="shared" si="127"/>
        <v>2.1505122934605402E-2</v>
      </c>
      <c r="Y954" s="2">
        <f t="shared" si="128"/>
        <v>0</v>
      </c>
      <c r="Z954" s="2">
        <f>IF(Y954&gt;$W$1,HLOOKUP(Y954,B954:$U$2835,ROW($B$2836)-ROW($A954),FALSE),0)</f>
        <v>0</v>
      </c>
      <c r="AA954" s="2">
        <f t="shared" si="126"/>
        <v>0</v>
      </c>
      <c r="AB954" s="2">
        <f>VLOOKUP(A954,segment3_SB_quantity!$A$2:$B$2834,2,FALSE)</f>
        <v>116</v>
      </c>
      <c r="AC954" s="4">
        <f t="shared" si="133"/>
        <v>0.12820000000000001</v>
      </c>
      <c r="AD954">
        <f t="shared" si="129"/>
        <v>0</v>
      </c>
      <c r="AE954">
        <f t="shared" si="134"/>
        <v>0.83166700000000005</v>
      </c>
      <c r="AF954" s="2">
        <f t="shared" si="130"/>
        <v>0</v>
      </c>
      <c r="AG954" s="2">
        <f t="shared" si="131"/>
        <v>0</v>
      </c>
      <c r="AH954" s="1">
        <f t="shared" si="132"/>
        <v>0</v>
      </c>
    </row>
    <row r="955" spans="1:34" x14ac:dyDescent="0.55000000000000004">
      <c r="A955">
        <v>34679977</v>
      </c>
      <c r="B955" s="2">
        <v>0</v>
      </c>
      <c r="C955" s="2">
        <v>0</v>
      </c>
      <c r="D955" s="2">
        <v>0</v>
      </c>
      <c r="E955" s="2">
        <v>0</v>
      </c>
      <c r="F955" s="2">
        <v>0</v>
      </c>
      <c r="G955" s="2">
        <v>0</v>
      </c>
      <c r="H955" s="2">
        <v>1.8671573317294202E-2</v>
      </c>
      <c r="I955" s="2">
        <v>0</v>
      </c>
      <c r="J955" s="2">
        <v>0</v>
      </c>
      <c r="K955" s="2">
        <v>0</v>
      </c>
      <c r="L955" s="2">
        <v>0</v>
      </c>
      <c r="M955" s="2">
        <v>0</v>
      </c>
      <c r="N955" s="2">
        <v>0</v>
      </c>
      <c r="O955" s="2">
        <v>0</v>
      </c>
      <c r="P955" s="2">
        <v>0</v>
      </c>
      <c r="Q955" s="2">
        <v>0</v>
      </c>
      <c r="R955" s="2">
        <v>0</v>
      </c>
      <c r="S955" s="2">
        <v>0</v>
      </c>
      <c r="T955" s="2">
        <v>0</v>
      </c>
      <c r="U955" s="2">
        <v>0</v>
      </c>
      <c r="X955" s="2">
        <f t="shared" si="127"/>
        <v>1.8671573317294202E-2</v>
      </c>
      <c r="Y955" s="2">
        <f t="shared" si="128"/>
        <v>0</v>
      </c>
      <c r="Z955" s="2">
        <f>IF(Y955&gt;$W$1,HLOOKUP(Y955,B955:$U$2835,ROW($B$2836)-ROW($A955),FALSE),0)</f>
        <v>0</v>
      </c>
      <c r="AA955" s="2">
        <f t="shared" si="126"/>
        <v>0</v>
      </c>
      <c r="AB955" s="2">
        <f>VLOOKUP(A955,segment3_SB_quantity!$A$2:$B$2834,2,FALSE)</f>
        <v>13</v>
      </c>
      <c r="AC955" s="4">
        <f t="shared" si="133"/>
        <v>0.12820000000000001</v>
      </c>
      <c r="AD955">
        <f t="shared" si="129"/>
        <v>0</v>
      </c>
      <c r="AE955">
        <f t="shared" si="134"/>
        <v>0.83166700000000005</v>
      </c>
      <c r="AF955" s="2">
        <f t="shared" si="130"/>
        <v>0</v>
      </c>
      <c r="AG955" s="2">
        <f t="shared" si="131"/>
        <v>0</v>
      </c>
      <c r="AH955" s="1">
        <f t="shared" si="132"/>
        <v>0</v>
      </c>
    </row>
    <row r="956" spans="1:34" x14ac:dyDescent="0.55000000000000004">
      <c r="A956">
        <v>34699983</v>
      </c>
      <c r="B956" s="2">
        <v>0</v>
      </c>
      <c r="C956" s="2">
        <v>0</v>
      </c>
      <c r="D956" s="2">
        <v>0</v>
      </c>
      <c r="E956" s="2">
        <v>0</v>
      </c>
      <c r="F956" s="2">
        <v>0</v>
      </c>
      <c r="G956" s="2">
        <v>0</v>
      </c>
      <c r="H956" s="2">
        <v>0</v>
      </c>
      <c r="I956" s="2">
        <v>0</v>
      </c>
      <c r="J956" s="2">
        <v>0</v>
      </c>
      <c r="K956" s="2">
        <v>0</v>
      </c>
      <c r="L956" s="2">
        <v>0</v>
      </c>
      <c r="M956" s="2">
        <v>0</v>
      </c>
      <c r="N956" s="2">
        <v>0</v>
      </c>
      <c r="O956" s="2">
        <v>0</v>
      </c>
      <c r="P956" s="2">
        <v>0</v>
      </c>
      <c r="Q956" s="2">
        <v>0</v>
      </c>
      <c r="R956" s="2">
        <v>0</v>
      </c>
      <c r="S956" s="2">
        <v>0</v>
      </c>
      <c r="T956" s="2">
        <v>0</v>
      </c>
      <c r="U956" s="2">
        <v>0</v>
      </c>
      <c r="X956" s="2">
        <f t="shared" si="127"/>
        <v>0</v>
      </c>
      <c r="Y956" s="2">
        <f t="shared" si="128"/>
        <v>0</v>
      </c>
      <c r="Z956" s="2">
        <f>IF(Y956&gt;$W$1,HLOOKUP(Y956,B956:$U$2835,ROW($B$2836)-ROW($A956),FALSE),0)</f>
        <v>0</v>
      </c>
      <c r="AA956" s="2">
        <f t="shared" si="126"/>
        <v>0</v>
      </c>
      <c r="AB956" s="2">
        <f>VLOOKUP(A956,segment3_SB_quantity!$A$2:$B$2834,2,FALSE)</f>
        <v>3</v>
      </c>
      <c r="AC956" s="4">
        <f t="shared" si="133"/>
        <v>0.12820000000000001</v>
      </c>
      <c r="AD956">
        <f t="shared" si="129"/>
        <v>0</v>
      </c>
      <c r="AE956">
        <f t="shared" si="134"/>
        <v>0.83166700000000005</v>
      </c>
      <c r="AF956" s="2">
        <f t="shared" si="130"/>
        <v>0</v>
      </c>
      <c r="AG956" s="2">
        <f t="shared" si="131"/>
        <v>0</v>
      </c>
      <c r="AH956" s="1">
        <f t="shared" si="132"/>
        <v>0</v>
      </c>
    </row>
    <row r="957" spans="1:34" x14ac:dyDescent="0.55000000000000004">
      <c r="A957">
        <v>34789946</v>
      </c>
      <c r="B957" s="2">
        <v>0</v>
      </c>
      <c r="C957" s="2">
        <v>0</v>
      </c>
      <c r="D957" s="2">
        <v>0</v>
      </c>
      <c r="E957" s="2">
        <v>0</v>
      </c>
      <c r="F957" s="2">
        <v>0</v>
      </c>
      <c r="G957" s="2">
        <v>0</v>
      </c>
      <c r="H957" s="2">
        <v>0</v>
      </c>
      <c r="I957" s="2">
        <v>0</v>
      </c>
      <c r="J957" s="2">
        <v>0</v>
      </c>
      <c r="K957" s="2">
        <v>0</v>
      </c>
      <c r="L957" s="2">
        <v>0</v>
      </c>
      <c r="M957" s="2">
        <v>0</v>
      </c>
      <c r="N957" s="2">
        <v>0</v>
      </c>
      <c r="O957" s="2">
        <v>0</v>
      </c>
      <c r="P957" s="2">
        <v>0</v>
      </c>
      <c r="Q957" s="2">
        <v>0</v>
      </c>
      <c r="R957" s="2">
        <v>0</v>
      </c>
      <c r="S957" s="2">
        <v>0</v>
      </c>
      <c r="T957" s="2">
        <v>0</v>
      </c>
      <c r="U957" s="2">
        <v>0</v>
      </c>
      <c r="X957" s="2">
        <f t="shared" si="127"/>
        <v>0</v>
      </c>
      <c r="Y957" s="2">
        <f t="shared" si="128"/>
        <v>0</v>
      </c>
      <c r="Z957" s="2">
        <f>IF(Y957&gt;$W$1,HLOOKUP(Y957,B957:$U$2835,ROW($B$2836)-ROW($A957),FALSE),0)</f>
        <v>0</v>
      </c>
      <c r="AA957" s="2">
        <f t="shared" si="126"/>
        <v>0</v>
      </c>
      <c r="AB957" s="2">
        <f>VLOOKUP(A957,segment3_SB_quantity!$A$2:$B$2834,2,FALSE)</f>
        <v>1</v>
      </c>
      <c r="AC957" s="4">
        <f t="shared" si="133"/>
        <v>0.12820000000000001</v>
      </c>
      <c r="AD957">
        <f t="shared" si="129"/>
        <v>0</v>
      </c>
      <c r="AE957">
        <f t="shared" si="134"/>
        <v>0.83166700000000005</v>
      </c>
      <c r="AF957" s="2">
        <f t="shared" si="130"/>
        <v>0</v>
      </c>
      <c r="AG957" s="2">
        <f t="shared" si="131"/>
        <v>0</v>
      </c>
      <c r="AH957" s="1">
        <f t="shared" si="132"/>
        <v>0</v>
      </c>
    </row>
    <row r="958" spans="1:34" x14ac:dyDescent="0.55000000000000004">
      <c r="A958">
        <v>34809650</v>
      </c>
      <c r="B958" s="2">
        <v>0</v>
      </c>
      <c r="C958" s="2">
        <v>0</v>
      </c>
      <c r="D958" s="2">
        <v>0</v>
      </c>
      <c r="E958" s="2">
        <v>0</v>
      </c>
      <c r="F958" s="2">
        <v>0</v>
      </c>
      <c r="G958" s="2">
        <v>0</v>
      </c>
      <c r="H958" s="2">
        <v>0</v>
      </c>
      <c r="I958" s="2">
        <v>0</v>
      </c>
      <c r="J958" s="2">
        <v>0</v>
      </c>
      <c r="K958" s="2">
        <v>0</v>
      </c>
      <c r="L958" s="2">
        <v>5.1202640152517097E-2</v>
      </c>
      <c r="M958" s="2">
        <v>0</v>
      </c>
      <c r="N958" s="2">
        <v>0</v>
      </c>
      <c r="O958" s="2">
        <v>0</v>
      </c>
      <c r="P958" s="2">
        <v>0</v>
      </c>
      <c r="Q958" s="2">
        <v>0</v>
      </c>
      <c r="R958" s="2">
        <v>0</v>
      </c>
      <c r="S958" s="2">
        <v>0</v>
      </c>
      <c r="T958" s="2">
        <v>0</v>
      </c>
      <c r="U958" s="2">
        <v>0</v>
      </c>
      <c r="X958" s="2">
        <f t="shared" si="127"/>
        <v>5.1202640152517097E-2</v>
      </c>
      <c r="Y958" s="2">
        <f t="shared" si="128"/>
        <v>0</v>
      </c>
      <c r="Z958" s="2">
        <f>IF(Y958&gt;$W$1,HLOOKUP(Y958,B958:$U$2835,ROW($B$2836)-ROW($A958),FALSE),0)</f>
        <v>0</v>
      </c>
      <c r="AA958" s="2">
        <f t="shared" si="126"/>
        <v>0</v>
      </c>
      <c r="AB958" s="2">
        <f>VLOOKUP(A958,segment3_SB_quantity!$A$2:$B$2834,2,FALSE)</f>
        <v>39</v>
      </c>
      <c r="AC958" s="4">
        <f t="shared" si="133"/>
        <v>0.12820000000000001</v>
      </c>
      <c r="AD958">
        <f t="shared" si="129"/>
        <v>0</v>
      </c>
      <c r="AE958">
        <f t="shared" si="134"/>
        <v>0.83166700000000005</v>
      </c>
      <c r="AF958" s="2">
        <f t="shared" si="130"/>
        <v>0</v>
      </c>
      <c r="AG958" s="2">
        <f t="shared" si="131"/>
        <v>0</v>
      </c>
      <c r="AH958" s="1">
        <f t="shared" si="132"/>
        <v>0</v>
      </c>
    </row>
    <row r="959" spans="1:34" x14ac:dyDescent="0.55000000000000004">
      <c r="A959">
        <v>34959821</v>
      </c>
      <c r="B959" s="2">
        <v>0</v>
      </c>
      <c r="C959" s="2">
        <v>0</v>
      </c>
      <c r="D959" s="2">
        <v>3.1073652390922399E-2</v>
      </c>
      <c r="E959" s="2">
        <v>0</v>
      </c>
      <c r="F959" s="2">
        <v>0</v>
      </c>
      <c r="G959" s="2">
        <v>0</v>
      </c>
      <c r="H959" s="2">
        <v>0</v>
      </c>
      <c r="I959" s="2">
        <v>0</v>
      </c>
      <c r="J959" s="2">
        <v>0</v>
      </c>
      <c r="K959" s="2">
        <v>0</v>
      </c>
      <c r="L959" s="2">
        <v>0</v>
      </c>
      <c r="M959" s="2">
        <v>0</v>
      </c>
      <c r="N959" s="2">
        <v>0</v>
      </c>
      <c r="O959" s="2">
        <v>0</v>
      </c>
      <c r="P959" s="2">
        <v>0</v>
      </c>
      <c r="Q959" s="2">
        <v>0</v>
      </c>
      <c r="R959" s="2">
        <v>0</v>
      </c>
      <c r="S959" s="2">
        <v>0</v>
      </c>
      <c r="T959" s="2">
        <v>0</v>
      </c>
      <c r="U959" s="2">
        <v>0</v>
      </c>
      <c r="X959" s="2">
        <f t="shared" si="127"/>
        <v>3.1073652390922399E-2</v>
      </c>
      <c r="Y959" s="2">
        <f t="shared" si="128"/>
        <v>0</v>
      </c>
      <c r="Z959" s="2">
        <f>IF(Y959&gt;$W$1,HLOOKUP(Y959,B959:$U$2835,ROW($B$2836)-ROW($A959),FALSE),0)</f>
        <v>0</v>
      </c>
      <c r="AA959" s="2">
        <f t="shared" si="126"/>
        <v>0</v>
      </c>
      <c r="AB959" s="2">
        <f>VLOOKUP(A959,segment3_SB_quantity!$A$2:$B$2834,2,FALSE)</f>
        <v>26</v>
      </c>
      <c r="AC959" s="4">
        <f t="shared" si="133"/>
        <v>0.12820000000000001</v>
      </c>
      <c r="AD959">
        <f t="shared" si="129"/>
        <v>0</v>
      </c>
      <c r="AE959">
        <f t="shared" si="134"/>
        <v>0.83166700000000005</v>
      </c>
      <c r="AF959" s="2">
        <f t="shared" si="130"/>
        <v>0</v>
      </c>
      <c r="AG959" s="2">
        <f t="shared" si="131"/>
        <v>0</v>
      </c>
      <c r="AH959" s="1">
        <f t="shared" si="132"/>
        <v>0</v>
      </c>
    </row>
    <row r="960" spans="1:34" x14ac:dyDescent="0.55000000000000004">
      <c r="A960">
        <v>34959942</v>
      </c>
      <c r="B960" s="2">
        <v>0</v>
      </c>
      <c r="C960" s="2">
        <v>0</v>
      </c>
      <c r="D960" s="2">
        <v>0</v>
      </c>
      <c r="E960" s="2">
        <v>0</v>
      </c>
      <c r="F960" s="2">
        <v>1.2082883185238799E-7</v>
      </c>
      <c r="G960" s="2">
        <v>0</v>
      </c>
      <c r="H960" s="2">
        <v>0</v>
      </c>
      <c r="I960" s="2">
        <v>0</v>
      </c>
      <c r="J960" s="2">
        <v>0</v>
      </c>
      <c r="K960" s="2">
        <v>0</v>
      </c>
      <c r="L960" s="2">
        <v>0</v>
      </c>
      <c r="M960" s="2">
        <v>0</v>
      </c>
      <c r="N960" s="2">
        <v>0</v>
      </c>
      <c r="O960" s="2">
        <v>0</v>
      </c>
      <c r="P960" s="2">
        <v>0</v>
      </c>
      <c r="Q960" s="2">
        <v>0</v>
      </c>
      <c r="R960" s="2">
        <v>0</v>
      </c>
      <c r="S960" s="2">
        <v>0</v>
      </c>
      <c r="T960" s="2">
        <v>0</v>
      </c>
      <c r="U960" s="2">
        <v>0</v>
      </c>
      <c r="X960" s="2">
        <f t="shared" si="127"/>
        <v>1.2082883185238799E-7</v>
      </c>
      <c r="Y960" s="2">
        <f t="shared" si="128"/>
        <v>0</v>
      </c>
      <c r="Z960" s="2">
        <f>IF(Y960&gt;$W$1,HLOOKUP(Y960,B960:$U$2835,ROW($B$2836)-ROW($A960),FALSE),0)</f>
        <v>0</v>
      </c>
      <c r="AA960" s="2">
        <f t="shared" si="126"/>
        <v>0</v>
      </c>
      <c r="AB960" s="2">
        <f>VLOOKUP(A960,segment3_SB_quantity!$A$2:$B$2834,2,FALSE)</f>
        <v>9</v>
      </c>
      <c r="AC960" s="4">
        <f t="shared" si="133"/>
        <v>0.12820000000000001</v>
      </c>
      <c r="AD960">
        <f t="shared" si="129"/>
        <v>0</v>
      </c>
      <c r="AE960">
        <f t="shared" si="134"/>
        <v>0.83166700000000005</v>
      </c>
      <c r="AF960" s="2">
        <f t="shared" si="130"/>
        <v>0</v>
      </c>
      <c r="AG960" s="2">
        <f t="shared" si="131"/>
        <v>0</v>
      </c>
      <c r="AH960" s="1">
        <f t="shared" si="132"/>
        <v>0</v>
      </c>
    </row>
    <row r="961" spans="1:34" x14ac:dyDescent="0.55000000000000004">
      <c r="A961">
        <v>34979616</v>
      </c>
      <c r="B961" s="2">
        <v>0</v>
      </c>
      <c r="C961" s="2">
        <v>0</v>
      </c>
      <c r="D961" s="2">
        <v>0</v>
      </c>
      <c r="E961" s="2">
        <v>0</v>
      </c>
      <c r="F961" s="2">
        <v>0</v>
      </c>
      <c r="G961" s="2">
        <v>2.22103055607865E-2</v>
      </c>
      <c r="H961" s="2">
        <v>0</v>
      </c>
      <c r="I961" s="2">
        <v>0</v>
      </c>
      <c r="J961" s="2">
        <v>0</v>
      </c>
      <c r="K961" s="2">
        <v>0</v>
      </c>
      <c r="L961" s="2">
        <v>0</v>
      </c>
      <c r="M961" s="2">
        <v>0</v>
      </c>
      <c r="N961" s="2">
        <v>0</v>
      </c>
      <c r="O961" s="2">
        <v>0</v>
      </c>
      <c r="P961" s="2">
        <v>0</v>
      </c>
      <c r="Q961" s="2">
        <v>0</v>
      </c>
      <c r="R961" s="2">
        <v>0</v>
      </c>
      <c r="S961" s="2">
        <v>0</v>
      </c>
      <c r="T961" s="2">
        <v>0</v>
      </c>
      <c r="U961" s="2">
        <v>0</v>
      </c>
      <c r="X961" s="2">
        <f t="shared" si="127"/>
        <v>2.22103055607865E-2</v>
      </c>
      <c r="Y961" s="2">
        <f t="shared" si="128"/>
        <v>0</v>
      </c>
      <c r="Z961" s="2">
        <f>IF(Y961&gt;$W$1,HLOOKUP(Y961,B961:$U$2835,ROW($B$2836)-ROW($A961),FALSE),0)</f>
        <v>0</v>
      </c>
      <c r="AA961" s="2">
        <f t="shared" si="126"/>
        <v>0</v>
      </c>
      <c r="AB961" s="2">
        <f>VLOOKUP(A961,segment3_SB_quantity!$A$2:$B$2834,2,FALSE)</f>
        <v>131</v>
      </c>
      <c r="AC961" s="4">
        <f t="shared" si="133"/>
        <v>0.12820000000000001</v>
      </c>
      <c r="AD961">
        <f t="shared" si="129"/>
        <v>0</v>
      </c>
      <c r="AE961">
        <f t="shared" si="134"/>
        <v>0.83166700000000005</v>
      </c>
      <c r="AF961" s="2">
        <f t="shared" si="130"/>
        <v>0</v>
      </c>
      <c r="AG961" s="2">
        <f t="shared" si="131"/>
        <v>0</v>
      </c>
      <c r="AH961" s="1">
        <f t="shared" si="132"/>
        <v>0</v>
      </c>
    </row>
    <row r="962" spans="1:34" x14ac:dyDescent="0.55000000000000004">
      <c r="A962">
        <v>35009936</v>
      </c>
      <c r="B962" s="2">
        <v>0</v>
      </c>
      <c r="C962" s="2">
        <v>0</v>
      </c>
      <c r="D962" s="2">
        <v>0</v>
      </c>
      <c r="E962" s="2">
        <v>0</v>
      </c>
      <c r="F962" s="2">
        <v>0</v>
      </c>
      <c r="G962" s="2">
        <v>0</v>
      </c>
      <c r="H962" s="2">
        <v>0</v>
      </c>
      <c r="I962" s="2">
        <v>6.6508673593935294E-2</v>
      </c>
      <c r="J962" s="2">
        <v>0</v>
      </c>
      <c r="K962" s="2">
        <v>0</v>
      </c>
      <c r="L962" s="2">
        <v>0</v>
      </c>
      <c r="M962" s="2">
        <v>0</v>
      </c>
      <c r="N962" s="2">
        <v>0</v>
      </c>
      <c r="O962" s="2">
        <v>0</v>
      </c>
      <c r="P962" s="2">
        <v>0</v>
      </c>
      <c r="Q962" s="2">
        <v>0</v>
      </c>
      <c r="R962" s="2">
        <v>0</v>
      </c>
      <c r="S962" s="2">
        <v>0</v>
      </c>
      <c r="T962" s="2">
        <v>0</v>
      </c>
      <c r="U962" s="2">
        <v>0</v>
      </c>
      <c r="X962" s="2">
        <f t="shared" si="127"/>
        <v>6.6508673593935294E-2</v>
      </c>
      <c r="Y962" s="2">
        <f t="shared" si="128"/>
        <v>0</v>
      </c>
      <c r="Z962" s="2">
        <f>IF(Y962&gt;$W$1,HLOOKUP(Y962,B962:$U$2835,ROW($B$2836)-ROW($A962),FALSE),0)</f>
        <v>0</v>
      </c>
      <c r="AA962" s="2">
        <f t="shared" ref="AA962:AA1025" si="135">IF(Z962&gt;0,HLOOKUP(Z962,$B$2835:$U$2836,2,FALSE),0)</f>
        <v>0</v>
      </c>
      <c r="AB962" s="2">
        <f>VLOOKUP(A962,segment3_SB_quantity!$A$2:$B$2834,2,FALSE)</f>
        <v>659</v>
      </c>
      <c r="AC962" s="4">
        <f t="shared" si="133"/>
        <v>0.12820000000000001</v>
      </c>
      <c r="AD962">
        <f t="shared" si="129"/>
        <v>0</v>
      </c>
      <c r="AE962">
        <f t="shared" si="134"/>
        <v>0.83166700000000005</v>
      </c>
      <c r="AF962" s="2">
        <f t="shared" si="130"/>
        <v>0</v>
      </c>
      <c r="AG962" s="2">
        <f t="shared" si="131"/>
        <v>0</v>
      </c>
      <c r="AH962" s="1">
        <f t="shared" si="132"/>
        <v>0</v>
      </c>
    </row>
    <row r="963" spans="1:34" x14ac:dyDescent="0.55000000000000004">
      <c r="A963">
        <v>35019716</v>
      </c>
      <c r="B963" s="2">
        <v>0</v>
      </c>
      <c r="C963" s="2">
        <v>0</v>
      </c>
      <c r="D963" s="2">
        <v>0</v>
      </c>
      <c r="E963" s="2">
        <v>0</v>
      </c>
      <c r="F963" s="2">
        <v>0</v>
      </c>
      <c r="G963" s="2">
        <v>0</v>
      </c>
      <c r="H963" s="2">
        <v>0</v>
      </c>
      <c r="I963" s="2">
        <v>0</v>
      </c>
      <c r="J963" s="2">
        <v>8.42905760352472E-2</v>
      </c>
      <c r="K963" s="2">
        <v>0</v>
      </c>
      <c r="L963" s="2">
        <v>0</v>
      </c>
      <c r="M963" s="2">
        <v>0</v>
      </c>
      <c r="N963" s="2">
        <v>0</v>
      </c>
      <c r="O963" s="2">
        <v>0</v>
      </c>
      <c r="P963" s="2">
        <v>0</v>
      </c>
      <c r="Q963" s="2">
        <v>0</v>
      </c>
      <c r="R963" s="2">
        <v>0</v>
      </c>
      <c r="S963" s="2">
        <v>0</v>
      </c>
      <c r="T963" s="2">
        <v>0</v>
      </c>
      <c r="U963" s="2">
        <v>0</v>
      </c>
      <c r="X963" s="2">
        <f t="shared" ref="X963:X1026" si="136">MAX(B963:U963)</f>
        <v>8.42905760352472E-2</v>
      </c>
      <c r="Y963" s="2">
        <f t="shared" ref="Y963:Y1026" si="137">IF(X963&gt;$W$1,X963,0)</f>
        <v>0</v>
      </c>
      <c r="Z963" s="2">
        <f>IF(Y963&gt;$W$1,HLOOKUP(Y963,B963:$U$2835,ROW($B$2836)-ROW($A963),FALSE),0)</f>
        <v>0</v>
      </c>
      <c r="AA963" s="2">
        <f t="shared" si="135"/>
        <v>0</v>
      </c>
      <c r="AB963" s="2">
        <f>VLOOKUP(A963,segment3_SB_quantity!$A$2:$B$2834,2,FALSE)</f>
        <v>2</v>
      </c>
      <c r="AC963" s="4">
        <f t="shared" si="133"/>
        <v>0.12820000000000001</v>
      </c>
      <c r="AD963">
        <f t="shared" ref="AD963:AD1026" si="138">IF(AA963&gt;0,AB963*AC963,0)</f>
        <v>0</v>
      </c>
      <c r="AE963">
        <f t="shared" si="134"/>
        <v>0.83166700000000005</v>
      </c>
      <c r="AF963" s="2">
        <f t="shared" ref="AF963:AF1026" si="139">AD963*AE963</f>
        <v>0</v>
      </c>
      <c r="AG963" s="2">
        <f t="shared" ref="AG963:AG1026" si="140">AA963*AE963*AD963</f>
        <v>0</v>
      </c>
      <c r="AH963" s="1">
        <f t="shared" ref="AH963:AH1026" si="141">IF(AG963&gt;0,AF963/AG963,0)</f>
        <v>0</v>
      </c>
    </row>
    <row r="964" spans="1:34" x14ac:dyDescent="0.55000000000000004">
      <c r="A964">
        <v>35079602</v>
      </c>
      <c r="B964" s="2">
        <v>0</v>
      </c>
      <c r="C964" s="2">
        <v>0</v>
      </c>
      <c r="D964" s="2">
        <v>0</v>
      </c>
      <c r="E964" s="2">
        <v>0</v>
      </c>
      <c r="F964" s="2">
        <v>0</v>
      </c>
      <c r="G964" s="2">
        <v>0</v>
      </c>
      <c r="H964" s="2">
        <v>0</v>
      </c>
      <c r="I964" s="2">
        <v>0</v>
      </c>
      <c r="J964" s="2">
        <v>5.66050498044372E-6</v>
      </c>
      <c r="K964" s="2">
        <v>0</v>
      </c>
      <c r="L964" s="2">
        <v>0</v>
      </c>
      <c r="M964" s="2">
        <v>0</v>
      </c>
      <c r="N964" s="2">
        <v>0</v>
      </c>
      <c r="O964" s="2">
        <v>0</v>
      </c>
      <c r="P964" s="2">
        <v>0</v>
      </c>
      <c r="Q964" s="2">
        <v>0</v>
      </c>
      <c r="R964" s="2">
        <v>0</v>
      </c>
      <c r="S964" s="2">
        <v>0</v>
      </c>
      <c r="T964" s="2">
        <v>0</v>
      </c>
      <c r="U964" s="2">
        <v>0</v>
      </c>
      <c r="X964" s="2">
        <f t="shared" si="136"/>
        <v>5.66050498044372E-6</v>
      </c>
      <c r="Y964" s="2">
        <f t="shared" si="137"/>
        <v>0</v>
      </c>
      <c r="Z964" s="2">
        <f>IF(Y964&gt;$W$1,HLOOKUP(Y964,B964:$U$2835,ROW($B$2836)-ROW($A964),FALSE),0)</f>
        <v>0</v>
      </c>
      <c r="AA964" s="2">
        <f t="shared" si="135"/>
        <v>0</v>
      </c>
      <c r="AB964" s="2">
        <f>VLOOKUP(A964,segment3_SB_quantity!$A$2:$B$2834,2,FALSE)</f>
        <v>573</v>
      </c>
      <c r="AC964" s="4">
        <f t="shared" ref="AC964:AC1027" si="142">AC963</f>
        <v>0.12820000000000001</v>
      </c>
      <c r="AD964">
        <f t="shared" si="138"/>
        <v>0</v>
      </c>
      <c r="AE964">
        <f t="shared" ref="AE964:AE1027" si="143">AE963</f>
        <v>0.83166700000000005</v>
      </c>
      <c r="AF964" s="2">
        <f t="shared" si="139"/>
        <v>0</v>
      </c>
      <c r="AG964" s="2">
        <f t="shared" si="140"/>
        <v>0</v>
      </c>
      <c r="AH964" s="1">
        <f t="shared" si="141"/>
        <v>0</v>
      </c>
    </row>
    <row r="965" spans="1:34" x14ac:dyDescent="0.55000000000000004">
      <c r="A965">
        <v>35119545</v>
      </c>
      <c r="B965" s="2">
        <v>0</v>
      </c>
      <c r="C965" s="2">
        <v>0</v>
      </c>
      <c r="D965" s="2">
        <v>0</v>
      </c>
      <c r="E965" s="2">
        <v>0</v>
      </c>
      <c r="F965" s="2">
        <v>0</v>
      </c>
      <c r="G965" s="2">
        <v>1.0422165811480801E-3</v>
      </c>
      <c r="H965" s="2">
        <v>0</v>
      </c>
      <c r="I965" s="2">
        <v>0</v>
      </c>
      <c r="J965" s="2">
        <v>0</v>
      </c>
      <c r="K965" s="2">
        <v>0</v>
      </c>
      <c r="L965" s="2">
        <v>0</v>
      </c>
      <c r="M965" s="2">
        <v>0</v>
      </c>
      <c r="N965" s="2">
        <v>0</v>
      </c>
      <c r="O965" s="2">
        <v>0</v>
      </c>
      <c r="P965" s="2">
        <v>0</v>
      </c>
      <c r="Q965" s="2">
        <v>0</v>
      </c>
      <c r="R965" s="2">
        <v>0</v>
      </c>
      <c r="S965" s="2">
        <v>0</v>
      </c>
      <c r="T965" s="2">
        <v>0</v>
      </c>
      <c r="U965" s="2">
        <v>0</v>
      </c>
      <c r="X965" s="2">
        <f t="shared" si="136"/>
        <v>1.0422165811480801E-3</v>
      </c>
      <c r="Y965" s="2">
        <f t="shared" si="137"/>
        <v>0</v>
      </c>
      <c r="Z965" s="2">
        <f>IF(Y965&gt;$W$1,HLOOKUP(Y965,B965:$U$2835,ROW($B$2836)-ROW($A965),FALSE),0)</f>
        <v>0</v>
      </c>
      <c r="AA965" s="2">
        <f t="shared" si="135"/>
        <v>0</v>
      </c>
      <c r="AB965" s="2">
        <f>VLOOKUP(A965,segment3_SB_quantity!$A$2:$B$2834,2,FALSE)</f>
        <v>10</v>
      </c>
      <c r="AC965" s="4">
        <f t="shared" si="142"/>
        <v>0.12820000000000001</v>
      </c>
      <c r="AD965">
        <f t="shared" si="138"/>
        <v>0</v>
      </c>
      <c r="AE965">
        <f t="shared" si="143"/>
        <v>0.83166700000000005</v>
      </c>
      <c r="AF965" s="2">
        <f t="shared" si="139"/>
        <v>0</v>
      </c>
      <c r="AG965" s="2">
        <f t="shared" si="140"/>
        <v>0</v>
      </c>
      <c r="AH965" s="1">
        <f t="shared" si="141"/>
        <v>0</v>
      </c>
    </row>
    <row r="966" spans="1:34" x14ac:dyDescent="0.55000000000000004">
      <c r="A966">
        <v>35129865</v>
      </c>
      <c r="B966" s="2">
        <v>0</v>
      </c>
      <c r="C966" s="2">
        <v>0</v>
      </c>
      <c r="D966" s="2">
        <v>0</v>
      </c>
      <c r="E966" s="2">
        <v>0</v>
      </c>
      <c r="F966" s="2">
        <v>0</v>
      </c>
      <c r="G966" s="2">
        <v>0</v>
      </c>
      <c r="H966" s="2">
        <v>0</v>
      </c>
      <c r="I966" s="2">
        <v>0</v>
      </c>
      <c r="J966" s="2">
        <v>6.8912690960489603E-2</v>
      </c>
      <c r="K966" s="2">
        <v>0</v>
      </c>
      <c r="L966" s="2">
        <v>0</v>
      </c>
      <c r="M966" s="2">
        <v>0</v>
      </c>
      <c r="N966" s="2">
        <v>0</v>
      </c>
      <c r="O966" s="2">
        <v>0</v>
      </c>
      <c r="P966" s="2">
        <v>0</v>
      </c>
      <c r="Q966" s="2">
        <v>0</v>
      </c>
      <c r="R966" s="2">
        <v>0</v>
      </c>
      <c r="S966" s="2">
        <v>0</v>
      </c>
      <c r="T966" s="2">
        <v>0</v>
      </c>
      <c r="U966" s="2">
        <v>0</v>
      </c>
      <c r="X966" s="2">
        <f t="shared" si="136"/>
        <v>6.8912690960489603E-2</v>
      </c>
      <c r="Y966" s="2">
        <f t="shared" si="137"/>
        <v>0</v>
      </c>
      <c r="Z966" s="2">
        <f>IF(Y966&gt;$W$1,HLOOKUP(Y966,B966:$U$2835,ROW($B$2836)-ROW($A966),FALSE),0)</f>
        <v>0</v>
      </c>
      <c r="AA966" s="2">
        <f t="shared" si="135"/>
        <v>0</v>
      </c>
      <c r="AB966" s="2">
        <f>VLOOKUP(A966,segment3_SB_quantity!$A$2:$B$2834,2,FALSE)</f>
        <v>51</v>
      </c>
      <c r="AC966" s="4">
        <f t="shared" si="142"/>
        <v>0.12820000000000001</v>
      </c>
      <c r="AD966">
        <f t="shared" si="138"/>
        <v>0</v>
      </c>
      <c r="AE966">
        <f t="shared" si="143"/>
        <v>0.83166700000000005</v>
      </c>
      <c r="AF966" s="2">
        <f t="shared" si="139"/>
        <v>0</v>
      </c>
      <c r="AG966" s="2">
        <f t="shared" si="140"/>
        <v>0</v>
      </c>
      <c r="AH966" s="1">
        <f t="shared" si="141"/>
        <v>0</v>
      </c>
    </row>
    <row r="967" spans="1:34" x14ac:dyDescent="0.55000000000000004">
      <c r="A967">
        <v>35219758</v>
      </c>
      <c r="B967" s="2">
        <v>0</v>
      </c>
      <c r="C967" s="2">
        <v>0</v>
      </c>
      <c r="D967" s="2">
        <v>0</v>
      </c>
      <c r="E967" s="2">
        <v>0</v>
      </c>
      <c r="F967" s="2">
        <v>0</v>
      </c>
      <c r="G967" s="2">
        <v>0</v>
      </c>
      <c r="H967" s="2">
        <v>0</v>
      </c>
      <c r="I967" s="2">
        <v>0</v>
      </c>
      <c r="J967" s="2">
        <v>4.4343950606071603E-2</v>
      </c>
      <c r="K967" s="2">
        <v>0</v>
      </c>
      <c r="L967" s="2">
        <v>0</v>
      </c>
      <c r="M967" s="2">
        <v>0</v>
      </c>
      <c r="N967" s="2">
        <v>0</v>
      </c>
      <c r="O967" s="2">
        <v>0</v>
      </c>
      <c r="P967" s="2">
        <v>0</v>
      </c>
      <c r="Q967" s="2">
        <v>0</v>
      </c>
      <c r="R967" s="2">
        <v>0</v>
      </c>
      <c r="S967" s="2">
        <v>0</v>
      </c>
      <c r="T967" s="2">
        <v>0</v>
      </c>
      <c r="U967" s="2">
        <v>0</v>
      </c>
      <c r="X967" s="2">
        <f t="shared" si="136"/>
        <v>4.4343950606071603E-2</v>
      </c>
      <c r="Y967" s="2">
        <f t="shared" si="137"/>
        <v>0</v>
      </c>
      <c r="Z967" s="2">
        <f>IF(Y967&gt;$W$1,HLOOKUP(Y967,B967:$U$2835,ROW($B$2836)-ROW($A967),FALSE),0)</f>
        <v>0</v>
      </c>
      <c r="AA967" s="2">
        <f t="shared" si="135"/>
        <v>0</v>
      </c>
      <c r="AB967" s="2">
        <f>VLOOKUP(A967,segment3_SB_quantity!$A$2:$B$2834,2,FALSE)</f>
        <v>80</v>
      </c>
      <c r="AC967" s="4">
        <f t="shared" si="142"/>
        <v>0.12820000000000001</v>
      </c>
      <c r="AD967">
        <f t="shared" si="138"/>
        <v>0</v>
      </c>
      <c r="AE967">
        <f t="shared" si="143"/>
        <v>0.83166700000000005</v>
      </c>
      <c r="AF967" s="2">
        <f t="shared" si="139"/>
        <v>0</v>
      </c>
      <c r="AG967" s="2">
        <f t="shared" si="140"/>
        <v>0</v>
      </c>
      <c r="AH967" s="1">
        <f t="shared" si="141"/>
        <v>0</v>
      </c>
    </row>
    <row r="968" spans="1:34" x14ac:dyDescent="0.55000000000000004">
      <c r="A968">
        <v>35269972</v>
      </c>
      <c r="B968" s="2">
        <v>0</v>
      </c>
      <c r="C968" s="2">
        <v>0</v>
      </c>
      <c r="D968" s="2">
        <v>0</v>
      </c>
      <c r="E968" s="2">
        <v>0</v>
      </c>
      <c r="F968" s="2">
        <v>0</v>
      </c>
      <c r="G968" s="2">
        <v>0</v>
      </c>
      <c r="H968" s="2">
        <v>2.10741173788224E-2</v>
      </c>
      <c r="I968" s="2">
        <v>0</v>
      </c>
      <c r="J968" s="2">
        <v>0</v>
      </c>
      <c r="K968" s="2">
        <v>0</v>
      </c>
      <c r="L968" s="2">
        <v>0</v>
      </c>
      <c r="M968" s="2">
        <v>0</v>
      </c>
      <c r="N968" s="2">
        <v>0</v>
      </c>
      <c r="O968" s="2">
        <v>0</v>
      </c>
      <c r="P968" s="2">
        <v>0</v>
      </c>
      <c r="Q968" s="2">
        <v>0</v>
      </c>
      <c r="R968" s="2">
        <v>0</v>
      </c>
      <c r="S968" s="2">
        <v>0</v>
      </c>
      <c r="T968" s="2">
        <v>0</v>
      </c>
      <c r="U968" s="2">
        <v>0</v>
      </c>
      <c r="X968" s="2">
        <f t="shared" si="136"/>
        <v>2.10741173788224E-2</v>
      </c>
      <c r="Y968" s="2">
        <f t="shared" si="137"/>
        <v>0</v>
      </c>
      <c r="Z968" s="2">
        <f>IF(Y968&gt;$W$1,HLOOKUP(Y968,B968:$U$2835,ROW($B$2836)-ROW($A968),FALSE),0)</f>
        <v>0</v>
      </c>
      <c r="AA968" s="2">
        <f t="shared" si="135"/>
        <v>0</v>
      </c>
      <c r="AB968" s="2">
        <f>VLOOKUP(A968,segment3_SB_quantity!$A$2:$B$2834,2,FALSE)</f>
        <v>64</v>
      </c>
      <c r="AC968" s="4">
        <f t="shared" si="142"/>
        <v>0.12820000000000001</v>
      </c>
      <c r="AD968">
        <f t="shared" si="138"/>
        <v>0</v>
      </c>
      <c r="AE968">
        <f t="shared" si="143"/>
        <v>0.83166700000000005</v>
      </c>
      <c r="AF968" s="2">
        <f t="shared" si="139"/>
        <v>0</v>
      </c>
      <c r="AG968" s="2">
        <f t="shared" si="140"/>
        <v>0</v>
      </c>
      <c r="AH968" s="1">
        <f t="shared" si="141"/>
        <v>0</v>
      </c>
    </row>
    <row r="969" spans="1:34" x14ac:dyDescent="0.55000000000000004">
      <c r="A969">
        <v>35359751</v>
      </c>
      <c r="B969" s="2">
        <v>0</v>
      </c>
      <c r="C969" s="2">
        <v>0</v>
      </c>
      <c r="D969" s="2">
        <v>0</v>
      </c>
      <c r="E969" s="2">
        <v>0</v>
      </c>
      <c r="F969" s="2">
        <v>0</v>
      </c>
      <c r="G969" s="2">
        <v>0</v>
      </c>
      <c r="H969" s="2">
        <v>0</v>
      </c>
      <c r="I969" s="2">
        <v>4.3209664344002599E-2</v>
      </c>
      <c r="J969" s="2">
        <v>0</v>
      </c>
      <c r="K969" s="2">
        <v>0</v>
      </c>
      <c r="L969" s="2">
        <v>0</v>
      </c>
      <c r="M969" s="2">
        <v>0</v>
      </c>
      <c r="N969" s="2">
        <v>0</v>
      </c>
      <c r="O969" s="2">
        <v>0</v>
      </c>
      <c r="P969" s="2">
        <v>0</v>
      </c>
      <c r="Q969" s="2">
        <v>0</v>
      </c>
      <c r="R969" s="2">
        <v>0</v>
      </c>
      <c r="S969" s="2">
        <v>0</v>
      </c>
      <c r="T969" s="2">
        <v>0</v>
      </c>
      <c r="U969" s="2">
        <v>0</v>
      </c>
      <c r="X969" s="2">
        <f t="shared" si="136"/>
        <v>4.3209664344002599E-2</v>
      </c>
      <c r="Y969" s="2">
        <f t="shared" si="137"/>
        <v>0</v>
      </c>
      <c r="Z969" s="2">
        <f>IF(Y969&gt;$W$1,HLOOKUP(Y969,B969:$U$2835,ROW($B$2836)-ROW($A969),FALSE),0)</f>
        <v>0</v>
      </c>
      <c r="AA969" s="2">
        <f t="shared" si="135"/>
        <v>0</v>
      </c>
      <c r="AB969" s="2">
        <f>VLOOKUP(A969,segment3_SB_quantity!$A$2:$B$2834,2,FALSE)</f>
        <v>71</v>
      </c>
      <c r="AC969" s="4">
        <f t="shared" si="142"/>
        <v>0.12820000000000001</v>
      </c>
      <c r="AD969">
        <f t="shared" si="138"/>
        <v>0</v>
      </c>
      <c r="AE969">
        <f t="shared" si="143"/>
        <v>0.83166700000000005</v>
      </c>
      <c r="AF969" s="2">
        <f t="shared" si="139"/>
        <v>0</v>
      </c>
      <c r="AG969" s="2">
        <f t="shared" si="140"/>
        <v>0</v>
      </c>
      <c r="AH969" s="1">
        <f t="shared" si="141"/>
        <v>0</v>
      </c>
    </row>
    <row r="970" spans="1:34" x14ac:dyDescent="0.55000000000000004">
      <c r="A970">
        <v>35399615</v>
      </c>
      <c r="B970" s="2">
        <v>0</v>
      </c>
      <c r="C970" s="2">
        <v>0</v>
      </c>
      <c r="D970" s="2">
        <v>0</v>
      </c>
      <c r="E970" s="2">
        <v>0.20799702746673901</v>
      </c>
      <c r="F970" s="2">
        <v>0</v>
      </c>
      <c r="G970" s="2">
        <v>0</v>
      </c>
      <c r="H970" s="2">
        <v>0</v>
      </c>
      <c r="I970" s="2">
        <v>0</v>
      </c>
      <c r="J970" s="2">
        <v>0</v>
      </c>
      <c r="K970" s="2">
        <v>0</v>
      </c>
      <c r="L970" s="2">
        <v>0</v>
      </c>
      <c r="M970" s="2">
        <v>0</v>
      </c>
      <c r="N970" s="2">
        <v>0</v>
      </c>
      <c r="O970" s="2">
        <v>0</v>
      </c>
      <c r="P970" s="2">
        <v>0</v>
      </c>
      <c r="Q970" s="2">
        <v>0</v>
      </c>
      <c r="R970" s="2">
        <v>0</v>
      </c>
      <c r="S970" s="2">
        <v>0</v>
      </c>
      <c r="T970" s="2">
        <v>0</v>
      </c>
      <c r="U970" s="2">
        <v>0</v>
      </c>
      <c r="X970" s="2">
        <f t="shared" si="136"/>
        <v>0.20799702746673901</v>
      </c>
      <c r="Y970" s="2">
        <f t="shared" si="137"/>
        <v>0</v>
      </c>
      <c r="Z970" s="2">
        <f>IF(Y970&gt;$W$1,HLOOKUP(Y970,B970:$U$2835,ROW($B$2836)-ROW($A970),FALSE),0)</f>
        <v>0</v>
      </c>
      <c r="AA970" s="2">
        <f t="shared" si="135"/>
        <v>0</v>
      </c>
      <c r="AB970" s="2">
        <f>VLOOKUP(A970,segment3_SB_quantity!$A$2:$B$2834,2,FALSE)</f>
        <v>94</v>
      </c>
      <c r="AC970" s="4">
        <f t="shared" si="142"/>
        <v>0.12820000000000001</v>
      </c>
      <c r="AD970">
        <f t="shared" si="138"/>
        <v>0</v>
      </c>
      <c r="AE970">
        <f t="shared" si="143"/>
        <v>0.83166700000000005</v>
      </c>
      <c r="AF970" s="2">
        <f t="shared" si="139"/>
        <v>0</v>
      </c>
      <c r="AG970" s="2">
        <f t="shared" si="140"/>
        <v>0</v>
      </c>
      <c r="AH970" s="1">
        <f t="shared" si="141"/>
        <v>0</v>
      </c>
    </row>
    <row r="971" spans="1:34" x14ac:dyDescent="0.55000000000000004">
      <c r="A971">
        <v>35409943</v>
      </c>
      <c r="B971" s="2">
        <v>0</v>
      </c>
      <c r="C971" s="2">
        <v>0</v>
      </c>
      <c r="D971" s="2">
        <v>0</v>
      </c>
      <c r="E971" s="2">
        <v>0</v>
      </c>
      <c r="F971" s="2">
        <v>0</v>
      </c>
      <c r="G971" s="2">
        <v>0</v>
      </c>
      <c r="H971" s="2">
        <v>0</v>
      </c>
      <c r="I971" s="2">
        <v>0</v>
      </c>
      <c r="J971" s="2">
        <v>0.33416905796734098</v>
      </c>
      <c r="K971" s="2">
        <v>0</v>
      </c>
      <c r="L971" s="2">
        <v>0</v>
      </c>
      <c r="M971" s="2">
        <v>0</v>
      </c>
      <c r="N971" s="2">
        <v>0</v>
      </c>
      <c r="O971" s="2">
        <v>0</v>
      </c>
      <c r="P971" s="2">
        <v>0</v>
      </c>
      <c r="Q971" s="2">
        <v>0</v>
      </c>
      <c r="R971" s="2">
        <v>0</v>
      </c>
      <c r="S971" s="2">
        <v>0</v>
      </c>
      <c r="T971" s="2">
        <v>0</v>
      </c>
      <c r="U971" s="2">
        <v>0</v>
      </c>
      <c r="X971" s="2">
        <f t="shared" si="136"/>
        <v>0.33416905796734098</v>
      </c>
      <c r="Y971" s="2">
        <f t="shared" si="137"/>
        <v>0</v>
      </c>
      <c r="Z971" s="2">
        <f>IF(Y971&gt;$W$1,HLOOKUP(Y971,B971:$U$2835,ROW($B$2836)-ROW($A971),FALSE),0)</f>
        <v>0</v>
      </c>
      <c r="AA971" s="2">
        <f t="shared" si="135"/>
        <v>0</v>
      </c>
      <c r="AB971" s="2">
        <f>VLOOKUP(A971,segment3_SB_quantity!$A$2:$B$2834,2,FALSE)</f>
        <v>130</v>
      </c>
      <c r="AC971" s="4">
        <f t="shared" si="142"/>
        <v>0.12820000000000001</v>
      </c>
      <c r="AD971">
        <f t="shared" si="138"/>
        <v>0</v>
      </c>
      <c r="AE971">
        <f t="shared" si="143"/>
        <v>0.83166700000000005</v>
      </c>
      <c r="AF971" s="2">
        <f t="shared" si="139"/>
        <v>0</v>
      </c>
      <c r="AG971" s="2">
        <f t="shared" si="140"/>
        <v>0</v>
      </c>
      <c r="AH971" s="1">
        <f t="shared" si="141"/>
        <v>0</v>
      </c>
    </row>
    <row r="972" spans="1:34" x14ac:dyDescent="0.55000000000000004">
      <c r="A972">
        <v>35429973</v>
      </c>
      <c r="B972" s="2">
        <v>0</v>
      </c>
      <c r="C972" s="2">
        <v>0</v>
      </c>
      <c r="D972" s="2">
        <v>0</v>
      </c>
      <c r="E972" s="2">
        <v>0</v>
      </c>
      <c r="F972" s="2">
        <v>0</v>
      </c>
      <c r="G972" s="2">
        <v>0</v>
      </c>
      <c r="H972" s="2">
        <v>0</v>
      </c>
      <c r="I972" s="2">
        <v>0</v>
      </c>
      <c r="J972" s="2">
        <v>2.4628882967325902E-3</v>
      </c>
      <c r="K972" s="2">
        <v>0</v>
      </c>
      <c r="L972" s="2">
        <v>0</v>
      </c>
      <c r="M972" s="2">
        <v>0</v>
      </c>
      <c r="N972" s="2">
        <v>0</v>
      </c>
      <c r="O972" s="2">
        <v>0</v>
      </c>
      <c r="P972" s="2">
        <v>0</v>
      </c>
      <c r="Q972" s="2">
        <v>0</v>
      </c>
      <c r="R972" s="2">
        <v>0</v>
      </c>
      <c r="S972" s="2">
        <v>0</v>
      </c>
      <c r="T972" s="2">
        <v>0</v>
      </c>
      <c r="U972" s="2">
        <v>0</v>
      </c>
      <c r="X972" s="2">
        <f t="shared" si="136"/>
        <v>2.4628882967325902E-3</v>
      </c>
      <c r="Y972" s="2">
        <f t="shared" si="137"/>
        <v>0</v>
      </c>
      <c r="Z972" s="2">
        <f>IF(Y972&gt;$W$1,HLOOKUP(Y972,B972:$U$2835,ROW($B$2836)-ROW($A972),FALSE),0)</f>
        <v>0</v>
      </c>
      <c r="AA972" s="2">
        <f t="shared" si="135"/>
        <v>0</v>
      </c>
      <c r="AB972" s="2">
        <f>VLOOKUP(A972,segment3_SB_quantity!$A$2:$B$2834,2,FALSE)</f>
        <v>6</v>
      </c>
      <c r="AC972" s="4">
        <f t="shared" si="142"/>
        <v>0.12820000000000001</v>
      </c>
      <c r="AD972">
        <f t="shared" si="138"/>
        <v>0</v>
      </c>
      <c r="AE972">
        <f t="shared" si="143"/>
        <v>0.83166700000000005</v>
      </c>
      <c r="AF972" s="2">
        <f t="shared" si="139"/>
        <v>0</v>
      </c>
      <c r="AG972" s="2">
        <f t="shared" si="140"/>
        <v>0</v>
      </c>
      <c r="AH972" s="1">
        <f t="shared" si="141"/>
        <v>0</v>
      </c>
    </row>
    <row r="973" spans="1:34" x14ac:dyDescent="0.55000000000000004">
      <c r="A973">
        <v>35499946</v>
      </c>
      <c r="B973" s="2">
        <v>0</v>
      </c>
      <c r="C973" s="2">
        <v>0</v>
      </c>
      <c r="D973" s="2">
        <v>0</v>
      </c>
      <c r="E973" s="2">
        <v>0</v>
      </c>
      <c r="F973" s="2">
        <v>0</v>
      </c>
      <c r="G973" s="2">
        <v>0</v>
      </c>
      <c r="H973" s="2">
        <v>0</v>
      </c>
      <c r="I973" s="2">
        <v>0</v>
      </c>
      <c r="J973" s="2">
        <v>0</v>
      </c>
      <c r="K973" s="2">
        <v>0</v>
      </c>
      <c r="L973" s="2">
        <v>0</v>
      </c>
      <c r="M973" s="2">
        <v>0</v>
      </c>
      <c r="N973" s="2">
        <v>0</v>
      </c>
      <c r="O973" s="2">
        <v>0</v>
      </c>
      <c r="P973" s="2">
        <v>0</v>
      </c>
      <c r="Q973" s="2">
        <v>0</v>
      </c>
      <c r="R973" s="2">
        <v>0</v>
      </c>
      <c r="S973" s="2">
        <v>0</v>
      </c>
      <c r="T973" s="2">
        <v>0</v>
      </c>
      <c r="U973" s="2">
        <v>0</v>
      </c>
      <c r="X973" s="2">
        <f t="shared" si="136"/>
        <v>0</v>
      </c>
      <c r="Y973" s="2">
        <f t="shared" si="137"/>
        <v>0</v>
      </c>
      <c r="Z973" s="2">
        <f>IF(Y973&gt;$W$1,HLOOKUP(Y973,B973:$U$2835,ROW($B$2836)-ROW($A973),FALSE),0)</f>
        <v>0</v>
      </c>
      <c r="AA973" s="2">
        <f t="shared" si="135"/>
        <v>0</v>
      </c>
      <c r="AB973" s="2">
        <f>VLOOKUP(A973,segment3_SB_quantity!$A$2:$B$2834,2,FALSE)</f>
        <v>1</v>
      </c>
      <c r="AC973" s="4">
        <f t="shared" si="142"/>
        <v>0.12820000000000001</v>
      </c>
      <c r="AD973">
        <f t="shared" si="138"/>
        <v>0</v>
      </c>
      <c r="AE973">
        <f t="shared" si="143"/>
        <v>0.83166700000000005</v>
      </c>
      <c r="AF973" s="2">
        <f t="shared" si="139"/>
        <v>0</v>
      </c>
      <c r="AG973" s="2">
        <f t="shared" si="140"/>
        <v>0</v>
      </c>
      <c r="AH973" s="1">
        <f t="shared" si="141"/>
        <v>0</v>
      </c>
    </row>
    <row r="974" spans="1:34" x14ac:dyDescent="0.55000000000000004">
      <c r="A974">
        <v>35559608</v>
      </c>
      <c r="B974" s="2">
        <v>0</v>
      </c>
      <c r="C974" s="2">
        <v>0</v>
      </c>
      <c r="D974" s="2">
        <v>0</v>
      </c>
      <c r="E974" s="2">
        <v>0</v>
      </c>
      <c r="F974" s="2">
        <v>0</v>
      </c>
      <c r="G974" s="2">
        <v>0</v>
      </c>
      <c r="H974" s="2">
        <v>0</v>
      </c>
      <c r="I974" s="2">
        <v>0</v>
      </c>
      <c r="J974" s="2">
        <v>0</v>
      </c>
      <c r="K974" s="2">
        <v>0</v>
      </c>
      <c r="L974" s="2">
        <v>0</v>
      </c>
      <c r="M974" s="2">
        <v>0</v>
      </c>
      <c r="N974" s="2">
        <v>0</v>
      </c>
      <c r="O974" s="2">
        <v>0</v>
      </c>
      <c r="P974" s="2">
        <v>0</v>
      </c>
      <c r="Q974" s="2">
        <v>0</v>
      </c>
      <c r="R974" s="2">
        <v>0</v>
      </c>
      <c r="S974" s="2">
        <v>0</v>
      </c>
      <c r="T974" s="2">
        <v>0</v>
      </c>
      <c r="U974" s="2">
        <v>0</v>
      </c>
      <c r="X974" s="2">
        <f t="shared" si="136"/>
        <v>0</v>
      </c>
      <c r="Y974" s="2">
        <f t="shared" si="137"/>
        <v>0</v>
      </c>
      <c r="Z974" s="2">
        <f>IF(Y974&gt;$W$1,HLOOKUP(Y974,B974:$U$2835,ROW($B$2836)-ROW($A974),FALSE),0)</f>
        <v>0</v>
      </c>
      <c r="AA974" s="2">
        <f t="shared" si="135"/>
        <v>0</v>
      </c>
      <c r="AB974" s="2">
        <f>VLOOKUP(A974,segment3_SB_quantity!$A$2:$B$2834,2,FALSE)</f>
        <v>1</v>
      </c>
      <c r="AC974" s="4">
        <f t="shared" si="142"/>
        <v>0.12820000000000001</v>
      </c>
      <c r="AD974">
        <f t="shared" si="138"/>
        <v>0</v>
      </c>
      <c r="AE974">
        <f t="shared" si="143"/>
        <v>0.83166700000000005</v>
      </c>
      <c r="AF974" s="2">
        <f t="shared" si="139"/>
        <v>0</v>
      </c>
      <c r="AG974" s="2">
        <f t="shared" si="140"/>
        <v>0</v>
      </c>
      <c r="AH974" s="1">
        <f t="shared" si="141"/>
        <v>0</v>
      </c>
    </row>
    <row r="975" spans="1:34" x14ac:dyDescent="0.55000000000000004">
      <c r="A975">
        <v>35599792</v>
      </c>
      <c r="B975" s="2">
        <v>0</v>
      </c>
      <c r="C975" s="2">
        <v>0</v>
      </c>
      <c r="D975" s="2">
        <v>0</v>
      </c>
      <c r="E975" s="2">
        <v>0</v>
      </c>
      <c r="F975" s="2">
        <v>0</v>
      </c>
      <c r="G975" s="2">
        <v>0</v>
      </c>
      <c r="H975" s="2">
        <v>0</v>
      </c>
      <c r="I975" s="2">
        <v>0</v>
      </c>
      <c r="J975" s="2">
        <v>3.6399448851393999E-4</v>
      </c>
      <c r="K975" s="2">
        <v>0</v>
      </c>
      <c r="L975" s="2">
        <v>0</v>
      </c>
      <c r="M975" s="2">
        <v>0</v>
      </c>
      <c r="N975" s="2">
        <v>0</v>
      </c>
      <c r="O975" s="2">
        <v>0</v>
      </c>
      <c r="P975" s="2">
        <v>0</v>
      </c>
      <c r="Q975" s="2">
        <v>0</v>
      </c>
      <c r="R975" s="2">
        <v>0</v>
      </c>
      <c r="S975" s="2">
        <v>0</v>
      </c>
      <c r="T975" s="2">
        <v>0</v>
      </c>
      <c r="U975" s="2">
        <v>0</v>
      </c>
      <c r="X975" s="2">
        <f t="shared" si="136"/>
        <v>3.6399448851393999E-4</v>
      </c>
      <c r="Y975" s="2">
        <f t="shared" si="137"/>
        <v>0</v>
      </c>
      <c r="Z975" s="2">
        <f>IF(Y975&gt;$W$1,HLOOKUP(Y975,B975:$U$2835,ROW($B$2836)-ROW($A975),FALSE),0)</f>
        <v>0</v>
      </c>
      <c r="AA975" s="2">
        <f t="shared" si="135"/>
        <v>0</v>
      </c>
      <c r="AB975" s="2">
        <f>VLOOKUP(A975,segment3_SB_quantity!$A$2:$B$2834,2,FALSE)</f>
        <v>2</v>
      </c>
      <c r="AC975" s="4">
        <f t="shared" si="142"/>
        <v>0.12820000000000001</v>
      </c>
      <c r="AD975">
        <f t="shared" si="138"/>
        <v>0</v>
      </c>
      <c r="AE975">
        <f t="shared" si="143"/>
        <v>0.83166700000000005</v>
      </c>
      <c r="AF975" s="2">
        <f t="shared" si="139"/>
        <v>0</v>
      </c>
      <c r="AG975" s="2">
        <f t="shared" si="140"/>
        <v>0</v>
      </c>
      <c r="AH975" s="1">
        <f t="shared" si="141"/>
        <v>0</v>
      </c>
    </row>
    <row r="976" spans="1:34" x14ac:dyDescent="0.55000000000000004">
      <c r="A976">
        <v>35629782</v>
      </c>
      <c r="B976" s="2">
        <v>0</v>
      </c>
      <c r="C976" s="2">
        <v>0</v>
      </c>
      <c r="D976" s="2">
        <v>0</v>
      </c>
      <c r="E976" s="2">
        <v>0</v>
      </c>
      <c r="F976" s="2">
        <v>0</v>
      </c>
      <c r="G976" s="2">
        <v>0</v>
      </c>
      <c r="H976" s="2">
        <v>1</v>
      </c>
      <c r="I976" s="2">
        <v>0</v>
      </c>
      <c r="J976" s="2">
        <v>0</v>
      </c>
      <c r="K976" s="2">
        <v>0</v>
      </c>
      <c r="L976" s="2">
        <v>0</v>
      </c>
      <c r="M976" s="2">
        <v>0</v>
      </c>
      <c r="N976" s="2">
        <v>0</v>
      </c>
      <c r="O976" s="2">
        <v>0</v>
      </c>
      <c r="P976" s="2">
        <v>0</v>
      </c>
      <c r="Q976" s="2">
        <v>0</v>
      </c>
      <c r="R976" s="2">
        <v>0</v>
      </c>
      <c r="S976" s="2">
        <v>0</v>
      </c>
      <c r="T976" s="2">
        <v>0</v>
      </c>
      <c r="U976" s="2">
        <v>0</v>
      </c>
      <c r="X976" s="2">
        <f t="shared" si="136"/>
        <v>1</v>
      </c>
      <c r="Y976" s="2">
        <f t="shared" si="137"/>
        <v>1</v>
      </c>
      <c r="Z976" s="2" t="str">
        <f>IF(Y976&gt;$W$1,HLOOKUP(Y976,B976:$U$2835,ROW($B$2836)-ROW($A976),FALSE),0)</f>
        <v>P_OL7</v>
      </c>
      <c r="AA976" s="2">
        <f t="shared" si="135"/>
        <v>0.32499999999999996</v>
      </c>
      <c r="AB976" s="2">
        <f>VLOOKUP(A976,segment3_SB_quantity!$A$2:$B$2834,2,FALSE)</f>
        <v>333</v>
      </c>
      <c r="AC976" s="4">
        <f t="shared" si="142"/>
        <v>0.12820000000000001</v>
      </c>
      <c r="AD976">
        <f t="shared" si="138"/>
        <v>42.690600000000003</v>
      </c>
      <c r="AE976">
        <f t="shared" si="143"/>
        <v>0.83166700000000005</v>
      </c>
      <c r="AF976" s="2">
        <f t="shared" si="139"/>
        <v>35.504363230200006</v>
      </c>
      <c r="AG976" s="2">
        <f t="shared" si="140"/>
        <v>11.538918049814999</v>
      </c>
      <c r="AH976" s="1">
        <f t="shared" si="141"/>
        <v>3.0769230769230775</v>
      </c>
    </row>
    <row r="977" spans="1:34" x14ac:dyDescent="0.55000000000000004">
      <c r="A977">
        <v>35669856</v>
      </c>
      <c r="B977" s="2">
        <v>0</v>
      </c>
      <c r="C977" s="2">
        <v>0</v>
      </c>
      <c r="D977" s="2">
        <v>0</v>
      </c>
      <c r="E977" s="2">
        <v>0</v>
      </c>
      <c r="F977" s="2">
        <v>0</v>
      </c>
      <c r="G977" s="2">
        <v>0</v>
      </c>
      <c r="H977" s="2">
        <v>1.7210831209577102E-2</v>
      </c>
      <c r="I977" s="2">
        <v>0</v>
      </c>
      <c r="J977" s="2">
        <v>0</v>
      </c>
      <c r="K977" s="2">
        <v>0</v>
      </c>
      <c r="L977" s="2">
        <v>0</v>
      </c>
      <c r="M977" s="2">
        <v>0</v>
      </c>
      <c r="N977" s="2">
        <v>0</v>
      </c>
      <c r="O977" s="2">
        <v>0</v>
      </c>
      <c r="P977" s="2">
        <v>0</v>
      </c>
      <c r="Q977" s="2">
        <v>0</v>
      </c>
      <c r="R977" s="2">
        <v>0</v>
      </c>
      <c r="S977" s="2">
        <v>0</v>
      </c>
      <c r="T977" s="2">
        <v>0</v>
      </c>
      <c r="U977" s="2">
        <v>0</v>
      </c>
      <c r="X977" s="2">
        <f t="shared" si="136"/>
        <v>1.7210831209577102E-2</v>
      </c>
      <c r="Y977" s="2">
        <f t="shared" si="137"/>
        <v>0</v>
      </c>
      <c r="Z977" s="2">
        <f>IF(Y977&gt;$W$1,HLOOKUP(Y977,B977:$U$2835,ROW($B$2836)-ROW($A977),FALSE),0)</f>
        <v>0</v>
      </c>
      <c r="AA977" s="2">
        <f t="shared" si="135"/>
        <v>0</v>
      </c>
      <c r="AB977" s="2">
        <f>VLOOKUP(A977,segment3_SB_quantity!$A$2:$B$2834,2,FALSE)</f>
        <v>44</v>
      </c>
      <c r="AC977" s="4">
        <f t="shared" si="142"/>
        <v>0.12820000000000001</v>
      </c>
      <c r="AD977">
        <f t="shared" si="138"/>
        <v>0</v>
      </c>
      <c r="AE977">
        <f t="shared" si="143"/>
        <v>0.83166700000000005</v>
      </c>
      <c r="AF977" s="2">
        <f t="shared" si="139"/>
        <v>0</v>
      </c>
      <c r="AG977" s="2">
        <f t="shared" si="140"/>
        <v>0</v>
      </c>
      <c r="AH977" s="1">
        <f t="shared" si="141"/>
        <v>0</v>
      </c>
    </row>
    <row r="978" spans="1:34" x14ac:dyDescent="0.55000000000000004">
      <c r="A978">
        <v>35749627</v>
      </c>
      <c r="B978" s="2">
        <v>0</v>
      </c>
      <c r="C978" s="2">
        <v>0</v>
      </c>
      <c r="D978" s="2">
        <v>0</v>
      </c>
      <c r="E978" s="2">
        <v>0</v>
      </c>
      <c r="F978" s="2">
        <v>0</v>
      </c>
      <c r="G978" s="2">
        <v>0</v>
      </c>
      <c r="H978" s="2">
        <v>0</v>
      </c>
      <c r="I978" s="2">
        <v>0</v>
      </c>
      <c r="J978" s="2">
        <v>5.0578043312318403E-2</v>
      </c>
      <c r="K978" s="2">
        <v>0</v>
      </c>
      <c r="L978" s="2">
        <v>0</v>
      </c>
      <c r="M978" s="2">
        <v>0</v>
      </c>
      <c r="N978" s="2">
        <v>0</v>
      </c>
      <c r="O978" s="2">
        <v>0</v>
      </c>
      <c r="P978" s="2">
        <v>0</v>
      </c>
      <c r="Q978" s="2">
        <v>0</v>
      </c>
      <c r="R978" s="2">
        <v>0</v>
      </c>
      <c r="S978" s="2">
        <v>0</v>
      </c>
      <c r="T978" s="2">
        <v>0</v>
      </c>
      <c r="U978" s="2">
        <v>0</v>
      </c>
      <c r="X978" s="2">
        <f t="shared" si="136"/>
        <v>5.0578043312318403E-2</v>
      </c>
      <c r="Y978" s="2">
        <f t="shared" si="137"/>
        <v>0</v>
      </c>
      <c r="Z978" s="2">
        <f>IF(Y978&gt;$W$1,HLOOKUP(Y978,B978:$U$2835,ROW($B$2836)-ROW($A978),FALSE),0)</f>
        <v>0</v>
      </c>
      <c r="AA978" s="2">
        <f t="shared" si="135"/>
        <v>0</v>
      </c>
      <c r="AB978" s="2">
        <f>VLOOKUP(A978,segment3_SB_quantity!$A$2:$B$2834,2,FALSE)</f>
        <v>123</v>
      </c>
      <c r="AC978" s="4">
        <f t="shared" si="142"/>
        <v>0.12820000000000001</v>
      </c>
      <c r="AD978">
        <f t="shared" si="138"/>
        <v>0</v>
      </c>
      <c r="AE978">
        <f t="shared" si="143"/>
        <v>0.83166700000000005</v>
      </c>
      <c r="AF978" s="2">
        <f t="shared" si="139"/>
        <v>0</v>
      </c>
      <c r="AG978" s="2">
        <f t="shared" si="140"/>
        <v>0</v>
      </c>
      <c r="AH978" s="1">
        <f t="shared" si="141"/>
        <v>0</v>
      </c>
    </row>
    <row r="979" spans="1:34" x14ac:dyDescent="0.55000000000000004">
      <c r="A979">
        <v>35769990</v>
      </c>
      <c r="B979" s="2">
        <v>0</v>
      </c>
      <c r="C979" s="2">
        <v>0</v>
      </c>
      <c r="D979" s="2">
        <v>0</v>
      </c>
      <c r="E979" s="2">
        <v>0</v>
      </c>
      <c r="F979" s="2">
        <v>0</v>
      </c>
      <c r="G979" s="2">
        <v>0</v>
      </c>
      <c r="H979" s="2">
        <v>0</v>
      </c>
      <c r="I979" s="2">
        <v>0</v>
      </c>
      <c r="J979" s="2">
        <v>0</v>
      </c>
      <c r="K979" s="2">
        <v>0</v>
      </c>
      <c r="L979" s="2">
        <v>0</v>
      </c>
      <c r="M979" s="2">
        <v>0</v>
      </c>
      <c r="N979" s="2">
        <v>0</v>
      </c>
      <c r="O979" s="2">
        <v>0</v>
      </c>
      <c r="P979" s="2">
        <v>0</v>
      </c>
      <c r="Q979" s="2">
        <v>0</v>
      </c>
      <c r="R979" s="2">
        <v>0</v>
      </c>
      <c r="S979" s="2">
        <v>0</v>
      </c>
      <c r="T979" s="2">
        <v>0</v>
      </c>
      <c r="U979" s="2">
        <v>0</v>
      </c>
      <c r="X979" s="2">
        <f t="shared" si="136"/>
        <v>0</v>
      </c>
      <c r="Y979" s="2">
        <f t="shared" si="137"/>
        <v>0</v>
      </c>
      <c r="Z979" s="2">
        <f>IF(Y979&gt;$W$1,HLOOKUP(Y979,B979:$U$2835,ROW($B$2836)-ROW($A979),FALSE),0)</f>
        <v>0</v>
      </c>
      <c r="AA979" s="2">
        <f t="shared" si="135"/>
        <v>0</v>
      </c>
      <c r="AB979" s="2">
        <f>VLOOKUP(A979,segment3_SB_quantity!$A$2:$B$2834,2,FALSE)</f>
        <v>1</v>
      </c>
      <c r="AC979" s="4">
        <f t="shared" si="142"/>
        <v>0.12820000000000001</v>
      </c>
      <c r="AD979">
        <f t="shared" si="138"/>
        <v>0</v>
      </c>
      <c r="AE979">
        <f t="shared" si="143"/>
        <v>0.83166700000000005</v>
      </c>
      <c r="AF979" s="2">
        <f t="shared" si="139"/>
        <v>0</v>
      </c>
      <c r="AG979" s="2">
        <f t="shared" si="140"/>
        <v>0</v>
      </c>
      <c r="AH979" s="1">
        <f t="shared" si="141"/>
        <v>0</v>
      </c>
    </row>
    <row r="980" spans="1:34" x14ac:dyDescent="0.55000000000000004">
      <c r="A980">
        <v>35909717</v>
      </c>
      <c r="B980" s="2">
        <v>0</v>
      </c>
      <c r="C980" s="2">
        <v>0</v>
      </c>
      <c r="D980" s="2">
        <v>0</v>
      </c>
      <c r="E980" s="2">
        <v>0</v>
      </c>
      <c r="F980" s="2">
        <v>0</v>
      </c>
      <c r="G980" s="2">
        <v>0</v>
      </c>
      <c r="H980" s="2">
        <v>0</v>
      </c>
      <c r="I980" s="2">
        <v>0</v>
      </c>
      <c r="J980" s="2">
        <v>5.6878951357544297E-2</v>
      </c>
      <c r="K980" s="2">
        <v>0</v>
      </c>
      <c r="L980" s="2">
        <v>0</v>
      </c>
      <c r="M980" s="2">
        <v>0</v>
      </c>
      <c r="N980" s="2">
        <v>0</v>
      </c>
      <c r="O980" s="2">
        <v>0</v>
      </c>
      <c r="P980" s="2">
        <v>0</v>
      </c>
      <c r="Q980" s="2">
        <v>0</v>
      </c>
      <c r="R980" s="2">
        <v>0</v>
      </c>
      <c r="S980" s="2">
        <v>0</v>
      </c>
      <c r="T980" s="2">
        <v>0</v>
      </c>
      <c r="U980" s="2">
        <v>0</v>
      </c>
      <c r="X980" s="2">
        <f t="shared" si="136"/>
        <v>5.6878951357544297E-2</v>
      </c>
      <c r="Y980" s="2">
        <f t="shared" si="137"/>
        <v>0</v>
      </c>
      <c r="Z980" s="2">
        <f>IF(Y980&gt;$W$1,HLOOKUP(Y980,B980:$U$2835,ROW($B$2836)-ROW($A980),FALSE),0)</f>
        <v>0</v>
      </c>
      <c r="AA980" s="2">
        <f t="shared" si="135"/>
        <v>0</v>
      </c>
      <c r="AB980" s="2">
        <f>VLOOKUP(A980,segment3_SB_quantity!$A$2:$B$2834,2,FALSE)</f>
        <v>4</v>
      </c>
      <c r="AC980" s="4">
        <f t="shared" si="142"/>
        <v>0.12820000000000001</v>
      </c>
      <c r="AD980">
        <f t="shared" si="138"/>
        <v>0</v>
      </c>
      <c r="AE980">
        <f t="shared" si="143"/>
        <v>0.83166700000000005</v>
      </c>
      <c r="AF980" s="2">
        <f t="shared" si="139"/>
        <v>0</v>
      </c>
      <c r="AG980" s="2">
        <f t="shared" si="140"/>
        <v>0</v>
      </c>
      <c r="AH980" s="1">
        <f t="shared" si="141"/>
        <v>0</v>
      </c>
    </row>
    <row r="981" spans="1:34" x14ac:dyDescent="0.55000000000000004">
      <c r="A981">
        <v>35929982</v>
      </c>
      <c r="B981" s="2">
        <v>0</v>
      </c>
      <c r="C981" s="2">
        <v>0</v>
      </c>
      <c r="D981" s="2">
        <v>0</v>
      </c>
      <c r="E981" s="2">
        <v>0</v>
      </c>
      <c r="F981" s="2">
        <v>0</v>
      </c>
      <c r="G981" s="2">
        <v>0</v>
      </c>
      <c r="H981" s="2">
        <v>0</v>
      </c>
      <c r="I981" s="2">
        <v>0</v>
      </c>
      <c r="J981" s="2">
        <v>0</v>
      </c>
      <c r="K981" s="2">
        <v>0</v>
      </c>
      <c r="L981" s="2">
        <v>0</v>
      </c>
      <c r="M981" s="2">
        <v>0</v>
      </c>
      <c r="N981" s="2">
        <v>0</v>
      </c>
      <c r="O981" s="2">
        <v>0</v>
      </c>
      <c r="P981" s="2">
        <v>0</v>
      </c>
      <c r="Q981" s="2">
        <v>0</v>
      </c>
      <c r="R981" s="2">
        <v>0</v>
      </c>
      <c r="S981" s="2">
        <v>0</v>
      </c>
      <c r="T981" s="2">
        <v>0</v>
      </c>
      <c r="U981" s="2">
        <v>0</v>
      </c>
      <c r="X981" s="2">
        <f t="shared" si="136"/>
        <v>0</v>
      </c>
      <c r="Y981" s="2">
        <f t="shared" si="137"/>
        <v>0</v>
      </c>
      <c r="Z981" s="2">
        <f>IF(Y981&gt;$W$1,HLOOKUP(Y981,B981:$U$2835,ROW($B$2836)-ROW($A981),FALSE),0)</f>
        <v>0</v>
      </c>
      <c r="AA981" s="2">
        <f t="shared" si="135"/>
        <v>0</v>
      </c>
      <c r="AB981" s="2">
        <f>VLOOKUP(A981,segment3_SB_quantity!$A$2:$B$2834,2,FALSE)</f>
        <v>36</v>
      </c>
      <c r="AC981" s="4">
        <f t="shared" si="142"/>
        <v>0.12820000000000001</v>
      </c>
      <c r="AD981">
        <f t="shared" si="138"/>
        <v>0</v>
      </c>
      <c r="AE981">
        <f t="shared" si="143"/>
        <v>0.83166700000000005</v>
      </c>
      <c r="AF981" s="2">
        <f t="shared" si="139"/>
        <v>0</v>
      </c>
      <c r="AG981" s="2">
        <f t="shared" si="140"/>
        <v>0</v>
      </c>
      <c r="AH981" s="1">
        <f t="shared" si="141"/>
        <v>0</v>
      </c>
    </row>
    <row r="982" spans="1:34" x14ac:dyDescent="0.55000000000000004">
      <c r="A982">
        <v>35999800</v>
      </c>
      <c r="B982" s="2">
        <v>0</v>
      </c>
      <c r="C982" s="2">
        <v>0</v>
      </c>
      <c r="D982" s="2">
        <v>0</v>
      </c>
      <c r="E982" s="2">
        <v>0</v>
      </c>
      <c r="F982" s="2">
        <v>0</v>
      </c>
      <c r="G982" s="2">
        <v>0</v>
      </c>
      <c r="H982" s="2">
        <v>0</v>
      </c>
      <c r="I982" s="2">
        <v>0.178617986015181</v>
      </c>
      <c r="J982" s="2">
        <v>0</v>
      </c>
      <c r="K982" s="2">
        <v>0</v>
      </c>
      <c r="L982" s="2">
        <v>0</v>
      </c>
      <c r="M982" s="2">
        <v>0</v>
      </c>
      <c r="N982" s="2">
        <v>0</v>
      </c>
      <c r="O982" s="2">
        <v>0</v>
      </c>
      <c r="P982" s="2">
        <v>0</v>
      </c>
      <c r="Q982" s="2">
        <v>0</v>
      </c>
      <c r="R982" s="2">
        <v>0</v>
      </c>
      <c r="S982" s="2">
        <v>0</v>
      </c>
      <c r="T982" s="2">
        <v>0</v>
      </c>
      <c r="U982" s="2">
        <v>0</v>
      </c>
      <c r="X982" s="2">
        <f t="shared" si="136"/>
        <v>0.178617986015181</v>
      </c>
      <c r="Y982" s="2">
        <f t="shared" si="137"/>
        <v>0</v>
      </c>
      <c r="Z982" s="2">
        <f>IF(Y982&gt;$W$1,HLOOKUP(Y982,B982:$U$2835,ROW($B$2836)-ROW($A982),FALSE),0)</f>
        <v>0</v>
      </c>
      <c r="AA982" s="2">
        <f t="shared" si="135"/>
        <v>0</v>
      </c>
      <c r="AB982" s="2">
        <f>VLOOKUP(A982,segment3_SB_quantity!$A$2:$B$2834,2,FALSE)</f>
        <v>82</v>
      </c>
      <c r="AC982" s="4">
        <f t="shared" si="142"/>
        <v>0.12820000000000001</v>
      </c>
      <c r="AD982">
        <f t="shared" si="138"/>
        <v>0</v>
      </c>
      <c r="AE982">
        <f t="shared" si="143"/>
        <v>0.83166700000000005</v>
      </c>
      <c r="AF982" s="2">
        <f t="shared" si="139"/>
        <v>0</v>
      </c>
      <c r="AG982" s="2">
        <f t="shared" si="140"/>
        <v>0</v>
      </c>
      <c r="AH982" s="1">
        <f t="shared" si="141"/>
        <v>0</v>
      </c>
    </row>
    <row r="983" spans="1:34" x14ac:dyDescent="0.55000000000000004">
      <c r="A983">
        <v>36039996</v>
      </c>
      <c r="B983" s="2">
        <v>0</v>
      </c>
      <c r="C983" s="2">
        <v>0</v>
      </c>
      <c r="D983" s="2">
        <v>0</v>
      </c>
      <c r="E983" s="2">
        <v>0</v>
      </c>
      <c r="F983" s="2">
        <v>0</v>
      </c>
      <c r="G983" s="2">
        <v>2.3515877408765099E-3</v>
      </c>
      <c r="H983" s="2">
        <v>0</v>
      </c>
      <c r="I983" s="2">
        <v>0</v>
      </c>
      <c r="J983" s="2">
        <v>0</v>
      </c>
      <c r="K983" s="2">
        <v>0</v>
      </c>
      <c r="L983" s="2">
        <v>0</v>
      </c>
      <c r="M983" s="2">
        <v>0</v>
      </c>
      <c r="N983" s="2">
        <v>0</v>
      </c>
      <c r="O983" s="2">
        <v>0</v>
      </c>
      <c r="P983" s="2">
        <v>0</v>
      </c>
      <c r="Q983" s="2">
        <v>0</v>
      </c>
      <c r="R983" s="2">
        <v>0</v>
      </c>
      <c r="S983" s="2">
        <v>0</v>
      </c>
      <c r="T983" s="2">
        <v>0</v>
      </c>
      <c r="U983" s="2">
        <v>0</v>
      </c>
      <c r="X983" s="2">
        <f t="shared" si="136"/>
        <v>2.3515877408765099E-3</v>
      </c>
      <c r="Y983" s="2">
        <f t="shared" si="137"/>
        <v>0</v>
      </c>
      <c r="Z983" s="2">
        <f>IF(Y983&gt;$W$1,HLOOKUP(Y983,B983:$U$2835,ROW($B$2836)-ROW($A983),FALSE),0)</f>
        <v>0</v>
      </c>
      <c r="AA983" s="2">
        <f t="shared" si="135"/>
        <v>0</v>
      </c>
      <c r="AB983" s="2">
        <f>VLOOKUP(A983,segment3_SB_quantity!$A$2:$B$2834,2,FALSE)</f>
        <v>16</v>
      </c>
      <c r="AC983" s="4">
        <f t="shared" si="142"/>
        <v>0.12820000000000001</v>
      </c>
      <c r="AD983">
        <f t="shared" si="138"/>
        <v>0</v>
      </c>
      <c r="AE983">
        <f t="shared" si="143"/>
        <v>0.83166700000000005</v>
      </c>
      <c r="AF983" s="2">
        <f t="shared" si="139"/>
        <v>0</v>
      </c>
      <c r="AG983" s="2">
        <f t="shared" si="140"/>
        <v>0</v>
      </c>
      <c r="AH983" s="1">
        <f t="shared" si="141"/>
        <v>0</v>
      </c>
    </row>
    <row r="984" spans="1:34" x14ac:dyDescent="0.55000000000000004">
      <c r="A984">
        <v>36049558</v>
      </c>
      <c r="B984" s="2">
        <v>0</v>
      </c>
      <c r="C984" s="2">
        <v>0</v>
      </c>
      <c r="D984" s="2">
        <v>0</v>
      </c>
      <c r="E984" s="2">
        <v>0</v>
      </c>
      <c r="F984" s="2">
        <v>0</v>
      </c>
      <c r="G984" s="2">
        <v>0</v>
      </c>
      <c r="H984" s="2">
        <v>0</v>
      </c>
      <c r="I984" s="2">
        <v>0</v>
      </c>
      <c r="J984" s="2">
        <v>0</v>
      </c>
      <c r="K984" s="2">
        <v>0</v>
      </c>
      <c r="L984" s="2">
        <v>0</v>
      </c>
      <c r="M984" s="2">
        <v>0</v>
      </c>
      <c r="N984" s="2">
        <v>0</v>
      </c>
      <c r="O984" s="2">
        <v>0</v>
      </c>
      <c r="P984" s="2">
        <v>0</v>
      </c>
      <c r="Q984" s="2">
        <v>0</v>
      </c>
      <c r="R984" s="2">
        <v>0</v>
      </c>
      <c r="S984" s="2">
        <v>0</v>
      </c>
      <c r="T984" s="2">
        <v>0</v>
      </c>
      <c r="U984" s="2">
        <v>0</v>
      </c>
      <c r="X984" s="2">
        <f t="shared" si="136"/>
        <v>0</v>
      </c>
      <c r="Y984" s="2">
        <f t="shared" si="137"/>
        <v>0</v>
      </c>
      <c r="Z984" s="2">
        <f>IF(Y984&gt;$W$1,HLOOKUP(Y984,B984:$U$2835,ROW($B$2836)-ROW($A984),FALSE),0)</f>
        <v>0</v>
      </c>
      <c r="AA984" s="2">
        <f t="shared" si="135"/>
        <v>0</v>
      </c>
      <c r="AB984" s="2">
        <f>VLOOKUP(A984,segment3_SB_quantity!$A$2:$B$2834,2,FALSE)</f>
        <v>3</v>
      </c>
      <c r="AC984" s="4">
        <f t="shared" si="142"/>
        <v>0.12820000000000001</v>
      </c>
      <c r="AD984">
        <f t="shared" si="138"/>
        <v>0</v>
      </c>
      <c r="AE984">
        <f t="shared" si="143"/>
        <v>0.83166700000000005</v>
      </c>
      <c r="AF984" s="2">
        <f t="shared" si="139"/>
        <v>0</v>
      </c>
      <c r="AG984" s="2">
        <f t="shared" si="140"/>
        <v>0</v>
      </c>
      <c r="AH984" s="1">
        <f t="shared" si="141"/>
        <v>0</v>
      </c>
    </row>
    <row r="985" spans="1:34" x14ac:dyDescent="0.55000000000000004">
      <c r="A985">
        <v>36059903</v>
      </c>
      <c r="B985" s="2">
        <v>0</v>
      </c>
      <c r="C985" s="2">
        <v>0</v>
      </c>
      <c r="D985" s="2">
        <v>0</v>
      </c>
      <c r="E985" s="2">
        <v>0</v>
      </c>
      <c r="F985" s="2">
        <v>0</v>
      </c>
      <c r="G985" s="2">
        <v>0</v>
      </c>
      <c r="H985" s="2">
        <v>0</v>
      </c>
      <c r="I985" s="2">
        <v>0</v>
      </c>
      <c r="J985" s="2">
        <v>1.5727915898445799E-3</v>
      </c>
      <c r="K985" s="2">
        <v>0</v>
      </c>
      <c r="L985" s="2">
        <v>0</v>
      </c>
      <c r="M985" s="2">
        <v>0</v>
      </c>
      <c r="N985" s="2">
        <v>0</v>
      </c>
      <c r="O985" s="2">
        <v>0</v>
      </c>
      <c r="P985" s="2">
        <v>0</v>
      </c>
      <c r="Q985" s="2">
        <v>0</v>
      </c>
      <c r="R985" s="2">
        <v>0</v>
      </c>
      <c r="S985" s="2">
        <v>0</v>
      </c>
      <c r="T985" s="2">
        <v>0</v>
      </c>
      <c r="U985" s="2">
        <v>0</v>
      </c>
      <c r="X985" s="2">
        <f t="shared" si="136"/>
        <v>1.5727915898445799E-3</v>
      </c>
      <c r="Y985" s="2">
        <f t="shared" si="137"/>
        <v>0</v>
      </c>
      <c r="Z985" s="2">
        <f>IF(Y985&gt;$W$1,HLOOKUP(Y985,B985:$U$2835,ROW($B$2836)-ROW($A985),FALSE),0)</f>
        <v>0</v>
      </c>
      <c r="AA985" s="2">
        <f t="shared" si="135"/>
        <v>0</v>
      </c>
      <c r="AB985" s="2">
        <f>VLOOKUP(A985,segment3_SB_quantity!$A$2:$B$2834,2,FALSE)</f>
        <v>94</v>
      </c>
      <c r="AC985" s="4">
        <f t="shared" si="142"/>
        <v>0.12820000000000001</v>
      </c>
      <c r="AD985">
        <f t="shared" si="138"/>
        <v>0</v>
      </c>
      <c r="AE985">
        <f t="shared" si="143"/>
        <v>0.83166700000000005</v>
      </c>
      <c r="AF985" s="2">
        <f t="shared" si="139"/>
        <v>0</v>
      </c>
      <c r="AG985" s="2">
        <f t="shared" si="140"/>
        <v>0</v>
      </c>
      <c r="AH985" s="1">
        <f t="shared" si="141"/>
        <v>0</v>
      </c>
    </row>
    <row r="986" spans="1:34" x14ac:dyDescent="0.55000000000000004">
      <c r="A986">
        <v>36139969</v>
      </c>
      <c r="B986" s="2">
        <v>0</v>
      </c>
      <c r="C986" s="2">
        <v>0</v>
      </c>
      <c r="D986" s="2">
        <v>0</v>
      </c>
      <c r="E986" s="2">
        <v>0</v>
      </c>
      <c r="F986" s="2">
        <v>0</v>
      </c>
      <c r="G986" s="2">
        <v>0</v>
      </c>
      <c r="H986" s="2">
        <v>0</v>
      </c>
      <c r="I986" s="2">
        <v>3.9831130989980902E-2</v>
      </c>
      <c r="J986" s="2">
        <v>0</v>
      </c>
      <c r="K986" s="2">
        <v>0</v>
      </c>
      <c r="L986" s="2">
        <v>0</v>
      </c>
      <c r="M986" s="2">
        <v>0</v>
      </c>
      <c r="N986" s="2">
        <v>0</v>
      </c>
      <c r="O986" s="2">
        <v>0</v>
      </c>
      <c r="P986" s="2">
        <v>0</v>
      </c>
      <c r="Q986" s="2">
        <v>0</v>
      </c>
      <c r="R986" s="2">
        <v>0</v>
      </c>
      <c r="S986" s="2">
        <v>0</v>
      </c>
      <c r="T986" s="2">
        <v>0</v>
      </c>
      <c r="U986" s="2">
        <v>0</v>
      </c>
      <c r="X986" s="2">
        <f t="shared" si="136"/>
        <v>3.9831130989980902E-2</v>
      </c>
      <c r="Y986" s="2">
        <f t="shared" si="137"/>
        <v>0</v>
      </c>
      <c r="Z986" s="2">
        <f>IF(Y986&gt;$W$1,HLOOKUP(Y986,B986:$U$2835,ROW($B$2836)-ROW($A986),FALSE),0)</f>
        <v>0</v>
      </c>
      <c r="AA986" s="2">
        <f t="shared" si="135"/>
        <v>0</v>
      </c>
      <c r="AB986" s="2">
        <f>VLOOKUP(A986,segment3_SB_quantity!$A$2:$B$2834,2,FALSE)</f>
        <v>21</v>
      </c>
      <c r="AC986" s="4">
        <f t="shared" si="142"/>
        <v>0.12820000000000001</v>
      </c>
      <c r="AD986">
        <f t="shared" si="138"/>
        <v>0</v>
      </c>
      <c r="AE986">
        <f t="shared" si="143"/>
        <v>0.83166700000000005</v>
      </c>
      <c r="AF986" s="2">
        <f t="shared" si="139"/>
        <v>0</v>
      </c>
      <c r="AG986" s="2">
        <f t="shared" si="140"/>
        <v>0</v>
      </c>
      <c r="AH986" s="1">
        <f t="shared" si="141"/>
        <v>0</v>
      </c>
    </row>
    <row r="987" spans="1:34" x14ac:dyDescent="0.55000000000000004">
      <c r="A987">
        <v>36189752</v>
      </c>
      <c r="B987" s="2">
        <v>0</v>
      </c>
      <c r="C987" s="2">
        <v>0</v>
      </c>
      <c r="D987" s="2">
        <v>0</v>
      </c>
      <c r="E987" s="2">
        <v>0</v>
      </c>
      <c r="F987" s="2">
        <v>0</v>
      </c>
      <c r="G987" s="2">
        <v>0</v>
      </c>
      <c r="H987" s="2">
        <v>0</v>
      </c>
      <c r="I987" s="2">
        <v>0</v>
      </c>
      <c r="J987" s="2">
        <v>0</v>
      </c>
      <c r="K987" s="2">
        <v>0</v>
      </c>
      <c r="L987" s="2">
        <v>0</v>
      </c>
      <c r="M987" s="2">
        <v>0</v>
      </c>
      <c r="N987" s="2">
        <v>0</v>
      </c>
      <c r="O987" s="2">
        <v>0</v>
      </c>
      <c r="P987" s="2">
        <v>0</v>
      </c>
      <c r="Q987" s="2">
        <v>0</v>
      </c>
      <c r="R987" s="2">
        <v>0</v>
      </c>
      <c r="S987" s="2">
        <v>0</v>
      </c>
      <c r="T987" s="2">
        <v>0</v>
      </c>
      <c r="U987" s="2">
        <v>0</v>
      </c>
      <c r="X987" s="2">
        <f t="shared" si="136"/>
        <v>0</v>
      </c>
      <c r="Y987" s="2">
        <f t="shared" si="137"/>
        <v>0</v>
      </c>
      <c r="Z987" s="2">
        <f>IF(Y987&gt;$W$1,HLOOKUP(Y987,B987:$U$2835,ROW($B$2836)-ROW($A987),FALSE),0)</f>
        <v>0</v>
      </c>
      <c r="AA987" s="2">
        <f t="shared" si="135"/>
        <v>0</v>
      </c>
      <c r="AB987" s="2">
        <f>VLOOKUP(A987,segment3_SB_quantity!$A$2:$B$2834,2,FALSE)</f>
        <v>1</v>
      </c>
      <c r="AC987" s="4">
        <f t="shared" si="142"/>
        <v>0.12820000000000001</v>
      </c>
      <c r="AD987">
        <f t="shared" si="138"/>
        <v>0</v>
      </c>
      <c r="AE987">
        <f t="shared" si="143"/>
        <v>0.83166700000000005</v>
      </c>
      <c r="AF987" s="2">
        <f t="shared" si="139"/>
        <v>0</v>
      </c>
      <c r="AG987" s="2">
        <f t="shared" si="140"/>
        <v>0</v>
      </c>
      <c r="AH987" s="1">
        <f t="shared" si="141"/>
        <v>0</v>
      </c>
    </row>
    <row r="988" spans="1:34" x14ac:dyDescent="0.55000000000000004">
      <c r="A988">
        <v>36209661</v>
      </c>
      <c r="B988" s="2">
        <v>0</v>
      </c>
      <c r="C988" s="2">
        <v>0</v>
      </c>
      <c r="D988" s="2">
        <v>0</v>
      </c>
      <c r="E988" s="2">
        <v>0</v>
      </c>
      <c r="F988" s="2">
        <v>0</v>
      </c>
      <c r="G988" s="2">
        <v>0</v>
      </c>
      <c r="H988" s="2">
        <v>0</v>
      </c>
      <c r="I988" s="2">
        <v>0</v>
      </c>
      <c r="J988" s="2">
        <v>0</v>
      </c>
      <c r="K988" s="2">
        <v>9.5180369456954503E-2</v>
      </c>
      <c r="L988" s="2">
        <v>0</v>
      </c>
      <c r="M988" s="2">
        <v>0</v>
      </c>
      <c r="N988" s="2">
        <v>0</v>
      </c>
      <c r="O988" s="2">
        <v>0</v>
      </c>
      <c r="P988" s="2">
        <v>0</v>
      </c>
      <c r="Q988" s="2">
        <v>0</v>
      </c>
      <c r="R988" s="2">
        <v>0</v>
      </c>
      <c r="S988" s="2">
        <v>0</v>
      </c>
      <c r="T988" s="2">
        <v>0</v>
      </c>
      <c r="U988" s="2">
        <v>0</v>
      </c>
      <c r="X988" s="2">
        <f t="shared" si="136"/>
        <v>9.5180369456954503E-2</v>
      </c>
      <c r="Y988" s="2">
        <f t="shared" si="137"/>
        <v>0</v>
      </c>
      <c r="Z988" s="2">
        <f>IF(Y988&gt;$W$1,HLOOKUP(Y988,B988:$U$2835,ROW($B$2836)-ROW($A988),FALSE),0)</f>
        <v>0</v>
      </c>
      <c r="AA988" s="2">
        <f t="shared" si="135"/>
        <v>0</v>
      </c>
      <c r="AB988" s="2">
        <f>VLOOKUP(A988,segment3_SB_quantity!$A$2:$B$2834,2,FALSE)</f>
        <v>8</v>
      </c>
      <c r="AC988" s="4">
        <f t="shared" si="142"/>
        <v>0.12820000000000001</v>
      </c>
      <c r="AD988">
        <f t="shared" si="138"/>
        <v>0</v>
      </c>
      <c r="AE988">
        <f t="shared" si="143"/>
        <v>0.83166700000000005</v>
      </c>
      <c r="AF988" s="2">
        <f t="shared" si="139"/>
        <v>0</v>
      </c>
      <c r="AG988" s="2">
        <f t="shared" si="140"/>
        <v>0</v>
      </c>
      <c r="AH988" s="1">
        <f t="shared" si="141"/>
        <v>0</v>
      </c>
    </row>
    <row r="989" spans="1:34" x14ac:dyDescent="0.55000000000000004">
      <c r="A989">
        <v>36259758</v>
      </c>
      <c r="B989" s="2">
        <v>0</v>
      </c>
      <c r="C989" s="2">
        <v>0</v>
      </c>
      <c r="D989" s="2">
        <v>0</v>
      </c>
      <c r="E989" s="2">
        <v>0</v>
      </c>
      <c r="F989" s="2">
        <v>0</v>
      </c>
      <c r="G989" s="2">
        <v>0</v>
      </c>
      <c r="H989" s="2">
        <v>0</v>
      </c>
      <c r="I989" s="2">
        <v>0</v>
      </c>
      <c r="J989" s="2">
        <v>0</v>
      </c>
      <c r="K989" s="2">
        <v>2.6788796900157601E-3</v>
      </c>
      <c r="L989" s="2">
        <v>0</v>
      </c>
      <c r="M989" s="2">
        <v>0</v>
      </c>
      <c r="N989" s="2">
        <v>0</v>
      </c>
      <c r="O989" s="2">
        <v>0</v>
      </c>
      <c r="P989" s="2">
        <v>0</v>
      </c>
      <c r="Q989" s="2">
        <v>0</v>
      </c>
      <c r="R989" s="2">
        <v>0</v>
      </c>
      <c r="S989" s="2">
        <v>0</v>
      </c>
      <c r="T989" s="2">
        <v>0</v>
      </c>
      <c r="U989" s="2">
        <v>0</v>
      </c>
      <c r="X989" s="2">
        <f t="shared" si="136"/>
        <v>2.6788796900157601E-3</v>
      </c>
      <c r="Y989" s="2">
        <f t="shared" si="137"/>
        <v>0</v>
      </c>
      <c r="Z989" s="2">
        <f>IF(Y989&gt;$W$1,HLOOKUP(Y989,B989:$U$2835,ROW($B$2836)-ROW($A989),FALSE),0)</f>
        <v>0</v>
      </c>
      <c r="AA989" s="2">
        <f t="shared" si="135"/>
        <v>0</v>
      </c>
      <c r="AB989" s="2">
        <f>VLOOKUP(A989,segment3_SB_quantity!$A$2:$B$2834,2,FALSE)</f>
        <v>130</v>
      </c>
      <c r="AC989" s="4">
        <f t="shared" si="142"/>
        <v>0.12820000000000001</v>
      </c>
      <c r="AD989">
        <f t="shared" si="138"/>
        <v>0</v>
      </c>
      <c r="AE989">
        <f t="shared" si="143"/>
        <v>0.83166700000000005</v>
      </c>
      <c r="AF989" s="2">
        <f t="shared" si="139"/>
        <v>0</v>
      </c>
      <c r="AG989" s="2">
        <f t="shared" si="140"/>
        <v>0</v>
      </c>
      <c r="AH989" s="1">
        <f t="shared" si="141"/>
        <v>0</v>
      </c>
    </row>
    <row r="990" spans="1:34" x14ac:dyDescent="0.55000000000000004">
      <c r="A990">
        <v>36259820</v>
      </c>
      <c r="B990" s="2">
        <v>0</v>
      </c>
      <c r="C990" s="2">
        <v>0</v>
      </c>
      <c r="D990" s="2">
        <v>0</v>
      </c>
      <c r="E990" s="2">
        <v>0</v>
      </c>
      <c r="F990" s="2">
        <v>9.0899324645077703E-2</v>
      </c>
      <c r="G990" s="2">
        <v>0</v>
      </c>
      <c r="H990" s="2">
        <v>0</v>
      </c>
      <c r="I990" s="2">
        <v>0</v>
      </c>
      <c r="J990" s="2">
        <v>0</v>
      </c>
      <c r="K990" s="2">
        <v>0</v>
      </c>
      <c r="L990" s="2">
        <v>0</v>
      </c>
      <c r="M990" s="2">
        <v>0</v>
      </c>
      <c r="N990" s="2">
        <v>0</v>
      </c>
      <c r="O990" s="2">
        <v>0</v>
      </c>
      <c r="P990" s="2">
        <v>0</v>
      </c>
      <c r="Q990" s="2">
        <v>0</v>
      </c>
      <c r="R990" s="2">
        <v>0</v>
      </c>
      <c r="S990" s="2">
        <v>0</v>
      </c>
      <c r="T990" s="2">
        <v>0</v>
      </c>
      <c r="U990" s="2">
        <v>0</v>
      </c>
      <c r="X990" s="2">
        <f t="shared" si="136"/>
        <v>9.0899324645077703E-2</v>
      </c>
      <c r="Y990" s="2">
        <f t="shared" si="137"/>
        <v>0</v>
      </c>
      <c r="Z990" s="2">
        <f>IF(Y990&gt;$W$1,HLOOKUP(Y990,B990:$U$2835,ROW($B$2836)-ROW($A990),FALSE),0)</f>
        <v>0</v>
      </c>
      <c r="AA990" s="2">
        <f t="shared" si="135"/>
        <v>0</v>
      </c>
      <c r="AB990" s="2">
        <f>VLOOKUP(A990,segment3_SB_quantity!$A$2:$B$2834,2,FALSE)</f>
        <v>56</v>
      </c>
      <c r="AC990" s="4">
        <f t="shared" si="142"/>
        <v>0.12820000000000001</v>
      </c>
      <c r="AD990">
        <f t="shared" si="138"/>
        <v>0</v>
      </c>
      <c r="AE990">
        <f t="shared" si="143"/>
        <v>0.83166700000000005</v>
      </c>
      <c r="AF990" s="2">
        <f t="shared" si="139"/>
        <v>0</v>
      </c>
      <c r="AG990" s="2">
        <f t="shared" si="140"/>
        <v>0</v>
      </c>
      <c r="AH990" s="1">
        <f t="shared" si="141"/>
        <v>0</v>
      </c>
    </row>
    <row r="991" spans="1:34" x14ac:dyDescent="0.55000000000000004">
      <c r="A991">
        <v>36269591</v>
      </c>
      <c r="B991" s="2">
        <v>0</v>
      </c>
      <c r="C991" s="2">
        <v>0</v>
      </c>
      <c r="D991" s="2">
        <v>0</v>
      </c>
      <c r="E991" s="2">
        <v>0</v>
      </c>
      <c r="F991" s="2">
        <v>0</v>
      </c>
      <c r="G991" s="2">
        <v>0</v>
      </c>
      <c r="H991" s="2">
        <v>0</v>
      </c>
      <c r="I991" s="2">
        <v>0</v>
      </c>
      <c r="J991" s="2">
        <v>3.0767621096202801E-5</v>
      </c>
      <c r="K991" s="2">
        <v>0</v>
      </c>
      <c r="L991" s="2">
        <v>0</v>
      </c>
      <c r="M991" s="2">
        <v>0</v>
      </c>
      <c r="N991" s="2">
        <v>0</v>
      </c>
      <c r="O991" s="2">
        <v>0</v>
      </c>
      <c r="P991" s="2">
        <v>0</v>
      </c>
      <c r="Q991" s="2">
        <v>0</v>
      </c>
      <c r="R991" s="2">
        <v>0</v>
      </c>
      <c r="S991" s="2">
        <v>0</v>
      </c>
      <c r="T991" s="2">
        <v>0</v>
      </c>
      <c r="U991" s="2">
        <v>0</v>
      </c>
      <c r="X991" s="2">
        <f t="shared" si="136"/>
        <v>3.0767621096202801E-5</v>
      </c>
      <c r="Y991" s="2">
        <f t="shared" si="137"/>
        <v>0</v>
      </c>
      <c r="Z991" s="2">
        <f>IF(Y991&gt;$W$1,HLOOKUP(Y991,B991:$U$2835,ROW($B$2836)-ROW($A991),FALSE),0)</f>
        <v>0</v>
      </c>
      <c r="AA991" s="2">
        <f t="shared" si="135"/>
        <v>0</v>
      </c>
      <c r="AB991" s="2">
        <f>VLOOKUP(A991,segment3_SB_quantity!$A$2:$B$2834,2,FALSE)</f>
        <v>96</v>
      </c>
      <c r="AC991" s="4">
        <f t="shared" si="142"/>
        <v>0.12820000000000001</v>
      </c>
      <c r="AD991">
        <f t="shared" si="138"/>
        <v>0</v>
      </c>
      <c r="AE991">
        <f t="shared" si="143"/>
        <v>0.83166700000000005</v>
      </c>
      <c r="AF991" s="2">
        <f t="shared" si="139"/>
        <v>0</v>
      </c>
      <c r="AG991" s="2">
        <f t="shared" si="140"/>
        <v>0</v>
      </c>
      <c r="AH991" s="1">
        <f t="shared" si="141"/>
        <v>0</v>
      </c>
    </row>
    <row r="992" spans="1:34" x14ac:dyDescent="0.55000000000000004">
      <c r="A992">
        <v>36279579</v>
      </c>
      <c r="B992" s="2">
        <v>0</v>
      </c>
      <c r="C992" s="2">
        <v>0</v>
      </c>
      <c r="D992" s="2">
        <v>0</v>
      </c>
      <c r="E992" s="2">
        <v>0</v>
      </c>
      <c r="F992" s="2">
        <v>0</v>
      </c>
      <c r="G992" s="2">
        <v>0</v>
      </c>
      <c r="H992" s="2">
        <v>1.4976619604971399E-2</v>
      </c>
      <c r="I992" s="2">
        <v>0</v>
      </c>
      <c r="J992" s="2">
        <v>0</v>
      </c>
      <c r="K992" s="2">
        <v>0</v>
      </c>
      <c r="L992" s="2">
        <v>0</v>
      </c>
      <c r="M992" s="2">
        <v>0</v>
      </c>
      <c r="N992" s="2">
        <v>0</v>
      </c>
      <c r="O992" s="2">
        <v>0</v>
      </c>
      <c r="P992" s="2">
        <v>0</v>
      </c>
      <c r="Q992" s="2">
        <v>0</v>
      </c>
      <c r="R992" s="2">
        <v>0</v>
      </c>
      <c r="S992" s="2">
        <v>0</v>
      </c>
      <c r="T992" s="2">
        <v>0</v>
      </c>
      <c r="U992" s="2">
        <v>0</v>
      </c>
      <c r="X992" s="2">
        <f t="shared" si="136"/>
        <v>1.4976619604971399E-2</v>
      </c>
      <c r="Y992" s="2">
        <f t="shared" si="137"/>
        <v>0</v>
      </c>
      <c r="Z992" s="2">
        <f>IF(Y992&gt;$W$1,HLOOKUP(Y992,B992:$U$2835,ROW($B$2836)-ROW($A992),FALSE),0)</f>
        <v>0</v>
      </c>
      <c r="AA992" s="2">
        <f t="shared" si="135"/>
        <v>0</v>
      </c>
      <c r="AB992" s="2">
        <f>VLOOKUP(A992,segment3_SB_quantity!$A$2:$B$2834,2,FALSE)</f>
        <v>373</v>
      </c>
      <c r="AC992" s="4">
        <f t="shared" si="142"/>
        <v>0.12820000000000001</v>
      </c>
      <c r="AD992">
        <f t="shared" si="138"/>
        <v>0</v>
      </c>
      <c r="AE992">
        <f t="shared" si="143"/>
        <v>0.83166700000000005</v>
      </c>
      <c r="AF992" s="2">
        <f t="shared" si="139"/>
        <v>0</v>
      </c>
      <c r="AG992" s="2">
        <f t="shared" si="140"/>
        <v>0</v>
      </c>
      <c r="AH992" s="1">
        <f t="shared" si="141"/>
        <v>0</v>
      </c>
    </row>
    <row r="993" spans="1:34" x14ac:dyDescent="0.55000000000000004">
      <c r="A993">
        <v>36389786</v>
      </c>
      <c r="B993" s="2">
        <v>0</v>
      </c>
      <c r="C993" s="2">
        <v>0</v>
      </c>
      <c r="D993" s="2">
        <v>0</v>
      </c>
      <c r="E993" s="2">
        <v>0</v>
      </c>
      <c r="F993" s="2">
        <v>0</v>
      </c>
      <c r="G993" s="2">
        <v>0</v>
      </c>
      <c r="H993" s="2">
        <v>0</v>
      </c>
      <c r="I993" s="2">
        <v>0</v>
      </c>
      <c r="J993" s="2">
        <v>3.8470229767471498E-2</v>
      </c>
      <c r="K993" s="2">
        <v>0</v>
      </c>
      <c r="L993" s="2">
        <v>0</v>
      </c>
      <c r="M993" s="2">
        <v>0</v>
      </c>
      <c r="N993" s="2">
        <v>0</v>
      </c>
      <c r="O993" s="2">
        <v>0</v>
      </c>
      <c r="P993" s="2">
        <v>0</v>
      </c>
      <c r="Q993" s="2">
        <v>0</v>
      </c>
      <c r="R993" s="2">
        <v>0</v>
      </c>
      <c r="S993" s="2">
        <v>0</v>
      </c>
      <c r="T993" s="2">
        <v>0</v>
      </c>
      <c r="U993" s="2">
        <v>0</v>
      </c>
      <c r="X993" s="2">
        <f t="shared" si="136"/>
        <v>3.8470229767471498E-2</v>
      </c>
      <c r="Y993" s="2">
        <f t="shared" si="137"/>
        <v>0</v>
      </c>
      <c r="Z993" s="2">
        <f>IF(Y993&gt;$W$1,HLOOKUP(Y993,B993:$U$2835,ROW($B$2836)-ROW($A993),FALSE),0)</f>
        <v>0</v>
      </c>
      <c r="AA993" s="2">
        <f t="shared" si="135"/>
        <v>0</v>
      </c>
      <c r="AB993" s="2">
        <f>VLOOKUP(A993,segment3_SB_quantity!$A$2:$B$2834,2,FALSE)</f>
        <v>6</v>
      </c>
      <c r="AC993" s="4">
        <f t="shared" si="142"/>
        <v>0.12820000000000001</v>
      </c>
      <c r="AD993">
        <f t="shared" si="138"/>
        <v>0</v>
      </c>
      <c r="AE993">
        <f t="shared" si="143"/>
        <v>0.83166700000000005</v>
      </c>
      <c r="AF993" s="2">
        <f t="shared" si="139"/>
        <v>0</v>
      </c>
      <c r="AG993" s="2">
        <f t="shared" si="140"/>
        <v>0</v>
      </c>
      <c r="AH993" s="1">
        <f t="shared" si="141"/>
        <v>0</v>
      </c>
    </row>
    <row r="994" spans="1:34" x14ac:dyDescent="0.55000000000000004">
      <c r="A994">
        <v>36429826</v>
      </c>
      <c r="B994" s="2">
        <v>0</v>
      </c>
      <c r="C994" s="2">
        <v>0</v>
      </c>
      <c r="D994" s="2">
        <v>0</v>
      </c>
      <c r="E994" s="2">
        <v>0</v>
      </c>
      <c r="F994" s="2">
        <v>0</v>
      </c>
      <c r="G994" s="2">
        <v>0</v>
      </c>
      <c r="H994" s="2">
        <v>0</v>
      </c>
      <c r="I994" s="2">
        <v>0</v>
      </c>
      <c r="J994" s="2">
        <v>0</v>
      </c>
      <c r="K994" s="2">
        <v>0</v>
      </c>
      <c r="L994" s="2">
        <v>1.6740169467649599E-2</v>
      </c>
      <c r="M994" s="2">
        <v>0</v>
      </c>
      <c r="N994" s="2">
        <v>0</v>
      </c>
      <c r="O994" s="2">
        <v>0</v>
      </c>
      <c r="P994" s="2">
        <v>0</v>
      </c>
      <c r="Q994" s="2">
        <v>0</v>
      </c>
      <c r="R994" s="2">
        <v>0</v>
      </c>
      <c r="S994" s="2">
        <v>0</v>
      </c>
      <c r="T994" s="2">
        <v>0</v>
      </c>
      <c r="U994" s="2">
        <v>0</v>
      </c>
      <c r="X994" s="2">
        <f t="shared" si="136"/>
        <v>1.6740169467649599E-2</v>
      </c>
      <c r="Y994" s="2">
        <f t="shared" si="137"/>
        <v>0</v>
      </c>
      <c r="Z994" s="2">
        <f>IF(Y994&gt;$W$1,HLOOKUP(Y994,B994:$U$2835,ROW($B$2836)-ROW($A994),FALSE),0)</f>
        <v>0</v>
      </c>
      <c r="AA994" s="2">
        <f t="shared" si="135"/>
        <v>0</v>
      </c>
      <c r="AB994" s="2">
        <f>VLOOKUP(A994,segment3_SB_quantity!$A$2:$B$2834,2,FALSE)</f>
        <v>60</v>
      </c>
      <c r="AC994" s="4">
        <f t="shared" si="142"/>
        <v>0.12820000000000001</v>
      </c>
      <c r="AD994">
        <f t="shared" si="138"/>
        <v>0</v>
      </c>
      <c r="AE994">
        <f t="shared" si="143"/>
        <v>0.83166700000000005</v>
      </c>
      <c r="AF994" s="2">
        <f t="shared" si="139"/>
        <v>0</v>
      </c>
      <c r="AG994" s="2">
        <f t="shared" si="140"/>
        <v>0</v>
      </c>
      <c r="AH994" s="1">
        <f t="shared" si="141"/>
        <v>0</v>
      </c>
    </row>
    <row r="995" spans="1:34" x14ac:dyDescent="0.55000000000000004">
      <c r="A995">
        <v>36469872</v>
      </c>
      <c r="B995" s="2">
        <v>0</v>
      </c>
      <c r="C995" s="2">
        <v>0</v>
      </c>
      <c r="D995" s="2">
        <v>0</v>
      </c>
      <c r="E995" s="2">
        <v>0</v>
      </c>
      <c r="F995" s="2">
        <v>0</v>
      </c>
      <c r="G995" s="2">
        <v>0</v>
      </c>
      <c r="H995" s="2">
        <v>0</v>
      </c>
      <c r="I995" s="2">
        <v>0</v>
      </c>
      <c r="J995" s="2">
        <v>0</v>
      </c>
      <c r="K995" s="2">
        <v>0</v>
      </c>
      <c r="L995" s="2">
        <v>0.19898499860561999</v>
      </c>
      <c r="M995" s="2">
        <v>0</v>
      </c>
      <c r="N995" s="2">
        <v>0</v>
      </c>
      <c r="O995" s="2">
        <v>0</v>
      </c>
      <c r="P995" s="2">
        <v>0</v>
      </c>
      <c r="Q995" s="2">
        <v>0</v>
      </c>
      <c r="R995" s="2">
        <v>0</v>
      </c>
      <c r="S995" s="2">
        <v>0</v>
      </c>
      <c r="T995" s="2">
        <v>0</v>
      </c>
      <c r="U995" s="2">
        <v>0</v>
      </c>
      <c r="X995" s="2">
        <f t="shared" si="136"/>
        <v>0.19898499860561999</v>
      </c>
      <c r="Y995" s="2">
        <f t="shared" si="137"/>
        <v>0</v>
      </c>
      <c r="Z995" s="2">
        <f>IF(Y995&gt;$W$1,HLOOKUP(Y995,B995:$U$2835,ROW($B$2836)-ROW($A995),FALSE),0)</f>
        <v>0</v>
      </c>
      <c r="AA995" s="2">
        <f t="shared" si="135"/>
        <v>0</v>
      </c>
      <c r="AB995" s="2">
        <f>VLOOKUP(A995,segment3_SB_quantity!$A$2:$B$2834,2,FALSE)</f>
        <v>12</v>
      </c>
      <c r="AC995" s="4">
        <f t="shared" si="142"/>
        <v>0.12820000000000001</v>
      </c>
      <c r="AD995">
        <f t="shared" si="138"/>
        <v>0</v>
      </c>
      <c r="AE995">
        <f t="shared" si="143"/>
        <v>0.83166700000000005</v>
      </c>
      <c r="AF995" s="2">
        <f t="shared" si="139"/>
        <v>0</v>
      </c>
      <c r="AG995" s="2">
        <f t="shared" si="140"/>
        <v>0</v>
      </c>
      <c r="AH995" s="1">
        <f t="shared" si="141"/>
        <v>0</v>
      </c>
    </row>
    <row r="996" spans="1:34" x14ac:dyDescent="0.55000000000000004">
      <c r="A996">
        <v>36489697</v>
      </c>
      <c r="B996" s="2">
        <v>0</v>
      </c>
      <c r="C996" s="2">
        <v>0</v>
      </c>
      <c r="D996" s="2">
        <v>0</v>
      </c>
      <c r="E996" s="2">
        <v>0</v>
      </c>
      <c r="F996" s="2">
        <v>0</v>
      </c>
      <c r="G996" s="2">
        <v>0</v>
      </c>
      <c r="H996" s="2">
        <v>0</v>
      </c>
      <c r="I996" s="2">
        <v>6.1271976563416403E-2</v>
      </c>
      <c r="J996" s="2">
        <v>0</v>
      </c>
      <c r="K996" s="2">
        <v>0</v>
      </c>
      <c r="L996" s="2">
        <v>0</v>
      </c>
      <c r="M996" s="2">
        <v>0</v>
      </c>
      <c r="N996" s="2">
        <v>0</v>
      </c>
      <c r="O996" s="2">
        <v>0</v>
      </c>
      <c r="P996" s="2">
        <v>0</v>
      </c>
      <c r="Q996" s="2">
        <v>0</v>
      </c>
      <c r="R996" s="2">
        <v>0</v>
      </c>
      <c r="S996" s="2">
        <v>0</v>
      </c>
      <c r="T996" s="2">
        <v>0</v>
      </c>
      <c r="U996" s="2">
        <v>0</v>
      </c>
      <c r="X996" s="2">
        <f t="shared" si="136"/>
        <v>6.1271976563416403E-2</v>
      </c>
      <c r="Y996" s="2">
        <f t="shared" si="137"/>
        <v>0</v>
      </c>
      <c r="Z996" s="2">
        <f>IF(Y996&gt;$W$1,HLOOKUP(Y996,B996:$U$2835,ROW($B$2836)-ROW($A996),FALSE),0)</f>
        <v>0</v>
      </c>
      <c r="AA996" s="2">
        <f t="shared" si="135"/>
        <v>0</v>
      </c>
      <c r="AB996" s="2">
        <f>VLOOKUP(A996,segment3_SB_quantity!$A$2:$B$2834,2,FALSE)</f>
        <v>11</v>
      </c>
      <c r="AC996" s="4">
        <f t="shared" si="142"/>
        <v>0.12820000000000001</v>
      </c>
      <c r="AD996">
        <f t="shared" si="138"/>
        <v>0</v>
      </c>
      <c r="AE996">
        <f t="shared" si="143"/>
        <v>0.83166700000000005</v>
      </c>
      <c r="AF996" s="2">
        <f t="shared" si="139"/>
        <v>0</v>
      </c>
      <c r="AG996" s="2">
        <f t="shared" si="140"/>
        <v>0</v>
      </c>
      <c r="AH996" s="1">
        <f t="shared" si="141"/>
        <v>0</v>
      </c>
    </row>
    <row r="997" spans="1:34" x14ac:dyDescent="0.55000000000000004">
      <c r="A997">
        <v>36499657</v>
      </c>
      <c r="B997" s="2">
        <v>0</v>
      </c>
      <c r="C997" s="2">
        <v>0</v>
      </c>
      <c r="D997" s="2">
        <v>0</v>
      </c>
      <c r="E997" s="2">
        <v>0</v>
      </c>
      <c r="F997" s="2">
        <v>0</v>
      </c>
      <c r="G997" s="2">
        <v>0</v>
      </c>
      <c r="H997" s="2">
        <v>0</v>
      </c>
      <c r="I997" s="2">
        <v>0</v>
      </c>
      <c r="J997" s="2">
        <v>8.62642470703672E-2</v>
      </c>
      <c r="K997" s="2">
        <v>0</v>
      </c>
      <c r="L997" s="2">
        <v>0</v>
      </c>
      <c r="M997" s="2">
        <v>0</v>
      </c>
      <c r="N997" s="2">
        <v>0</v>
      </c>
      <c r="O997" s="2">
        <v>0</v>
      </c>
      <c r="P997" s="2">
        <v>0</v>
      </c>
      <c r="Q997" s="2">
        <v>0</v>
      </c>
      <c r="R997" s="2">
        <v>0</v>
      </c>
      <c r="S997" s="2">
        <v>0</v>
      </c>
      <c r="T997" s="2">
        <v>0</v>
      </c>
      <c r="U997" s="2">
        <v>0</v>
      </c>
      <c r="X997" s="2">
        <f t="shared" si="136"/>
        <v>8.62642470703672E-2</v>
      </c>
      <c r="Y997" s="2">
        <f t="shared" si="137"/>
        <v>0</v>
      </c>
      <c r="Z997" s="2">
        <f>IF(Y997&gt;$W$1,HLOOKUP(Y997,B997:$U$2835,ROW($B$2836)-ROW($A997),FALSE),0)</f>
        <v>0</v>
      </c>
      <c r="AA997" s="2">
        <f t="shared" si="135"/>
        <v>0</v>
      </c>
      <c r="AB997" s="2">
        <f>VLOOKUP(A997,segment3_SB_quantity!$A$2:$B$2834,2,FALSE)</f>
        <v>48</v>
      </c>
      <c r="AC997" s="4">
        <f t="shared" si="142"/>
        <v>0.12820000000000001</v>
      </c>
      <c r="AD997">
        <f t="shared" si="138"/>
        <v>0</v>
      </c>
      <c r="AE997">
        <f t="shared" si="143"/>
        <v>0.83166700000000005</v>
      </c>
      <c r="AF997" s="2">
        <f t="shared" si="139"/>
        <v>0</v>
      </c>
      <c r="AG997" s="2">
        <f t="shared" si="140"/>
        <v>0</v>
      </c>
      <c r="AH997" s="1">
        <f t="shared" si="141"/>
        <v>0</v>
      </c>
    </row>
    <row r="998" spans="1:34" x14ac:dyDescent="0.55000000000000004">
      <c r="A998">
        <v>36499864</v>
      </c>
      <c r="B998" s="2">
        <v>0</v>
      </c>
      <c r="C998" s="2">
        <v>0</v>
      </c>
      <c r="D998" s="2">
        <v>0</v>
      </c>
      <c r="E998" s="2">
        <v>0</v>
      </c>
      <c r="F998" s="2">
        <v>0</v>
      </c>
      <c r="G998" s="2">
        <v>0</v>
      </c>
      <c r="H998" s="2">
        <v>2.3966499332423102E-2</v>
      </c>
      <c r="I998" s="2">
        <v>0</v>
      </c>
      <c r="J998" s="2">
        <v>0</v>
      </c>
      <c r="K998" s="2">
        <v>0</v>
      </c>
      <c r="L998" s="2">
        <v>0</v>
      </c>
      <c r="M998" s="2">
        <v>0</v>
      </c>
      <c r="N998" s="2">
        <v>0</v>
      </c>
      <c r="O998" s="2">
        <v>0</v>
      </c>
      <c r="P998" s="2">
        <v>0</v>
      </c>
      <c r="Q998" s="2">
        <v>0</v>
      </c>
      <c r="R998" s="2">
        <v>0</v>
      </c>
      <c r="S998" s="2">
        <v>0</v>
      </c>
      <c r="T998" s="2">
        <v>0</v>
      </c>
      <c r="U998" s="2">
        <v>0</v>
      </c>
      <c r="X998" s="2">
        <f t="shared" si="136"/>
        <v>2.3966499332423102E-2</v>
      </c>
      <c r="Y998" s="2">
        <f t="shared" si="137"/>
        <v>0</v>
      </c>
      <c r="Z998" s="2">
        <f>IF(Y998&gt;$W$1,HLOOKUP(Y998,B998:$U$2835,ROW($B$2836)-ROW($A998),FALSE),0)</f>
        <v>0</v>
      </c>
      <c r="AA998" s="2">
        <f t="shared" si="135"/>
        <v>0</v>
      </c>
      <c r="AB998" s="2">
        <f>VLOOKUP(A998,segment3_SB_quantity!$A$2:$B$2834,2,FALSE)</f>
        <v>8</v>
      </c>
      <c r="AC998" s="4">
        <f t="shared" si="142"/>
        <v>0.12820000000000001</v>
      </c>
      <c r="AD998">
        <f t="shared" si="138"/>
        <v>0</v>
      </c>
      <c r="AE998">
        <f t="shared" si="143"/>
        <v>0.83166700000000005</v>
      </c>
      <c r="AF998" s="2">
        <f t="shared" si="139"/>
        <v>0</v>
      </c>
      <c r="AG998" s="2">
        <f t="shared" si="140"/>
        <v>0</v>
      </c>
      <c r="AH998" s="1">
        <f t="shared" si="141"/>
        <v>0</v>
      </c>
    </row>
    <row r="999" spans="1:34" x14ac:dyDescent="0.55000000000000004">
      <c r="A999">
        <v>36549942</v>
      </c>
      <c r="B999" s="2">
        <v>0</v>
      </c>
      <c r="C999" s="2">
        <v>0</v>
      </c>
      <c r="D999" s="2">
        <v>0</v>
      </c>
      <c r="E999" s="2">
        <v>0</v>
      </c>
      <c r="F999" s="2">
        <v>0</v>
      </c>
      <c r="G999" s="2">
        <v>0</v>
      </c>
      <c r="H999" s="2">
        <v>0</v>
      </c>
      <c r="I999" s="2">
        <v>0</v>
      </c>
      <c r="J999" s="2">
        <v>0</v>
      </c>
      <c r="K999" s="2">
        <v>0</v>
      </c>
      <c r="L999" s="2">
        <v>8.7950687406632005E-3</v>
      </c>
      <c r="M999" s="2">
        <v>0</v>
      </c>
      <c r="N999" s="2">
        <v>0</v>
      </c>
      <c r="O999" s="2">
        <v>0</v>
      </c>
      <c r="P999" s="2">
        <v>0</v>
      </c>
      <c r="Q999" s="2">
        <v>0</v>
      </c>
      <c r="R999" s="2">
        <v>0</v>
      </c>
      <c r="S999" s="2">
        <v>0</v>
      </c>
      <c r="T999" s="2">
        <v>0</v>
      </c>
      <c r="U999" s="2">
        <v>0</v>
      </c>
      <c r="X999" s="2">
        <f t="shared" si="136"/>
        <v>8.7950687406632005E-3</v>
      </c>
      <c r="Y999" s="2">
        <f t="shared" si="137"/>
        <v>0</v>
      </c>
      <c r="Z999" s="2">
        <f>IF(Y999&gt;$W$1,HLOOKUP(Y999,B999:$U$2835,ROW($B$2836)-ROW($A999),FALSE),0)</f>
        <v>0</v>
      </c>
      <c r="AA999" s="2">
        <f t="shared" si="135"/>
        <v>0</v>
      </c>
      <c r="AB999" s="2">
        <f>VLOOKUP(A999,segment3_SB_quantity!$A$2:$B$2834,2,FALSE)</f>
        <v>28</v>
      </c>
      <c r="AC999" s="4">
        <f t="shared" si="142"/>
        <v>0.12820000000000001</v>
      </c>
      <c r="AD999">
        <f t="shared" si="138"/>
        <v>0</v>
      </c>
      <c r="AE999">
        <f t="shared" si="143"/>
        <v>0.83166700000000005</v>
      </c>
      <c r="AF999" s="2">
        <f t="shared" si="139"/>
        <v>0</v>
      </c>
      <c r="AG999" s="2">
        <f t="shared" si="140"/>
        <v>0</v>
      </c>
      <c r="AH999" s="1">
        <f t="shared" si="141"/>
        <v>0</v>
      </c>
    </row>
    <row r="1000" spans="1:34" x14ac:dyDescent="0.55000000000000004">
      <c r="A1000">
        <v>36559554</v>
      </c>
      <c r="B1000" s="2">
        <v>0</v>
      </c>
      <c r="C1000" s="2">
        <v>0</v>
      </c>
      <c r="D1000" s="2">
        <v>0</v>
      </c>
      <c r="E1000" s="2">
        <v>0</v>
      </c>
      <c r="F1000" s="2">
        <v>2.2567570238343502E-3</v>
      </c>
      <c r="G1000" s="2">
        <v>0</v>
      </c>
      <c r="H1000" s="2">
        <v>0</v>
      </c>
      <c r="I1000" s="2">
        <v>0</v>
      </c>
      <c r="J1000" s="2">
        <v>0</v>
      </c>
      <c r="K1000" s="2">
        <v>0</v>
      </c>
      <c r="L1000" s="2">
        <v>0</v>
      </c>
      <c r="M1000" s="2">
        <v>0</v>
      </c>
      <c r="N1000" s="2">
        <v>0</v>
      </c>
      <c r="O1000" s="2">
        <v>0</v>
      </c>
      <c r="P1000" s="2">
        <v>0</v>
      </c>
      <c r="Q1000" s="2">
        <v>0</v>
      </c>
      <c r="R1000" s="2">
        <v>0</v>
      </c>
      <c r="S1000" s="2">
        <v>0</v>
      </c>
      <c r="T1000" s="2">
        <v>0</v>
      </c>
      <c r="U1000" s="2">
        <v>0</v>
      </c>
      <c r="X1000" s="2">
        <f t="shared" si="136"/>
        <v>2.2567570238343502E-3</v>
      </c>
      <c r="Y1000" s="2">
        <f t="shared" si="137"/>
        <v>0</v>
      </c>
      <c r="Z1000" s="2">
        <f>IF(Y1000&gt;$W$1,HLOOKUP(Y1000,B1000:$U$2835,ROW($B$2836)-ROW($A1000),FALSE),0)</f>
        <v>0</v>
      </c>
      <c r="AA1000" s="2">
        <f t="shared" si="135"/>
        <v>0</v>
      </c>
      <c r="AB1000" s="2">
        <f>VLOOKUP(A1000,segment3_SB_quantity!$A$2:$B$2834,2,FALSE)</f>
        <v>17</v>
      </c>
      <c r="AC1000" s="4">
        <f t="shared" si="142"/>
        <v>0.12820000000000001</v>
      </c>
      <c r="AD1000">
        <f t="shared" si="138"/>
        <v>0</v>
      </c>
      <c r="AE1000">
        <f t="shared" si="143"/>
        <v>0.83166700000000005</v>
      </c>
      <c r="AF1000" s="2">
        <f t="shared" si="139"/>
        <v>0</v>
      </c>
      <c r="AG1000" s="2">
        <f t="shared" si="140"/>
        <v>0</v>
      </c>
      <c r="AH1000" s="1">
        <f t="shared" si="141"/>
        <v>0</v>
      </c>
    </row>
    <row r="1001" spans="1:34" x14ac:dyDescent="0.55000000000000004">
      <c r="A1001">
        <v>36589768</v>
      </c>
      <c r="B1001" s="2">
        <v>0</v>
      </c>
      <c r="C1001" s="2">
        <v>0</v>
      </c>
      <c r="D1001" s="2">
        <v>0</v>
      </c>
      <c r="E1001" s="2">
        <v>0</v>
      </c>
      <c r="F1001" s="2">
        <v>0</v>
      </c>
      <c r="G1001" s="2">
        <v>0</v>
      </c>
      <c r="H1001" s="2">
        <v>0</v>
      </c>
      <c r="I1001" s="2">
        <v>0</v>
      </c>
      <c r="J1001" s="2">
        <v>0</v>
      </c>
      <c r="K1001" s="2">
        <v>0</v>
      </c>
      <c r="L1001" s="2">
        <v>0</v>
      </c>
      <c r="M1001" s="2">
        <v>0</v>
      </c>
      <c r="N1001" s="2">
        <v>0</v>
      </c>
      <c r="O1001" s="2">
        <v>0</v>
      </c>
      <c r="P1001" s="2">
        <v>0</v>
      </c>
      <c r="Q1001" s="2">
        <v>0</v>
      </c>
      <c r="R1001" s="2">
        <v>0</v>
      </c>
      <c r="S1001" s="2">
        <v>0</v>
      </c>
      <c r="T1001" s="2">
        <v>0</v>
      </c>
      <c r="U1001" s="2">
        <v>0</v>
      </c>
      <c r="X1001" s="2">
        <f t="shared" si="136"/>
        <v>0</v>
      </c>
      <c r="Y1001" s="2">
        <f t="shared" si="137"/>
        <v>0</v>
      </c>
      <c r="Z1001" s="2">
        <f>IF(Y1001&gt;$W$1,HLOOKUP(Y1001,B1001:$U$2835,ROW($B$2836)-ROW($A1001),FALSE),0)</f>
        <v>0</v>
      </c>
      <c r="AA1001" s="2">
        <f t="shared" si="135"/>
        <v>0</v>
      </c>
      <c r="AB1001" s="2">
        <f>VLOOKUP(A1001,segment3_SB_quantity!$A$2:$B$2834,2,FALSE)</f>
        <v>20</v>
      </c>
      <c r="AC1001" s="4">
        <f t="shared" si="142"/>
        <v>0.12820000000000001</v>
      </c>
      <c r="AD1001">
        <f t="shared" si="138"/>
        <v>0</v>
      </c>
      <c r="AE1001">
        <f t="shared" si="143"/>
        <v>0.83166700000000005</v>
      </c>
      <c r="AF1001" s="2">
        <f t="shared" si="139"/>
        <v>0</v>
      </c>
      <c r="AG1001" s="2">
        <f t="shared" si="140"/>
        <v>0</v>
      </c>
      <c r="AH1001" s="1">
        <f t="shared" si="141"/>
        <v>0</v>
      </c>
    </row>
    <row r="1002" spans="1:34" x14ac:dyDescent="0.55000000000000004">
      <c r="A1002">
        <v>36719954</v>
      </c>
      <c r="B1002" s="2">
        <v>0</v>
      </c>
      <c r="C1002" s="2">
        <v>0</v>
      </c>
      <c r="D1002" s="2">
        <v>0</v>
      </c>
      <c r="E1002" s="2">
        <v>0</v>
      </c>
      <c r="F1002" s="2">
        <v>0</v>
      </c>
      <c r="G1002" s="2">
        <v>0</v>
      </c>
      <c r="H1002" s="2">
        <v>0</v>
      </c>
      <c r="I1002" s="2">
        <v>0</v>
      </c>
      <c r="J1002" s="2">
        <v>0</v>
      </c>
      <c r="K1002" s="2">
        <v>0.10298057999065301</v>
      </c>
      <c r="L1002" s="2">
        <v>0</v>
      </c>
      <c r="M1002" s="2">
        <v>0</v>
      </c>
      <c r="N1002" s="2">
        <v>0</v>
      </c>
      <c r="O1002" s="2">
        <v>0</v>
      </c>
      <c r="P1002" s="2">
        <v>0</v>
      </c>
      <c r="Q1002" s="2">
        <v>0</v>
      </c>
      <c r="R1002" s="2">
        <v>0</v>
      </c>
      <c r="S1002" s="2">
        <v>0</v>
      </c>
      <c r="T1002" s="2">
        <v>0</v>
      </c>
      <c r="U1002" s="2">
        <v>0</v>
      </c>
      <c r="X1002" s="2">
        <f t="shared" si="136"/>
        <v>0.10298057999065301</v>
      </c>
      <c r="Y1002" s="2">
        <f t="shared" si="137"/>
        <v>0</v>
      </c>
      <c r="Z1002" s="2">
        <f>IF(Y1002&gt;$W$1,HLOOKUP(Y1002,B1002:$U$2835,ROW($B$2836)-ROW($A1002),FALSE),0)</f>
        <v>0</v>
      </c>
      <c r="AA1002" s="2">
        <f t="shared" si="135"/>
        <v>0</v>
      </c>
      <c r="AB1002" s="2">
        <f>VLOOKUP(A1002,segment3_SB_quantity!$A$2:$B$2834,2,FALSE)</f>
        <v>3</v>
      </c>
      <c r="AC1002" s="4">
        <f t="shared" si="142"/>
        <v>0.12820000000000001</v>
      </c>
      <c r="AD1002">
        <f t="shared" si="138"/>
        <v>0</v>
      </c>
      <c r="AE1002">
        <f t="shared" si="143"/>
        <v>0.83166700000000005</v>
      </c>
      <c r="AF1002" s="2">
        <f t="shared" si="139"/>
        <v>0</v>
      </c>
      <c r="AG1002" s="2">
        <f t="shared" si="140"/>
        <v>0</v>
      </c>
      <c r="AH1002" s="1">
        <f t="shared" si="141"/>
        <v>0</v>
      </c>
    </row>
    <row r="1003" spans="1:34" x14ac:dyDescent="0.55000000000000004">
      <c r="A1003">
        <v>36739956</v>
      </c>
      <c r="B1003" s="2">
        <v>0</v>
      </c>
      <c r="C1003" s="2">
        <v>0</v>
      </c>
      <c r="D1003" s="2">
        <v>0</v>
      </c>
      <c r="E1003" s="2">
        <v>0</v>
      </c>
      <c r="F1003" s="2">
        <v>0</v>
      </c>
      <c r="G1003" s="2">
        <v>0</v>
      </c>
      <c r="H1003" s="2">
        <v>0</v>
      </c>
      <c r="I1003" s="2">
        <v>0</v>
      </c>
      <c r="J1003" s="2">
        <v>0</v>
      </c>
      <c r="K1003" s="2">
        <v>0</v>
      </c>
      <c r="L1003" s="2">
        <v>0</v>
      </c>
      <c r="M1003" s="2">
        <v>0</v>
      </c>
      <c r="N1003" s="2">
        <v>0</v>
      </c>
      <c r="O1003" s="2">
        <v>0</v>
      </c>
      <c r="P1003" s="2">
        <v>0</v>
      </c>
      <c r="Q1003" s="2">
        <v>0</v>
      </c>
      <c r="R1003" s="2">
        <v>0</v>
      </c>
      <c r="S1003" s="2">
        <v>0</v>
      </c>
      <c r="T1003" s="2">
        <v>0</v>
      </c>
      <c r="U1003" s="2">
        <v>0</v>
      </c>
      <c r="X1003" s="2">
        <f t="shared" si="136"/>
        <v>0</v>
      </c>
      <c r="Y1003" s="2">
        <f t="shared" si="137"/>
        <v>0</v>
      </c>
      <c r="Z1003" s="2">
        <f>IF(Y1003&gt;$W$1,HLOOKUP(Y1003,B1003:$U$2835,ROW($B$2836)-ROW($A1003),FALSE),0)</f>
        <v>0</v>
      </c>
      <c r="AA1003" s="2">
        <f t="shared" si="135"/>
        <v>0</v>
      </c>
      <c r="AB1003" s="2">
        <f>VLOOKUP(A1003,segment3_SB_quantity!$A$2:$B$2834,2,FALSE)</f>
        <v>1</v>
      </c>
      <c r="AC1003" s="4">
        <f t="shared" si="142"/>
        <v>0.12820000000000001</v>
      </c>
      <c r="AD1003">
        <f t="shared" si="138"/>
        <v>0</v>
      </c>
      <c r="AE1003">
        <f t="shared" si="143"/>
        <v>0.83166700000000005</v>
      </c>
      <c r="AF1003" s="2">
        <f t="shared" si="139"/>
        <v>0</v>
      </c>
      <c r="AG1003" s="2">
        <f t="shared" si="140"/>
        <v>0</v>
      </c>
      <c r="AH1003" s="1">
        <f t="shared" si="141"/>
        <v>0</v>
      </c>
    </row>
    <row r="1004" spans="1:34" x14ac:dyDescent="0.55000000000000004">
      <c r="A1004">
        <v>36749770</v>
      </c>
      <c r="B1004" s="2">
        <v>0</v>
      </c>
      <c r="C1004" s="2">
        <v>0</v>
      </c>
      <c r="D1004" s="2">
        <v>2.8652755676040399E-2</v>
      </c>
      <c r="E1004" s="2">
        <v>0</v>
      </c>
      <c r="F1004" s="2">
        <v>0</v>
      </c>
      <c r="G1004" s="2">
        <v>0</v>
      </c>
      <c r="H1004" s="2">
        <v>0</v>
      </c>
      <c r="I1004" s="2">
        <v>0</v>
      </c>
      <c r="J1004" s="2">
        <v>0</v>
      </c>
      <c r="K1004" s="2">
        <v>0</v>
      </c>
      <c r="L1004" s="2">
        <v>0</v>
      </c>
      <c r="M1004" s="2">
        <v>0</v>
      </c>
      <c r="N1004" s="2">
        <v>0</v>
      </c>
      <c r="O1004" s="2">
        <v>0</v>
      </c>
      <c r="P1004" s="2">
        <v>0</v>
      </c>
      <c r="Q1004" s="2">
        <v>0</v>
      </c>
      <c r="R1004" s="2">
        <v>0</v>
      </c>
      <c r="S1004" s="2">
        <v>0</v>
      </c>
      <c r="T1004" s="2">
        <v>0</v>
      </c>
      <c r="U1004" s="2">
        <v>0</v>
      </c>
      <c r="X1004" s="2">
        <f t="shared" si="136"/>
        <v>2.8652755676040399E-2</v>
      </c>
      <c r="Y1004" s="2">
        <f t="shared" si="137"/>
        <v>0</v>
      </c>
      <c r="Z1004" s="2">
        <f>IF(Y1004&gt;$W$1,HLOOKUP(Y1004,B1004:$U$2835,ROW($B$2836)-ROW($A1004),FALSE),0)</f>
        <v>0</v>
      </c>
      <c r="AA1004" s="2">
        <f t="shared" si="135"/>
        <v>0</v>
      </c>
      <c r="AB1004" s="2">
        <f>VLOOKUP(A1004,segment3_SB_quantity!$A$2:$B$2834,2,FALSE)</f>
        <v>251</v>
      </c>
      <c r="AC1004" s="4">
        <f t="shared" si="142"/>
        <v>0.12820000000000001</v>
      </c>
      <c r="AD1004">
        <f t="shared" si="138"/>
        <v>0</v>
      </c>
      <c r="AE1004">
        <f t="shared" si="143"/>
        <v>0.83166700000000005</v>
      </c>
      <c r="AF1004" s="2">
        <f t="shared" si="139"/>
        <v>0</v>
      </c>
      <c r="AG1004" s="2">
        <f t="shared" si="140"/>
        <v>0</v>
      </c>
      <c r="AH1004" s="1">
        <f t="shared" si="141"/>
        <v>0</v>
      </c>
    </row>
    <row r="1005" spans="1:34" x14ac:dyDescent="0.55000000000000004">
      <c r="A1005">
        <v>36759846</v>
      </c>
      <c r="B1005" s="2">
        <v>0</v>
      </c>
      <c r="C1005" s="2">
        <v>0</v>
      </c>
      <c r="D1005" s="2">
        <v>0</v>
      </c>
      <c r="E1005" s="2">
        <v>0</v>
      </c>
      <c r="F1005" s="2">
        <v>0</v>
      </c>
      <c r="G1005" s="2">
        <v>0</v>
      </c>
      <c r="H1005" s="2">
        <v>0</v>
      </c>
      <c r="I1005" s="2">
        <v>0</v>
      </c>
      <c r="J1005" s="2">
        <v>0</v>
      </c>
      <c r="K1005" s="2">
        <v>0</v>
      </c>
      <c r="L1005" s="2">
        <v>3.1945694867370098E-4</v>
      </c>
      <c r="M1005" s="2">
        <v>0</v>
      </c>
      <c r="N1005" s="2">
        <v>0</v>
      </c>
      <c r="O1005" s="2">
        <v>0</v>
      </c>
      <c r="P1005" s="2">
        <v>0</v>
      </c>
      <c r="Q1005" s="2">
        <v>0</v>
      </c>
      <c r="R1005" s="2">
        <v>0</v>
      </c>
      <c r="S1005" s="2">
        <v>0</v>
      </c>
      <c r="T1005" s="2">
        <v>0</v>
      </c>
      <c r="U1005" s="2">
        <v>0</v>
      </c>
      <c r="X1005" s="2">
        <f t="shared" si="136"/>
        <v>3.1945694867370098E-4</v>
      </c>
      <c r="Y1005" s="2">
        <f t="shared" si="137"/>
        <v>0</v>
      </c>
      <c r="Z1005" s="2">
        <f>IF(Y1005&gt;$W$1,HLOOKUP(Y1005,B1005:$U$2835,ROW($B$2836)-ROW($A1005),FALSE),0)</f>
        <v>0</v>
      </c>
      <c r="AA1005" s="2">
        <f t="shared" si="135"/>
        <v>0</v>
      </c>
      <c r="AB1005" s="2">
        <f>VLOOKUP(A1005,segment3_SB_quantity!$A$2:$B$2834,2,FALSE)</f>
        <v>2</v>
      </c>
      <c r="AC1005" s="4">
        <f t="shared" si="142"/>
        <v>0.12820000000000001</v>
      </c>
      <c r="AD1005">
        <f t="shared" si="138"/>
        <v>0</v>
      </c>
      <c r="AE1005">
        <f t="shared" si="143"/>
        <v>0.83166700000000005</v>
      </c>
      <c r="AF1005" s="2">
        <f t="shared" si="139"/>
        <v>0</v>
      </c>
      <c r="AG1005" s="2">
        <f t="shared" si="140"/>
        <v>0</v>
      </c>
      <c r="AH1005" s="1">
        <f t="shared" si="141"/>
        <v>0</v>
      </c>
    </row>
    <row r="1006" spans="1:34" x14ac:dyDescent="0.55000000000000004">
      <c r="A1006">
        <v>36769809</v>
      </c>
      <c r="B1006" s="2">
        <v>0</v>
      </c>
      <c r="C1006" s="2">
        <v>0</v>
      </c>
      <c r="D1006" s="2">
        <v>0</v>
      </c>
      <c r="E1006" s="2">
        <v>0</v>
      </c>
      <c r="F1006" s="2">
        <v>0</v>
      </c>
      <c r="G1006" s="2">
        <v>0</v>
      </c>
      <c r="H1006" s="2">
        <v>0</v>
      </c>
      <c r="I1006" s="2">
        <v>0.110240347365151</v>
      </c>
      <c r="J1006" s="2">
        <v>0</v>
      </c>
      <c r="K1006" s="2">
        <v>0</v>
      </c>
      <c r="L1006" s="2">
        <v>0</v>
      </c>
      <c r="M1006" s="2">
        <v>0</v>
      </c>
      <c r="N1006" s="2">
        <v>0</v>
      </c>
      <c r="O1006" s="2">
        <v>0</v>
      </c>
      <c r="P1006" s="2">
        <v>0</v>
      </c>
      <c r="Q1006" s="2">
        <v>0</v>
      </c>
      <c r="R1006" s="2">
        <v>0</v>
      </c>
      <c r="S1006" s="2">
        <v>0</v>
      </c>
      <c r="T1006" s="2">
        <v>0</v>
      </c>
      <c r="U1006" s="2">
        <v>0</v>
      </c>
      <c r="X1006" s="2">
        <f t="shared" si="136"/>
        <v>0.110240347365151</v>
      </c>
      <c r="Y1006" s="2">
        <f t="shared" si="137"/>
        <v>0</v>
      </c>
      <c r="Z1006" s="2">
        <f>IF(Y1006&gt;$W$1,HLOOKUP(Y1006,B1006:$U$2835,ROW($B$2836)-ROW($A1006),FALSE),0)</f>
        <v>0</v>
      </c>
      <c r="AA1006" s="2">
        <f t="shared" si="135"/>
        <v>0</v>
      </c>
      <c r="AB1006" s="2">
        <f>VLOOKUP(A1006,segment3_SB_quantity!$A$2:$B$2834,2,FALSE)</f>
        <v>34</v>
      </c>
      <c r="AC1006" s="4">
        <f t="shared" si="142"/>
        <v>0.12820000000000001</v>
      </c>
      <c r="AD1006">
        <f t="shared" si="138"/>
        <v>0</v>
      </c>
      <c r="AE1006">
        <f t="shared" si="143"/>
        <v>0.83166700000000005</v>
      </c>
      <c r="AF1006" s="2">
        <f t="shared" si="139"/>
        <v>0</v>
      </c>
      <c r="AG1006" s="2">
        <f t="shared" si="140"/>
        <v>0</v>
      </c>
      <c r="AH1006" s="1">
        <f t="shared" si="141"/>
        <v>0</v>
      </c>
    </row>
    <row r="1007" spans="1:34" x14ac:dyDescent="0.55000000000000004">
      <c r="A1007">
        <v>36779796</v>
      </c>
      <c r="B1007" s="2">
        <v>0</v>
      </c>
      <c r="C1007" s="2">
        <v>0</v>
      </c>
      <c r="D1007" s="2">
        <v>0</v>
      </c>
      <c r="E1007" s="2">
        <v>8.5174312199225402E-2</v>
      </c>
      <c r="F1007" s="2">
        <v>0</v>
      </c>
      <c r="G1007" s="2">
        <v>0</v>
      </c>
      <c r="H1007" s="2">
        <v>0</v>
      </c>
      <c r="I1007" s="2">
        <v>0</v>
      </c>
      <c r="J1007" s="2">
        <v>0</v>
      </c>
      <c r="K1007" s="2">
        <v>0</v>
      </c>
      <c r="L1007" s="2">
        <v>0</v>
      </c>
      <c r="M1007" s="2">
        <v>0</v>
      </c>
      <c r="N1007" s="2">
        <v>0</v>
      </c>
      <c r="O1007" s="2">
        <v>0</v>
      </c>
      <c r="P1007" s="2">
        <v>0</v>
      </c>
      <c r="Q1007" s="2">
        <v>0</v>
      </c>
      <c r="R1007" s="2">
        <v>0</v>
      </c>
      <c r="S1007" s="2">
        <v>0</v>
      </c>
      <c r="T1007" s="2">
        <v>0</v>
      </c>
      <c r="U1007" s="2">
        <v>0</v>
      </c>
      <c r="X1007" s="2">
        <f t="shared" si="136"/>
        <v>8.5174312199225402E-2</v>
      </c>
      <c r="Y1007" s="2">
        <f t="shared" si="137"/>
        <v>0</v>
      </c>
      <c r="Z1007" s="2">
        <f>IF(Y1007&gt;$W$1,HLOOKUP(Y1007,B1007:$U$2835,ROW($B$2836)-ROW($A1007),FALSE),0)</f>
        <v>0</v>
      </c>
      <c r="AA1007" s="2">
        <f t="shared" si="135"/>
        <v>0</v>
      </c>
      <c r="AB1007" s="2">
        <f>VLOOKUP(A1007,segment3_SB_quantity!$A$2:$B$2834,2,FALSE)</f>
        <v>287</v>
      </c>
      <c r="AC1007" s="4">
        <f t="shared" si="142"/>
        <v>0.12820000000000001</v>
      </c>
      <c r="AD1007">
        <f t="shared" si="138"/>
        <v>0</v>
      </c>
      <c r="AE1007">
        <f t="shared" si="143"/>
        <v>0.83166700000000005</v>
      </c>
      <c r="AF1007" s="2">
        <f t="shared" si="139"/>
        <v>0</v>
      </c>
      <c r="AG1007" s="2">
        <f t="shared" si="140"/>
        <v>0</v>
      </c>
      <c r="AH1007" s="1">
        <f t="shared" si="141"/>
        <v>0</v>
      </c>
    </row>
    <row r="1008" spans="1:34" x14ac:dyDescent="0.55000000000000004">
      <c r="A1008">
        <v>36829892</v>
      </c>
      <c r="B1008" s="2">
        <v>0</v>
      </c>
      <c r="C1008" s="2">
        <v>0</v>
      </c>
      <c r="D1008" s="2">
        <v>0</v>
      </c>
      <c r="E1008" s="2">
        <v>0</v>
      </c>
      <c r="F1008" s="2">
        <v>0</v>
      </c>
      <c r="G1008" s="2">
        <v>0</v>
      </c>
      <c r="H1008" s="2">
        <v>0</v>
      </c>
      <c r="I1008" s="2">
        <v>0</v>
      </c>
      <c r="J1008" s="2">
        <v>0</v>
      </c>
      <c r="K1008" s="2">
        <v>0</v>
      </c>
      <c r="L1008" s="2">
        <v>4.60479209249482E-2</v>
      </c>
      <c r="M1008" s="2">
        <v>0</v>
      </c>
      <c r="N1008" s="2">
        <v>0</v>
      </c>
      <c r="O1008" s="2">
        <v>0</v>
      </c>
      <c r="P1008" s="2">
        <v>0</v>
      </c>
      <c r="Q1008" s="2">
        <v>0</v>
      </c>
      <c r="R1008" s="2">
        <v>0</v>
      </c>
      <c r="S1008" s="2">
        <v>0</v>
      </c>
      <c r="T1008" s="2">
        <v>0</v>
      </c>
      <c r="U1008" s="2">
        <v>0</v>
      </c>
      <c r="X1008" s="2">
        <f t="shared" si="136"/>
        <v>4.60479209249482E-2</v>
      </c>
      <c r="Y1008" s="2">
        <f t="shared" si="137"/>
        <v>0</v>
      </c>
      <c r="Z1008" s="2">
        <f>IF(Y1008&gt;$W$1,HLOOKUP(Y1008,B1008:$U$2835,ROW($B$2836)-ROW($A1008),FALSE),0)</f>
        <v>0</v>
      </c>
      <c r="AA1008" s="2">
        <f t="shared" si="135"/>
        <v>0</v>
      </c>
      <c r="AB1008" s="2">
        <f>VLOOKUP(A1008,segment3_SB_quantity!$A$2:$B$2834,2,FALSE)</f>
        <v>36</v>
      </c>
      <c r="AC1008" s="4">
        <f t="shared" si="142"/>
        <v>0.12820000000000001</v>
      </c>
      <c r="AD1008">
        <f t="shared" si="138"/>
        <v>0</v>
      </c>
      <c r="AE1008">
        <f t="shared" si="143"/>
        <v>0.83166700000000005</v>
      </c>
      <c r="AF1008" s="2">
        <f t="shared" si="139"/>
        <v>0</v>
      </c>
      <c r="AG1008" s="2">
        <f t="shared" si="140"/>
        <v>0</v>
      </c>
      <c r="AH1008" s="1">
        <f t="shared" si="141"/>
        <v>0</v>
      </c>
    </row>
    <row r="1009" spans="1:34" x14ac:dyDescent="0.55000000000000004">
      <c r="A1009">
        <v>36849988</v>
      </c>
      <c r="B1009" s="2">
        <v>0</v>
      </c>
      <c r="C1009" s="2">
        <v>0</v>
      </c>
      <c r="D1009" s="2">
        <v>0</v>
      </c>
      <c r="E1009" s="2">
        <v>0</v>
      </c>
      <c r="F1009" s="2">
        <v>0</v>
      </c>
      <c r="G1009" s="2">
        <v>0</v>
      </c>
      <c r="H1009" s="2">
        <v>0</v>
      </c>
      <c r="I1009" s="2">
        <v>0</v>
      </c>
      <c r="J1009" s="2">
        <v>0</v>
      </c>
      <c r="K1009" s="2">
        <v>0</v>
      </c>
      <c r="L1009" s="2">
        <v>0</v>
      </c>
      <c r="M1009" s="2">
        <v>0</v>
      </c>
      <c r="N1009" s="2">
        <v>0</v>
      </c>
      <c r="O1009" s="2">
        <v>0</v>
      </c>
      <c r="P1009" s="2">
        <v>0</v>
      </c>
      <c r="Q1009" s="2">
        <v>0</v>
      </c>
      <c r="R1009" s="2">
        <v>0</v>
      </c>
      <c r="S1009" s="2">
        <v>0</v>
      </c>
      <c r="T1009" s="2">
        <v>0</v>
      </c>
      <c r="U1009" s="2">
        <v>0</v>
      </c>
      <c r="X1009" s="2">
        <f t="shared" si="136"/>
        <v>0</v>
      </c>
      <c r="Y1009" s="2">
        <f t="shared" si="137"/>
        <v>0</v>
      </c>
      <c r="Z1009" s="2">
        <f>IF(Y1009&gt;$W$1,HLOOKUP(Y1009,B1009:$U$2835,ROW($B$2836)-ROW($A1009),FALSE),0)</f>
        <v>0</v>
      </c>
      <c r="AA1009" s="2">
        <f t="shared" si="135"/>
        <v>0</v>
      </c>
      <c r="AB1009" s="2">
        <f>VLOOKUP(A1009,segment3_SB_quantity!$A$2:$B$2834,2,FALSE)</f>
        <v>2</v>
      </c>
      <c r="AC1009" s="4">
        <f t="shared" si="142"/>
        <v>0.12820000000000001</v>
      </c>
      <c r="AD1009">
        <f t="shared" si="138"/>
        <v>0</v>
      </c>
      <c r="AE1009">
        <f t="shared" si="143"/>
        <v>0.83166700000000005</v>
      </c>
      <c r="AF1009" s="2">
        <f t="shared" si="139"/>
        <v>0</v>
      </c>
      <c r="AG1009" s="2">
        <f t="shared" si="140"/>
        <v>0</v>
      </c>
      <c r="AH1009" s="1">
        <f t="shared" si="141"/>
        <v>0</v>
      </c>
    </row>
    <row r="1010" spans="1:34" x14ac:dyDescent="0.55000000000000004">
      <c r="A1010">
        <v>36919834</v>
      </c>
      <c r="B1010" s="2">
        <v>0</v>
      </c>
      <c r="C1010" s="2">
        <v>0</v>
      </c>
      <c r="D1010" s="2">
        <v>0</v>
      </c>
      <c r="E1010" s="2">
        <v>0</v>
      </c>
      <c r="F1010" s="2">
        <v>0</v>
      </c>
      <c r="G1010" s="2">
        <v>0</v>
      </c>
      <c r="H1010" s="2">
        <v>0</v>
      </c>
      <c r="I1010" s="2">
        <v>0</v>
      </c>
      <c r="J1010" s="2">
        <v>0</v>
      </c>
      <c r="K1010" s="2">
        <v>0</v>
      </c>
      <c r="L1010" s="2">
        <v>9.3066602657397798E-21</v>
      </c>
      <c r="M1010" s="2">
        <v>0</v>
      </c>
      <c r="N1010" s="2">
        <v>0</v>
      </c>
      <c r="O1010" s="2">
        <v>0</v>
      </c>
      <c r="P1010" s="2">
        <v>0</v>
      </c>
      <c r="Q1010" s="2">
        <v>0</v>
      </c>
      <c r="R1010" s="2">
        <v>0</v>
      </c>
      <c r="S1010" s="2">
        <v>0</v>
      </c>
      <c r="T1010" s="2">
        <v>0</v>
      </c>
      <c r="U1010" s="2">
        <v>0</v>
      </c>
      <c r="X1010" s="2">
        <f t="shared" si="136"/>
        <v>9.3066602657397798E-21</v>
      </c>
      <c r="Y1010" s="2">
        <f t="shared" si="137"/>
        <v>0</v>
      </c>
      <c r="Z1010" s="2">
        <f>IF(Y1010&gt;$W$1,HLOOKUP(Y1010,B1010:$U$2835,ROW($B$2836)-ROW($A1010),FALSE),0)</f>
        <v>0</v>
      </c>
      <c r="AA1010" s="2">
        <f t="shared" si="135"/>
        <v>0</v>
      </c>
      <c r="AB1010" s="2">
        <f>VLOOKUP(A1010,segment3_SB_quantity!$A$2:$B$2834,2,FALSE)</f>
        <v>22</v>
      </c>
      <c r="AC1010" s="4">
        <f t="shared" si="142"/>
        <v>0.12820000000000001</v>
      </c>
      <c r="AD1010">
        <f t="shared" si="138"/>
        <v>0</v>
      </c>
      <c r="AE1010">
        <f t="shared" si="143"/>
        <v>0.83166700000000005</v>
      </c>
      <c r="AF1010" s="2">
        <f t="shared" si="139"/>
        <v>0</v>
      </c>
      <c r="AG1010" s="2">
        <f t="shared" si="140"/>
        <v>0</v>
      </c>
      <c r="AH1010" s="1">
        <f t="shared" si="141"/>
        <v>0</v>
      </c>
    </row>
    <row r="1011" spans="1:34" x14ac:dyDescent="0.55000000000000004">
      <c r="A1011">
        <v>36969646</v>
      </c>
      <c r="B1011" s="2">
        <v>0</v>
      </c>
      <c r="C1011" s="2">
        <v>0</v>
      </c>
      <c r="D1011" s="2">
        <v>0</v>
      </c>
      <c r="E1011" s="2">
        <v>0</v>
      </c>
      <c r="F1011" s="2">
        <v>0</v>
      </c>
      <c r="G1011" s="2">
        <v>0</v>
      </c>
      <c r="H1011" s="2">
        <v>0</v>
      </c>
      <c r="I1011" s="2">
        <v>0</v>
      </c>
      <c r="J1011" s="2">
        <v>0</v>
      </c>
      <c r="K1011" s="2">
        <v>0.117927554486066</v>
      </c>
      <c r="L1011" s="2">
        <v>0</v>
      </c>
      <c r="M1011" s="2">
        <v>0</v>
      </c>
      <c r="N1011" s="2">
        <v>0</v>
      </c>
      <c r="O1011" s="2">
        <v>0</v>
      </c>
      <c r="P1011" s="2">
        <v>0</v>
      </c>
      <c r="Q1011" s="2">
        <v>0</v>
      </c>
      <c r="R1011" s="2">
        <v>0</v>
      </c>
      <c r="S1011" s="2">
        <v>0</v>
      </c>
      <c r="T1011" s="2">
        <v>0</v>
      </c>
      <c r="U1011" s="2">
        <v>0</v>
      </c>
      <c r="X1011" s="2">
        <f t="shared" si="136"/>
        <v>0.117927554486066</v>
      </c>
      <c r="Y1011" s="2">
        <f t="shared" si="137"/>
        <v>0</v>
      </c>
      <c r="Z1011" s="2">
        <f>IF(Y1011&gt;$W$1,HLOOKUP(Y1011,B1011:$U$2835,ROW($B$2836)-ROW($A1011),FALSE),0)</f>
        <v>0</v>
      </c>
      <c r="AA1011" s="2">
        <f t="shared" si="135"/>
        <v>0</v>
      </c>
      <c r="AB1011" s="2">
        <f>VLOOKUP(A1011,segment3_SB_quantity!$A$2:$B$2834,2,FALSE)</f>
        <v>24</v>
      </c>
      <c r="AC1011" s="4">
        <f t="shared" si="142"/>
        <v>0.12820000000000001</v>
      </c>
      <c r="AD1011">
        <f t="shared" si="138"/>
        <v>0</v>
      </c>
      <c r="AE1011">
        <f t="shared" si="143"/>
        <v>0.83166700000000005</v>
      </c>
      <c r="AF1011" s="2">
        <f t="shared" si="139"/>
        <v>0</v>
      </c>
      <c r="AG1011" s="2">
        <f t="shared" si="140"/>
        <v>0</v>
      </c>
      <c r="AH1011" s="1">
        <f t="shared" si="141"/>
        <v>0</v>
      </c>
    </row>
    <row r="1012" spans="1:34" x14ac:dyDescent="0.55000000000000004">
      <c r="A1012">
        <v>36989992</v>
      </c>
      <c r="B1012" s="2">
        <v>0</v>
      </c>
      <c r="C1012" s="2">
        <v>0</v>
      </c>
      <c r="D1012" s="2">
        <v>0</v>
      </c>
      <c r="E1012" s="2">
        <v>0</v>
      </c>
      <c r="F1012" s="2">
        <v>0</v>
      </c>
      <c r="G1012" s="2">
        <v>0</v>
      </c>
      <c r="H1012" s="2">
        <v>0</v>
      </c>
      <c r="I1012" s="2">
        <v>0</v>
      </c>
      <c r="J1012" s="2">
        <v>6.5581205243241805E-2</v>
      </c>
      <c r="K1012" s="2">
        <v>0</v>
      </c>
      <c r="L1012" s="2">
        <v>0</v>
      </c>
      <c r="M1012" s="2">
        <v>0</v>
      </c>
      <c r="N1012" s="2">
        <v>0</v>
      </c>
      <c r="O1012" s="2">
        <v>0</v>
      </c>
      <c r="P1012" s="2">
        <v>0</v>
      </c>
      <c r="Q1012" s="2">
        <v>0</v>
      </c>
      <c r="R1012" s="2">
        <v>0</v>
      </c>
      <c r="S1012" s="2">
        <v>0</v>
      </c>
      <c r="T1012" s="2">
        <v>0</v>
      </c>
      <c r="U1012" s="2">
        <v>0</v>
      </c>
      <c r="X1012" s="2">
        <f t="shared" si="136"/>
        <v>6.5581205243241805E-2</v>
      </c>
      <c r="Y1012" s="2">
        <f t="shared" si="137"/>
        <v>0</v>
      </c>
      <c r="Z1012" s="2">
        <f>IF(Y1012&gt;$W$1,HLOOKUP(Y1012,B1012:$U$2835,ROW($B$2836)-ROW($A1012),FALSE),0)</f>
        <v>0</v>
      </c>
      <c r="AA1012" s="2">
        <f t="shared" si="135"/>
        <v>0</v>
      </c>
      <c r="AB1012" s="2">
        <f>VLOOKUP(A1012,segment3_SB_quantity!$A$2:$B$2834,2,FALSE)</f>
        <v>5</v>
      </c>
      <c r="AC1012" s="4">
        <f t="shared" si="142"/>
        <v>0.12820000000000001</v>
      </c>
      <c r="AD1012">
        <f t="shared" si="138"/>
        <v>0</v>
      </c>
      <c r="AE1012">
        <f t="shared" si="143"/>
        <v>0.83166700000000005</v>
      </c>
      <c r="AF1012" s="2">
        <f t="shared" si="139"/>
        <v>0</v>
      </c>
      <c r="AG1012" s="2">
        <f t="shared" si="140"/>
        <v>0</v>
      </c>
      <c r="AH1012" s="1">
        <f t="shared" si="141"/>
        <v>0</v>
      </c>
    </row>
    <row r="1013" spans="1:34" x14ac:dyDescent="0.55000000000000004">
      <c r="A1013">
        <v>36999592</v>
      </c>
      <c r="B1013" s="2">
        <v>0</v>
      </c>
      <c r="C1013" s="2">
        <v>0</v>
      </c>
      <c r="D1013" s="2">
        <v>0</v>
      </c>
      <c r="E1013" s="2">
        <v>0</v>
      </c>
      <c r="F1013" s="2">
        <v>0</v>
      </c>
      <c r="G1013" s="2">
        <v>0</v>
      </c>
      <c r="H1013" s="2">
        <v>0</v>
      </c>
      <c r="I1013" s="2">
        <v>0</v>
      </c>
      <c r="J1013" s="2">
        <v>0</v>
      </c>
      <c r="K1013" s="2">
        <v>0</v>
      </c>
      <c r="L1013" s="2">
        <v>0.10317017684563499</v>
      </c>
      <c r="M1013" s="2">
        <v>0</v>
      </c>
      <c r="N1013" s="2">
        <v>0</v>
      </c>
      <c r="O1013" s="2">
        <v>0</v>
      </c>
      <c r="P1013" s="2">
        <v>0</v>
      </c>
      <c r="Q1013" s="2">
        <v>0</v>
      </c>
      <c r="R1013" s="2">
        <v>0</v>
      </c>
      <c r="S1013" s="2">
        <v>0</v>
      </c>
      <c r="T1013" s="2">
        <v>0</v>
      </c>
      <c r="U1013" s="2">
        <v>0</v>
      </c>
      <c r="X1013" s="2">
        <f t="shared" si="136"/>
        <v>0.10317017684563499</v>
      </c>
      <c r="Y1013" s="2">
        <f t="shared" si="137"/>
        <v>0</v>
      </c>
      <c r="Z1013" s="2">
        <f>IF(Y1013&gt;$W$1,HLOOKUP(Y1013,B1013:$U$2835,ROW($B$2836)-ROW($A1013),FALSE),0)</f>
        <v>0</v>
      </c>
      <c r="AA1013" s="2">
        <f t="shared" si="135"/>
        <v>0</v>
      </c>
      <c r="AB1013" s="2">
        <f>VLOOKUP(A1013,segment3_SB_quantity!$A$2:$B$2834,2,FALSE)</f>
        <v>6</v>
      </c>
      <c r="AC1013" s="4">
        <f t="shared" si="142"/>
        <v>0.12820000000000001</v>
      </c>
      <c r="AD1013">
        <f t="shared" si="138"/>
        <v>0</v>
      </c>
      <c r="AE1013">
        <f t="shared" si="143"/>
        <v>0.83166700000000005</v>
      </c>
      <c r="AF1013" s="2">
        <f t="shared" si="139"/>
        <v>0</v>
      </c>
      <c r="AG1013" s="2">
        <f t="shared" si="140"/>
        <v>0</v>
      </c>
      <c r="AH1013" s="1">
        <f t="shared" si="141"/>
        <v>0</v>
      </c>
    </row>
    <row r="1014" spans="1:34" x14ac:dyDescent="0.55000000000000004">
      <c r="A1014">
        <v>37009633</v>
      </c>
      <c r="B1014" s="2">
        <v>0</v>
      </c>
      <c r="C1014" s="2">
        <v>0</v>
      </c>
      <c r="D1014" s="2">
        <v>0</v>
      </c>
      <c r="E1014" s="2">
        <v>0</v>
      </c>
      <c r="F1014" s="2">
        <v>0</v>
      </c>
      <c r="G1014" s="2">
        <v>0</v>
      </c>
      <c r="H1014" s="2">
        <v>0</v>
      </c>
      <c r="I1014" s="2">
        <v>0</v>
      </c>
      <c r="J1014" s="2">
        <v>0</v>
      </c>
      <c r="K1014" s="2">
        <v>0.107131077095643</v>
      </c>
      <c r="L1014" s="2">
        <v>0</v>
      </c>
      <c r="M1014" s="2">
        <v>0</v>
      </c>
      <c r="N1014" s="2">
        <v>0</v>
      </c>
      <c r="O1014" s="2">
        <v>0</v>
      </c>
      <c r="P1014" s="2">
        <v>0</v>
      </c>
      <c r="Q1014" s="2">
        <v>0</v>
      </c>
      <c r="R1014" s="2">
        <v>0</v>
      </c>
      <c r="S1014" s="2">
        <v>0</v>
      </c>
      <c r="T1014" s="2">
        <v>0</v>
      </c>
      <c r="U1014" s="2">
        <v>0</v>
      </c>
      <c r="X1014" s="2">
        <f t="shared" si="136"/>
        <v>0.107131077095643</v>
      </c>
      <c r="Y1014" s="2">
        <f t="shared" si="137"/>
        <v>0</v>
      </c>
      <c r="Z1014" s="2">
        <f>IF(Y1014&gt;$W$1,HLOOKUP(Y1014,B1014:$U$2835,ROW($B$2836)-ROW($A1014),FALSE),0)</f>
        <v>0</v>
      </c>
      <c r="AA1014" s="2">
        <f t="shared" si="135"/>
        <v>0</v>
      </c>
      <c r="AB1014" s="2">
        <f>VLOOKUP(A1014,segment3_SB_quantity!$A$2:$B$2834,2,FALSE)</f>
        <v>31</v>
      </c>
      <c r="AC1014" s="4">
        <f t="shared" si="142"/>
        <v>0.12820000000000001</v>
      </c>
      <c r="AD1014">
        <f t="shared" si="138"/>
        <v>0</v>
      </c>
      <c r="AE1014">
        <f t="shared" si="143"/>
        <v>0.83166700000000005</v>
      </c>
      <c r="AF1014" s="2">
        <f t="shared" si="139"/>
        <v>0</v>
      </c>
      <c r="AG1014" s="2">
        <f t="shared" si="140"/>
        <v>0</v>
      </c>
      <c r="AH1014" s="1">
        <f t="shared" si="141"/>
        <v>0</v>
      </c>
    </row>
    <row r="1015" spans="1:34" x14ac:dyDescent="0.55000000000000004">
      <c r="A1015">
        <v>37019819</v>
      </c>
      <c r="B1015" s="2">
        <v>0</v>
      </c>
      <c r="C1015" s="2">
        <v>0</v>
      </c>
      <c r="D1015" s="2">
        <v>0</v>
      </c>
      <c r="E1015" s="2">
        <v>0</v>
      </c>
      <c r="F1015" s="2">
        <v>0</v>
      </c>
      <c r="G1015" s="2">
        <v>0</v>
      </c>
      <c r="H1015" s="2">
        <v>0</v>
      </c>
      <c r="I1015" s="2">
        <v>6.6553869909097396E-2</v>
      </c>
      <c r="J1015" s="2">
        <v>0</v>
      </c>
      <c r="K1015" s="2">
        <v>0</v>
      </c>
      <c r="L1015" s="2">
        <v>0</v>
      </c>
      <c r="M1015" s="2">
        <v>0</v>
      </c>
      <c r="N1015" s="2">
        <v>0</v>
      </c>
      <c r="O1015" s="2">
        <v>0</v>
      </c>
      <c r="P1015" s="2">
        <v>0</v>
      </c>
      <c r="Q1015" s="2">
        <v>0</v>
      </c>
      <c r="R1015" s="2">
        <v>0</v>
      </c>
      <c r="S1015" s="2">
        <v>0</v>
      </c>
      <c r="T1015" s="2">
        <v>0</v>
      </c>
      <c r="U1015" s="2">
        <v>0</v>
      </c>
      <c r="X1015" s="2">
        <f t="shared" si="136"/>
        <v>6.6553869909097396E-2</v>
      </c>
      <c r="Y1015" s="2">
        <f t="shared" si="137"/>
        <v>0</v>
      </c>
      <c r="Z1015" s="2">
        <f>IF(Y1015&gt;$W$1,HLOOKUP(Y1015,B1015:$U$2835,ROW($B$2836)-ROW($A1015),FALSE),0)</f>
        <v>0</v>
      </c>
      <c r="AA1015" s="2">
        <f t="shared" si="135"/>
        <v>0</v>
      </c>
      <c r="AB1015" s="2">
        <f>VLOOKUP(A1015,segment3_SB_quantity!$A$2:$B$2834,2,FALSE)</f>
        <v>50</v>
      </c>
      <c r="AC1015" s="4">
        <f t="shared" si="142"/>
        <v>0.12820000000000001</v>
      </c>
      <c r="AD1015">
        <f t="shared" si="138"/>
        <v>0</v>
      </c>
      <c r="AE1015">
        <f t="shared" si="143"/>
        <v>0.83166700000000005</v>
      </c>
      <c r="AF1015" s="2">
        <f t="shared" si="139"/>
        <v>0</v>
      </c>
      <c r="AG1015" s="2">
        <f t="shared" si="140"/>
        <v>0</v>
      </c>
      <c r="AH1015" s="1">
        <f t="shared" si="141"/>
        <v>0</v>
      </c>
    </row>
    <row r="1016" spans="1:34" x14ac:dyDescent="0.55000000000000004">
      <c r="A1016">
        <v>37079576</v>
      </c>
      <c r="B1016" s="2">
        <v>0</v>
      </c>
      <c r="C1016" s="2">
        <v>0</v>
      </c>
      <c r="D1016" s="2">
        <v>0</v>
      </c>
      <c r="E1016" s="2">
        <v>0</v>
      </c>
      <c r="F1016" s="2">
        <v>2.0113922275183799E-20</v>
      </c>
      <c r="G1016" s="2">
        <v>0</v>
      </c>
      <c r="H1016" s="2">
        <v>0</v>
      </c>
      <c r="I1016" s="2">
        <v>0</v>
      </c>
      <c r="J1016" s="2">
        <v>0</v>
      </c>
      <c r="K1016" s="2">
        <v>0</v>
      </c>
      <c r="L1016" s="2">
        <v>0</v>
      </c>
      <c r="M1016" s="2">
        <v>0</v>
      </c>
      <c r="N1016" s="2">
        <v>0</v>
      </c>
      <c r="O1016" s="2">
        <v>0</v>
      </c>
      <c r="P1016" s="2">
        <v>0</v>
      </c>
      <c r="Q1016" s="2">
        <v>0</v>
      </c>
      <c r="R1016" s="2">
        <v>0</v>
      </c>
      <c r="S1016" s="2">
        <v>0</v>
      </c>
      <c r="T1016" s="2">
        <v>0</v>
      </c>
      <c r="U1016" s="2">
        <v>0</v>
      </c>
      <c r="X1016" s="2">
        <f t="shared" si="136"/>
        <v>2.0113922275183799E-20</v>
      </c>
      <c r="Y1016" s="2">
        <f t="shared" si="137"/>
        <v>0</v>
      </c>
      <c r="Z1016" s="2">
        <f>IF(Y1016&gt;$W$1,HLOOKUP(Y1016,B1016:$U$2835,ROW($B$2836)-ROW($A1016),FALSE),0)</f>
        <v>0</v>
      </c>
      <c r="AA1016" s="2">
        <f t="shared" si="135"/>
        <v>0</v>
      </c>
      <c r="AB1016" s="2">
        <f>VLOOKUP(A1016,segment3_SB_quantity!$A$2:$B$2834,2,FALSE)</f>
        <v>70</v>
      </c>
      <c r="AC1016" s="4">
        <f t="shared" si="142"/>
        <v>0.12820000000000001</v>
      </c>
      <c r="AD1016">
        <f t="shared" si="138"/>
        <v>0</v>
      </c>
      <c r="AE1016">
        <f t="shared" si="143"/>
        <v>0.83166700000000005</v>
      </c>
      <c r="AF1016" s="2">
        <f t="shared" si="139"/>
        <v>0</v>
      </c>
      <c r="AG1016" s="2">
        <f t="shared" si="140"/>
        <v>0</v>
      </c>
      <c r="AH1016" s="1">
        <f t="shared" si="141"/>
        <v>0</v>
      </c>
    </row>
    <row r="1017" spans="1:34" x14ac:dyDescent="0.55000000000000004">
      <c r="A1017">
        <v>37089659</v>
      </c>
      <c r="B1017" s="2">
        <v>0</v>
      </c>
      <c r="C1017" s="2">
        <v>0</v>
      </c>
      <c r="D1017" s="2">
        <v>0</v>
      </c>
      <c r="E1017" s="2">
        <v>0</v>
      </c>
      <c r="F1017" s="2">
        <v>0</v>
      </c>
      <c r="G1017" s="2">
        <v>0</v>
      </c>
      <c r="H1017" s="2">
        <v>0</v>
      </c>
      <c r="I1017" s="2">
        <v>0</v>
      </c>
      <c r="J1017" s="2">
        <v>0.60183492052783105</v>
      </c>
      <c r="K1017" s="2">
        <v>0</v>
      </c>
      <c r="L1017" s="2">
        <v>0</v>
      </c>
      <c r="M1017" s="2">
        <v>0</v>
      </c>
      <c r="N1017" s="2">
        <v>0</v>
      </c>
      <c r="O1017" s="2">
        <v>0</v>
      </c>
      <c r="P1017" s="2">
        <v>0</v>
      </c>
      <c r="Q1017" s="2">
        <v>0</v>
      </c>
      <c r="R1017" s="2">
        <v>0</v>
      </c>
      <c r="S1017" s="2">
        <v>0</v>
      </c>
      <c r="T1017" s="2">
        <v>0</v>
      </c>
      <c r="U1017" s="2">
        <v>0</v>
      </c>
      <c r="X1017" s="2">
        <f t="shared" si="136"/>
        <v>0.60183492052783105</v>
      </c>
      <c r="Y1017" s="2">
        <f t="shared" si="137"/>
        <v>0.60183492052783105</v>
      </c>
      <c r="Z1017" s="2" t="str">
        <f>IF(Y1017&gt;$W$1,HLOOKUP(Y1017,B1017:$U$2835,ROW($B$2836)-ROW($A1017),FALSE),0)</f>
        <v>P_OL9</v>
      </c>
      <c r="AA1017" s="2">
        <f t="shared" si="135"/>
        <v>0.42499999999999993</v>
      </c>
      <c r="AB1017" s="2">
        <f>VLOOKUP(A1017,segment3_SB_quantity!$A$2:$B$2834,2,FALSE)</f>
        <v>32</v>
      </c>
      <c r="AC1017" s="4">
        <f t="shared" si="142"/>
        <v>0.12820000000000001</v>
      </c>
      <c r="AD1017">
        <f t="shared" si="138"/>
        <v>4.1024000000000003</v>
      </c>
      <c r="AE1017">
        <f t="shared" si="143"/>
        <v>0.83166700000000005</v>
      </c>
      <c r="AF1017" s="2">
        <f t="shared" si="139"/>
        <v>3.4118307008000004</v>
      </c>
      <c r="AG1017" s="2">
        <f t="shared" si="140"/>
        <v>1.4500280478399998</v>
      </c>
      <c r="AH1017" s="1">
        <f t="shared" si="141"/>
        <v>2.3529411764705888</v>
      </c>
    </row>
    <row r="1018" spans="1:34" x14ac:dyDescent="0.55000000000000004">
      <c r="A1018">
        <v>37099551</v>
      </c>
      <c r="B1018" s="2">
        <v>0</v>
      </c>
      <c r="C1018" s="2">
        <v>0</v>
      </c>
      <c r="D1018" s="2">
        <v>0</v>
      </c>
      <c r="E1018" s="2">
        <v>0</v>
      </c>
      <c r="F1018" s="2">
        <v>0</v>
      </c>
      <c r="G1018" s="2">
        <v>0</v>
      </c>
      <c r="H1018" s="2">
        <v>0</v>
      </c>
      <c r="I1018" s="2">
        <v>9.0689031889836499E-2</v>
      </c>
      <c r="J1018" s="2">
        <v>0</v>
      </c>
      <c r="K1018" s="2">
        <v>0</v>
      </c>
      <c r="L1018" s="2">
        <v>0</v>
      </c>
      <c r="M1018" s="2">
        <v>0</v>
      </c>
      <c r="N1018" s="2">
        <v>0</v>
      </c>
      <c r="O1018" s="2">
        <v>0</v>
      </c>
      <c r="P1018" s="2">
        <v>0</v>
      </c>
      <c r="Q1018" s="2">
        <v>0</v>
      </c>
      <c r="R1018" s="2">
        <v>0</v>
      </c>
      <c r="S1018" s="2">
        <v>0</v>
      </c>
      <c r="T1018" s="2">
        <v>0</v>
      </c>
      <c r="U1018" s="2">
        <v>0</v>
      </c>
      <c r="X1018" s="2">
        <f t="shared" si="136"/>
        <v>9.0689031889836499E-2</v>
      </c>
      <c r="Y1018" s="2">
        <f t="shared" si="137"/>
        <v>0</v>
      </c>
      <c r="Z1018" s="2">
        <f>IF(Y1018&gt;$W$1,HLOOKUP(Y1018,B1018:$U$2835,ROW($B$2836)-ROW($A1018),FALSE),0)</f>
        <v>0</v>
      </c>
      <c r="AA1018" s="2">
        <f t="shared" si="135"/>
        <v>0</v>
      </c>
      <c r="AB1018" s="2">
        <f>VLOOKUP(A1018,segment3_SB_quantity!$A$2:$B$2834,2,FALSE)</f>
        <v>5</v>
      </c>
      <c r="AC1018" s="4">
        <f t="shared" si="142"/>
        <v>0.12820000000000001</v>
      </c>
      <c r="AD1018">
        <f t="shared" si="138"/>
        <v>0</v>
      </c>
      <c r="AE1018">
        <f t="shared" si="143"/>
        <v>0.83166700000000005</v>
      </c>
      <c r="AF1018" s="2">
        <f t="shared" si="139"/>
        <v>0</v>
      </c>
      <c r="AG1018" s="2">
        <f t="shared" si="140"/>
        <v>0</v>
      </c>
      <c r="AH1018" s="1">
        <f t="shared" si="141"/>
        <v>0</v>
      </c>
    </row>
    <row r="1019" spans="1:34" x14ac:dyDescent="0.55000000000000004">
      <c r="A1019">
        <v>37129841</v>
      </c>
      <c r="B1019" s="2">
        <v>0</v>
      </c>
      <c r="C1019" s="2">
        <v>0</v>
      </c>
      <c r="D1019" s="2">
        <v>0</v>
      </c>
      <c r="E1019" s="2">
        <v>0.12044450175825901</v>
      </c>
      <c r="F1019" s="2">
        <v>0</v>
      </c>
      <c r="G1019" s="2">
        <v>0</v>
      </c>
      <c r="H1019" s="2">
        <v>0</v>
      </c>
      <c r="I1019" s="2">
        <v>0</v>
      </c>
      <c r="J1019" s="2">
        <v>0</v>
      </c>
      <c r="K1019" s="2">
        <v>0</v>
      </c>
      <c r="L1019" s="2">
        <v>0</v>
      </c>
      <c r="M1019" s="2">
        <v>0</v>
      </c>
      <c r="N1019" s="2">
        <v>0</v>
      </c>
      <c r="O1019" s="2">
        <v>0</v>
      </c>
      <c r="P1019" s="2">
        <v>0</v>
      </c>
      <c r="Q1019" s="2">
        <v>0</v>
      </c>
      <c r="R1019" s="2">
        <v>0</v>
      </c>
      <c r="S1019" s="2">
        <v>0</v>
      </c>
      <c r="T1019" s="2">
        <v>0</v>
      </c>
      <c r="U1019" s="2">
        <v>0</v>
      </c>
      <c r="X1019" s="2">
        <f t="shared" si="136"/>
        <v>0.12044450175825901</v>
      </c>
      <c r="Y1019" s="2">
        <f t="shared" si="137"/>
        <v>0</v>
      </c>
      <c r="Z1019" s="2">
        <f>IF(Y1019&gt;$W$1,HLOOKUP(Y1019,B1019:$U$2835,ROW($B$2836)-ROW($A1019),FALSE),0)</f>
        <v>0</v>
      </c>
      <c r="AA1019" s="2">
        <f t="shared" si="135"/>
        <v>0</v>
      </c>
      <c r="AB1019" s="2">
        <f>VLOOKUP(A1019,segment3_SB_quantity!$A$2:$B$2834,2,FALSE)</f>
        <v>235</v>
      </c>
      <c r="AC1019" s="4">
        <f t="shared" si="142"/>
        <v>0.12820000000000001</v>
      </c>
      <c r="AD1019">
        <f t="shared" si="138"/>
        <v>0</v>
      </c>
      <c r="AE1019">
        <f t="shared" si="143"/>
        <v>0.83166700000000005</v>
      </c>
      <c r="AF1019" s="2">
        <f t="shared" si="139"/>
        <v>0</v>
      </c>
      <c r="AG1019" s="2">
        <f t="shared" si="140"/>
        <v>0</v>
      </c>
      <c r="AH1019" s="1">
        <f t="shared" si="141"/>
        <v>0</v>
      </c>
    </row>
    <row r="1020" spans="1:34" x14ac:dyDescent="0.55000000000000004">
      <c r="A1020">
        <v>37139835</v>
      </c>
      <c r="B1020" s="2">
        <v>0</v>
      </c>
      <c r="C1020" s="2">
        <v>0</v>
      </c>
      <c r="D1020" s="2">
        <v>0</v>
      </c>
      <c r="E1020" s="2">
        <v>0</v>
      </c>
      <c r="F1020" s="2">
        <v>0</v>
      </c>
      <c r="G1020" s="2">
        <v>0</v>
      </c>
      <c r="H1020" s="2">
        <v>0</v>
      </c>
      <c r="I1020" s="2">
        <v>0</v>
      </c>
      <c r="J1020" s="2">
        <v>0</v>
      </c>
      <c r="K1020" s="2">
        <v>9.7210906442773207E-2</v>
      </c>
      <c r="L1020" s="2">
        <v>0</v>
      </c>
      <c r="M1020" s="2">
        <v>0</v>
      </c>
      <c r="N1020" s="2">
        <v>0</v>
      </c>
      <c r="O1020" s="2">
        <v>0</v>
      </c>
      <c r="P1020" s="2">
        <v>0</v>
      </c>
      <c r="Q1020" s="2">
        <v>0</v>
      </c>
      <c r="R1020" s="2">
        <v>0</v>
      </c>
      <c r="S1020" s="2">
        <v>0</v>
      </c>
      <c r="T1020" s="2">
        <v>0</v>
      </c>
      <c r="U1020" s="2">
        <v>0</v>
      </c>
      <c r="X1020" s="2">
        <f t="shared" si="136"/>
        <v>9.7210906442773207E-2</v>
      </c>
      <c r="Y1020" s="2">
        <f t="shared" si="137"/>
        <v>0</v>
      </c>
      <c r="Z1020" s="2">
        <f>IF(Y1020&gt;$W$1,HLOOKUP(Y1020,B1020:$U$2835,ROW($B$2836)-ROW($A1020),FALSE),0)</f>
        <v>0</v>
      </c>
      <c r="AA1020" s="2">
        <f t="shared" si="135"/>
        <v>0</v>
      </c>
      <c r="AB1020" s="2">
        <f>VLOOKUP(A1020,segment3_SB_quantity!$A$2:$B$2834,2,FALSE)</f>
        <v>70</v>
      </c>
      <c r="AC1020" s="4">
        <f t="shared" si="142"/>
        <v>0.12820000000000001</v>
      </c>
      <c r="AD1020">
        <f t="shared" si="138"/>
        <v>0</v>
      </c>
      <c r="AE1020">
        <f t="shared" si="143"/>
        <v>0.83166700000000005</v>
      </c>
      <c r="AF1020" s="2">
        <f t="shared" si="139"/>
        <v>0</v>
      </c>
      <c r="AG1020" s="2">
        <f t="shared" si="140"/>
        <v>0</v>
      </c>
      <c r="AH1020" s="1">
        <f t="shared" si="141"/>
        <v>0</v>
      </c>
    </row>
    <row r="1021" spans="1:34" x14ac:dyDescent="0.55000000000000004">
      <c r="A1021">
        <v>37159888</v>
      </c>
      <c r="B1021" s="2">
        <v>0</v>
      </c>
      <c r="C1021" s="2">
        <v>0</v>
      </c>
      <c r="D1021" s="2">
        <v>0</v>
      </c>
      <c r="E1021" s="2">
        <v>0</v>
      </c>
      <c r="F1021" s="2">
        <v>0</v>
      </c>
      <c r="G1021" s="2">
        <v>0</v>
      </c>
      <c r="H1021" s="2">
        <v>0</v>
      </c>
      <c r="I1021" s="2">
        <v>2.2806923707949501E-2</v>
      </c>
      <c r="J1021" s="2">
        <v>0</v>
      </c>
      <c r="K1021" s="2">
        <v>0</v>
      </c>
      <c r="L1021" s="2">
        <v>0</v>
      </c>
      <c r="M1021" s="2">
        <v>0</v>
      </c>
      <c r="N1021" s="2">
        <v>0</v>
      </c>
      <c r="O1021" s="2">
        <v>0</v>
      </c>
      <c r="P1021" s="2">
        <v>0</v>
      </c>
      <c r="Q1021" s="2">
        <v>0</v>
      </c>
      <c r="R1021" s="2">
        <v>0</v>
      </c>
      <c r="S1021" s="2">
        <v>0</v>
      </c>
      <c r="T1021" s="2">
        <v>0</v>
      </c>
      <c r="U1021" s="2">
        <v>0</v>
      </c>
      <c r="X1021" s="2">
        <f t="shared" si="136"/>
        <v>2.2806923707949501E-2</v>
      </c>
      <c r="Y1021" s="2">
        <f t="shared" si="137"/>
        <v>0</v>
      </c>
      <c r="Z1021" s="2">
        <f>IF(Y1021&gt;$W$1,HLOOKUP(Y1021,B1021:$U$2835,ROW($B$2836)-ROW($A1021),FALSE),0)</f>
        <v>0</v>
      </c>
      <c r="AA1021" s="2">
        <f t="shared" si="135"/>
        <v>0</v>
      </c>
      <c r="AB1021" s="2">
        <f>VLOOKUP(A1021,segment3_SB_quantity!$A$2:$B$2834,2,FALSE)</f>
        <v>218</v>
      </c>
      <c r="AC1021" s="4">
        <f t="shared" si="142"/>
        <v>0.12820000000000001</v>
      </c>
      <c r="AD1021">
        <f t="shared" si="138"/>
        <v>0</v>
      </c>
      <c r="AE1021">
        <f t="shared" si="143"/>
        <v>0.83166700000000005</v>
      </c>
      <c r="AF1021" s="2">
        <f t="shared" si="139"/>
        <v>0</v>
      </c>
      <c r="AG1021" s="2">
        <f t="shared" si="140"/>
        <v>0</v>
      </c>
      <c r="AH1021" s="1">
        <f t="shared" si="141"/>
        <v>0</v>
      </c>
    </row>
    <row r="1022" spans="1:34" x14ac:dyDescent="0.55000000000000004">
      <c r="A1022">
        <v>37169928</v>
      </c>
      <c r="B1022" s="2">
        <v>0</v>
      </c>
      <c r="C1022" s="2">
        <v>0</v>
      </c>
      <c r="D1022" s="2">
        <v>0</v>
      </c>
      <c r="E1022" s="2">
        <v>0</v>
      </c>
      <c r="F1022" s="2">
        <v>0</v>
      </c>
      <c r="G1022" s="2">
        <v>0</v>
      </c>
      <c r="H1022" s="2">
        <v>0</v>
      </c>
      <c r="I1022" s="2">
        <v>0</v>
      </c>
      <c r="J1022" s="2">
        <v>0</v>
      </c>
      <c r="K1022" s="2">
        <v>0</v>
      </c>
      <c r="L1022" s="2">
        <v>0</v>
      </c>
      <c r="M1022" s="2">
        <v>0</v>
      </c>
      <c r="N1022" s="2">
        <v>0</v>
      </c>
      <c r="O1022" s="2">
        <v>0</v>
      </c>
      <c r="P1022" s="2">
        <v>0</v>
      </c>
      <c r="Q1022" s="2">
        <v>0</v>
      </c>
      <c r="R1022" s="2">
        <v>0</v>
      </c>
      <c r="S1022" s="2">
        <v>0</v>
      </c>
      <c r="T1022" s="2">
        <v>0</v>
      </c>
      <c r="U1022" s="2">
        <v>0</v>
      </c>
      <c r="X1022" s="2">
        <f t="shared" si="136"/>
        <v>0</v>
      </c>
      <c r="Y1022" s="2">
        <f t="shared" si="137"/>
        <v>0</v>
      </c>
      <c r="Z1022" s="2">
        <f>IF(Y1022&gt;$W$1,HLOOKUP(Y1022,B1022:$U$2835,ROW($B$2836)-ROW($A1022),FALSE),0)</f>
        <v>0</v>
      </c>
      <c r="AA1022" s="2">
        <f t="shared" si="135"/>
        <v>0</v>
      </c>
      <c r="AB1022" s="2">
        <f>VLOOKUP(A1022,segment3_SB_quantity!$A$2:$B$2834,2,FALSE)</f>
        <v>6</v>
      </c>
      <c r="AC1022" s="4">
        <f t="shared" si="142"/>
        <v>0.12820000000000001</v>
      </c>
      <c r="AD1022">
        <f t="shared" si="138"/>
        <v>0</v>
      </c>
      <c r="AE1022">
        <f t="shared" si="143"/>
        <v>0.83166700000000005</v>
      </c>
      <c r="AF1022" s="2">
        <f t="shared" si="139"/>
        <v>0</v>
      </c>
      <c r="AG1022" s="2">
        <f t="shared" si="140"/>
        <v>0</v>
      </c>
      <c r="AH1022" s="1">
        <f t="shared" si="141"/>
        <v>0</v>
      </c>
    </row>
    <row r="1023" spans="1:34" x14ac:dyDescent="0.55000000000000004">
      <c r="A1023">
        <v>37239575</v>
      </c>
      <c r="B1023" s="2">
        <v>0</v>
      </c>
      <c r="C1023" s="2">
        <v>0</v>
      </c>
      <c r="D1023" s="2">
        <v>0</v>
      </c>
      <c r="E1023" s="2">
        <v>0</v>
      </c>
      <c r="F1023" s="2">
        <v>0</v>
      </c>
      <c r="G1023" s="2">
        <v>0</v>
      </c>
      <c r="H1023" s="2">
        <v>2.3339011657565301E-2</v>
      </c>
      <c r="I1023" s="2">
        <v>0</v>
      </c>
      <c r="J1023" s="2">
        <v>0</v>
      </c>
      <c r="K1023" s="2">
        <v>0</v>
      </c>
      <c r="L1023" s="2">
        <v>0</v>
      </c>
      <c r="M1023" s="2">
        <v>0</v>
      </c>
      <c r="N1023" s="2">
        <v>0</v>
      </c>
      <c r="O1023" s="2">
        <v>0</v>
      </c>
      <c r="P1023" s="2">
        <v>0</v>
      </c>
      <c r="Q1023" s="2">
        <v>0</v>
      </c>
      <c r="R1023" s="2">
        <v>0</v>
      </c>
      <c r="S1023" s="2">
        <v>0</v>
      </c>
      <c r="T1023" s="2">
        <v>0</v>
      </c>
      <c r="U1023" s="2">
        <v>0</v>
      </c>
      <c r="X1023" s="2">
        <f t="shared" si="136"/>
        <v>2.3339011657565301E-2</v>
      </c>
      <c r="Y1023" s="2">
        <f t="shared" si="137"/>
        <v>0</v>
      </c>
      <c r="Z1023" s="2">
        <f>IF(Y1023&gt;$W$1,HLOOKUP(Y1023,B1023:$U$2835,ROW($B$2836)-ROW($A1023),FALSE),0)</f>
        <v>0</v>
      </c>
      <c r="AA1023" s="2">
        <f t="shared" si="135"/>
        <v>0</v>
      </c>
      <c r="AB1023" s="2">
        <f>VLOOKUP(A1023,segment3_SB_quantity!$A$2:$B$2834,2,FALSE)</f>
        <v>62</v>
      </c>
      <c r="AC1023" s="4">
        <f t="shared" si="142"/>
        <v>0.12820000000000001</v>
      </c>
      <c r="AD1023">
        <f t="shared" si="138"/>
        <v>0</v>
      </c>
      <c r="AE1023">
        <f t="shared" si="143"/>
        <v>0.83166700000000005</v>
      </c>
      <c r="AF1023" s="2">
        <f t="shared" si="139"/>
        <v>0</v>
      </c>
      <c r="AG1023" s="2">
        <f t="shared" si="140"/>
        <v>0</v>
      </c>
      <c r="AH1023" s="1">
        <f t="shared" si="141"/>
        <v>0</v>
      </c>
    </row>
    <row r="1024" spans="1:34" x14ac:dyDescent="0.55000000000000004">
      <c r="A1024">
        <v>37279800</v>
      </c>
      <c r="B1024" s="2">
        <v>0</v>
      </c>
      <c r="C1024" s="2">
        <v>0</v>
      </c>
      <c r="D1024" s="2">
        <v>0</v>
      </c>
      <c r="E1024" s="2">
        <v>0</v>
      </c>
      <c r="F1024" s="2">
        <v>0</v>
      </c>
      <c r="G1024" s="2">
        <v>0</v>
      </c>
      <c r="H1024" s="2">
        <v>0</v>
      </c>
      <c r="I1024" s="2">
        <v>0</v>
      </c>
      <c r="J1024" s="2">
        <v>1.2375358446095899E-2</v>
      </c>
      <c r="K1024" s="2">
        <v>0</v>
      </c>
      <c r="L1024" s="2">
        <v>0</v>
      </c>
      <c r="M1024" s="2">
        <v>0</v>
      </c>
      <c r="N1024" s="2">
        <v>0</v>
      </c>
      <c r="O1024" s="2">
        <v>0</v>
      </c>
      <c r="P1024" s="2">
        <v>0</v>
      </c>
      <c r="Q1024" s="2">
        <v>0</v>
      </c>
      <c r="R1024" s="2">
        <v>0</v>
      </c>
      <c r="S1024" s="2">
        <v>0</v>
      </c>
      <c r="T1024" s="2">
        <v>0</v>
      </c>
      <c r="U1024" s="2">
        <v>0</v>
      </c>
      <c r="X1024" s="2">
        <f t="shared" si="136"/>
        <v>1.2375358446095899E-2</v>
      </c>
      <c r="Y1024" s="2">
        <f t="shared" si="137"/>
        <v>0</v>
      </c>
      <c r="Z1024" s="2">
        <f>IF(Y1024&gt;$W$1,HLOOKUP(Y1024,B1024:$U$2835,ROW($B$2836)-ROW($A1024),FALSE),0)</f>
        <v>0</v>
      </c>
      <c r="AA1024" s="2">
        <f t="shared" si="135"/>
        <v>0</v>
      </c>
      <c r="AB1024" s="2">
        <f>VLOOKUP(A1024,segment3_SB_quantity!$A$2:$B$2834,2,FALSE)</f>
        <v>15</v>
      </c>
      <c r="AC1024" s="4">
        <f t="shared" si="142"/>
        <v>0.12820000000000001</v>
      </c>
      <c r="AD1024">
        <f t="shared" si="138"/>
        <v>0</v>
      </c>
      <c r="AE1024">
        <f t="shared" si="143"/>
        <v>0.83166700000000005</v>
      </c>
      <c r="AF1024" s="2">
        <f t="shared" si="139"/>
        <v>0</v>
      </c>
      <c r="AG1024" s="2">
        <f t="shared" si="140"/>
        <v>0</v>
      </c>
      <c r="AH1024" s="1">
        <f t="shared" si="141"/>
        <v>0</v>
      </c>
    </row>
    <row r="1025" spans="1:34" x14ac:dyDescent="0.55000000000000004">
      <c r="A1025">
        <v>37289741</v>
      </c>
      <c r="B1025" s="2">
        <v>0</v>
      </c>
      <c r="C1025" s="2">
        <v>5.1574368640463698E-2</v>
      </c>
      <c r="D1025" s="2">
        <v>0</v>
      </c>
      <c r="E1025" s="2">
        <v>0</v>
      </c>
      <c r="F1025" s="2">
        <v>0</v>
      </c>
      <c r="G1025" s="2">
        <v>0</v>
      </c>
      <c r="H1025" s="2">
        <v>0</v>
      </c>
      <c r="I1025" s="2">
        <v>0</v>
      </c>
      <c r="J1025" s="2">
        <v>0</v>
      </c>
      <c r="K1025" s="2">
        <v>0</v>
      </c>
      <c r="L1025" s="2">
        <v>0</v>
      </c>
      <c r="M1025" s="2">
        <v>0</v>
      </c>
      <c r="N1025" s="2">
        <v>0</v>
      </c>
      <c r="O1025" s="2">
        <v>0</v>
      </c>
      <c r="P1025" s="2">
        <v>0</v>
      </c>
      <c r="Q1025" s="2">
        <v>0</v>
      </c>
      <c r="R1025" s="2">
        <v>0</v>
      </c>
      <c r="S1025" s="2">
        <v>0</v>
      </c>
      <c r="T1025" s="2">
        <v>0</v>
      </c>
      <c r="U1025" s="2">
        <v>0</v>
      </c>
      <c r="X1025" s="2">
        <f t="shared" si="136"/>
        <v>5.1574368640463698E-2</v>
      </c>
      <c r="Y1025" s="2">
        <f t="shared" si="137"/>
        <v>0</v>
      </c>
      <c r="Z1025" s="2">
        <f>IF(Y1025&gt;$W$1,HLOOKUP(Y1025,B1025:$U$2835,ROW($B$2836)-ROW($A1025),FALSE),0)</f>
        <v>0</v>
      </c>
      <c r="AA1025" s="2">
        <f t="shared" si="135"/>
        <v>0</v>
      </c>
      <c r="AB1025" s="2">
        <f>VLOOKUP(A1025,segment3_SB_quantity!$A$2:$B$2834,2,FALSE)</f>
        <v>162</v>
      </c>
      <c r="AC1025" s="4">
        <f t="shared" si="142"/>
        <v>0.12820000000000001</v>
      </c>
      <c r="AD1025">
        <f t="shared" si="138"/>
        <v>0</v>
      </c>
      <c r="AE1025">
        <f t="shared" si="143"/>
        <v>0.83166700000000005</v>
      </c>
      <c r="AF1025" s="2">
        <f t="shared" si="139"/>
        <v>0</v>
      </c>
      <c r="AG1025" s="2">
        <f t="shared" si="140"/>
        <v>0</v>
      </c>
      <c r="AH1025" s="1">
        <f t="shared" si="141"/>
        <v>0</v>
      </c>
    </row>
    <row r="1026" spans="1:34" x14ac:dyDescent="0.55000000000000004">
      <c r="A1026">
        <v>37339829</v>
      </c>
      <c r="B1026" s="2">
        <v>0</v>
      </c>
      <c r="C1026" s="2">
        <v>0</v>
      </c>
      <c r="D1026" s="2">
        <v>0</v>
      </c>
      <c r="E1026" s="2">
        <v>0</v>
      </c>
      <c r="F1026" s="2">
        <v>0</v>
      </c>
      <c r="G1026" s="2">
        <v>0</v>
      </c>
      <c r="H1026" s="2">
        <v>0</v>
      </c>
      <c r="I1026" s="2">
        <v>0</v>
      </c>
      <c r="J1026" s="2">
        <v>0</v>
      </c>
      <c r="K1026" s="2">
        <v>0</v>
      </c>
      <c r="L1026" s="2">
        <v>7.6740491680638401E-2</v>
      </c>
      <c r="M1026" s="2">
        <v>0</v>
      </c>
      <c r="N1026" s="2">
        <v>0</v>
      </c>
      <c r="O1026" s="2">
        <v>0</v>
      </c>
      <c r="P1026" s="2">
        <v>0</v>
      </c>
      <c r="Q1026" s="2">
        <v>0</v>
      </c>
      <c r="R1026" s="2">
        <v>0</v>
      </c>
      <c r="S1026" s="2">
        <v>0</v>
      </c>
      <c r="T1026" s="2">
        <v>0</v>
      </c>
      <c r="U1026" s="2">
        <v>0</v>
      </c>
      <c r="X1026" s="2">
        <f t="shared" si="136"/>
        <v>7.6740491680638401E-2</v>
      </c>
      <c r="Y1026" s="2">
        <f t="shared" si="137"/>
        <v>0</v>
      </c>
      <c r="Z1026" s="2">
        <f>IF(Y1026&gt;$W$1,HLOOKUP(Y1026,B1026:$U$2835,ROW($B$2836)-ROW($A1026),FALSE),0)</f>
        <v>0</v>
      </c>
      <c r="AA1026" s="2">
        <f t="shared" ref="AA1026:AA1089" si="144">IF(Z1026&gt;0,HLOOKUP(Z1026,$B$2835:$U$2836,2,FALSE),0)</f>
        <v>0</v>
      </c>
      <c r="AB1026" s="2">
        <f>VLOOKUP(A1026,segment3_SB_quantity!$A$2:$B$2834,2,FALSE)</f>
        <v>56</v>
      </c>
      <c r="AC1026" s="4">
        <f t="shared" si="142"/>
        <v>0.12820000000000001</v>
      </c>
      <c r="AD1026">
        <f t="shared" si="138"/>
        <v>0</v>
      </c>
      <c r="AE1026">
        <f t="shared" si="143"/>
        <v>0.83166700000000005</v>
      </c>
      <c r="AF1026" s="2">
        <f t="shared" si="139"/>
        <v>0</v>
      </c>
      <c r="AG1026" s="2">
        <f t="shared" si="140"/>
        <v>0</v>
      </c>
      <c r="AH1026" s="1">
        <f t="shared" si="141"/>
        <v>0</v>
      </c>
    </row>
    <row r="1027" spans="1:34" x14ac:dyDescent="0.55000000000000004">
      <c r="A1027">
        <v>37349797</v>
      </c>
      <c r="B1027" s="2">
        <v>0</v>
      </c>
      <c r="C1027" s="2">
        <v>0</v>
      </c>
      <c r="D1027" s="2">
        <v>0</v>
      </c>
      <c r="E1027" s="2">
        <v>0</v>
      </c>
      <c r="F1027" s="2">
        <v>0</v>
      </c>
      <c r="G1027" s="2">
        <v>0</v>
      </c>
      <c r="H1027" s="2">
        <v>0</v>
      </c>
      <c r="I1027" s="2">
        <v>0</v>
      </c>
      <c r="J1027" s="2">
        <v>0</v>
      </c>
      <c r="K1027" s="2">
        <v>0.145956034002554</v>
      </c>
      <c r="L1027" s="2">
        <v>0</v>
      </c>
      <c r="M1027" s="2">
        <v>0</v>
      </c>
      <c r="N1027" s="2">
        <v>0</v>
      </c>
      <c r="O1027" s="2">
        <v>0</v>
      </c>
      <c r="P1027" s="2">
        <v>0</v>
      </c>
      <c r="Q1027" s="2">
        <v>0</v>
      </c>
      <c r="R1027" s="2">
        <v>0</v>
      </c>
      <c r="S1027" s="2">
        <v>0</v>
      </c>
      <c r="T1027" s="2">
        <v>0</v>
      </c>
      <c r="U1027" s="2">
        <v>0</v>
      </c>
      <c r="X1027" s="2">
        <f t="shared" ref="X1027:X1090" si="145">MAX(B1027:U1027)</f>
        <v>0.145956034002554</v>
      </c>
      <c r="Y1027" s="2">
        <f t="shared" ref="Y1027:Y1090" si="146">IF(X1027&gt;$W$1,X1027,0)</f>
        <v>0</v>
      </c>
      <c r="Z1027" s="2">
        <f>IF(Y1027&gt;$W$1,HLOOKUP(Y1027,B1027:$U$2835,ROW($B$2836)-ROW($A1027),FALSE),0)</f>
        <v>0</v>
      </c>
      <c r="AA1027" s="2">
        <f t="shared" si="144"/>
        <v>0</v>
      </c>
      <c r="AB1027" s="2">
        <f>VLOOKUP(A1027,segment3_SB_quantity!$A$2:$B$2834,2,FALSE)</f>
        <v>177</v>
      </c>
      <c r="AC1027" s="4">
        <f t="shared" si="142"/>
        <v>0.12820000000000001</v>
      </c>
      <c r="AD1027">
        <f t="shared" ref="AD1027:AD1090" si="147">IF(AA1027&gt;0,AB1027*AC1027,0)</f>
        <v>0</v>
      </c>
      <c r="AE1027">
        <f t="shared" si="143"/>
        <v>0.83166700000000005</v>
      </c>
      <c r="AF1027" s="2">
        <f t="shared" ref="AF1027:AF1090" si="148">AD1027*AE1027</f>
        <v>0</v>
      </c>
      <c r="AG1027" s="2">
        <f t="shared" ref="AG1027:AG1090" si="149">AA1027*AE1027*AD1027</f>
        <v>0</v>
      </c>
      <c r="AH1027" s="1">
        <f t="shared" ref="AH1027:AH1090" si="150">IF(AG1027&gt;0,AF1027/AG1027,0)</f>
        <v>0</v>
      </c>
    </row>
    <row r="1028" spans="1:34" x14ac:dyDescent="0.55000000000000004">
      <c r="A1028">
        <v>37359574</v>
      </c>
      <c r="B1028" s="2">
        <v>0</v>
      </c>
      <c r="C1028" s="2">
        <v>0</v>
      </c>
      <c r="D1028" s="2">
        <v>0</v>
      </c>
      <c r="E1028" s="2">
        <v>0</v>
      </c>
      <c r="F1028" s="2">
        <v>0</v>
      </c>
      <c r="G1028" s="2">
        <v>0</v>
      </c>
      <c r="H1028" s="2">
        <v>0</v>
      </c>
      <c r="I1028" s="2">
        <v>0</v>
      </c>
      <c r="J1028" s="2">
        <v>0</v>
      </c>
      <c r="K1028" s="2">
        <v>0.142163322777907</v>
      </c>
      <c r="L1028" s="2">
        <v>0</v>
      </c>
      <c r="M1028" s="2">
        <v>0</v>
      </c>
      <c r="N1028" s="2">
        <v>0</v>
      </c>
      <c r="O1028" s="2">
        <v>0</v>
      </c>
      <c r="P1028" s="2">
        <v>0</v>
      </c>
      <c r="Q1028" s="2">
        <v>0</v>
      </c>
      <c r="R1028" s="2">
        <v>0</v>
      </c>
      <c r="S1028" s="2">
        <v>0</v>
      </c>
      <c r="T1028" s="2">
        <v>0</v>
      </c>
      <c r="U1028" s="2">
        <v>0</v>
      </c>
      <c r="X1028" s="2">
        <f t="shared" si="145"/>
        <v>0.142163322777907</v>
      </c>
      <c r="Y1028" s="2">
        <f t="shared" si="146"/>
        <v>0</v>
      </c>
      <c r="Z1028" s="2">
        <f>IF(Y1028&gt;$W$1,HLOOKUP(Y1028,B1028:$U$2835,ROW($B$2836)-ROW($A1028),FALSE),0)</f>
        <v>0</v>
      </c>
      <c r="AA1028" s="2">
        <f t="shared" si="144"/>
        <v>0</v>
      </c>
      <c r="AB1028" s="2">
        <f>VLOOKUP(A1028,segment3_SB_quantity!$A$2:$B$2834,2,FALSE)</f>
        <v>49</v>
      </c>
      <c r="AC1028" s="4">
        <f t="shared" ref="AC1028:AC1091" si="151">AC1027</f>
        <v>0.12820000000000001</v>
      </c>
      <c r="AD1028">
        <f t="shared" si="147"/>
        <v>0</v>
      </c>
      <c r="AE1028">
        <f t="shared" ref="AE1028:AE1091" si="152">AE1027</f>
        <v>0.83166700000000005</v>
      </c>
      <c r="AF1028" s="2">
        <f t="shared" si="148"/>
        <v>0</v>
      </c>
      <c r="AG1028" s="2">
        <f t="shared" si="149"/>
        <v>0</v>
      </c>
      <c r="AH1028" s="1">
        <f t="shared" si="150"/>
        <v>0</v>
      </c>
    </row>
    <row r="1029" spans="1:34" x14ac:dyDescent="0.55000000000000004">
      <c r="A1029">
        <v>37479953</v>
      </c>
      <c r="B1029" s="2">
        <v>0</v>
      </c>
      <c r="C1029" s="2">
        <v>0</v>
      </c>
      <c r="D1029" s="2">
        <v>0</v>
      </c>
      <c r="E1029" s="2">
        <v>3.05514860831771E-2</v>
      </c>
      <c r="F1029" s="2">
        <v>0</v>
      </c>
      <c r="G1029" s="2">
        <v>0</v>
      </c>
      <c r="H1029" s="2">
        <v>0</v>
      </c>
      <c r="I1029" s="2">
        <v>0</v>
      </c>
      <c r="J1029" s="2">
        <v>0</v>
      </c>
      <c r="K1029" s="2">
        <v>0</v>
      </c>
      <c r="L1029" s="2">
        <v>0</v>
      </c>
      <c r="M1029" s="2">
        <v>0</v>
      </c>
      <c r="N1029" s="2">
        <v>0</v>
      </c>
      <c r="O1029" s="2">
        <v>0</v>
      </c>
      <c r="P1029" s="2">
        <v>0</v>
      </c>
      <c r="Q1029" s="2">
        <v>0</v>
      </c>
      <c r="R1029" s="2">
        <v>0</v>
      </c>
      <c r="S1029" s="2">
        <v>0</v>
      </c>
      <c r="T1029" s="2">
        <v>0</v>
      </c>
      <c r="U1029" s="2">
        <v>0</v>
      </c>
      <c r="X1029" s="2">
        <f t="shared" si="145"/>
        <v>3.05514860831771E-2</v>
      </c>
      <c r="Y1029" s="2">
        <f t="shared" si="146"/>
        <v>0</v>
      </c>
      <c r="Z1029" s="2">
        <f>IF(Y1029&gt;$W$1,HLOOKUP(Y1029,B1029:$U$2835,ROW($B$2836)-ROW($A1029),FALSE),0)</f>
        <v>0</v>
      </c>
      <c r="AA1029" s="2">
        <f t="shared" si="144"/>
        <v>0</v>
      </c>
      <c r="AB1029" s="2">
        <f>VLOOKUP(A1029,segment3_SB_quantity!$A$2:$B$2834,2,FALSE)</f>
        <v>108</v>
      </c>
      <c r="AC1029" s="4">
        <f t="shared" si="151"/>
        <v>0.12820000000000001</v>
      </c>
      <c r="AD1029">
        <f t="shared" si="147"/>
        <v>0</v>
      </c>
      <c r="AE1029">
        <f t="shared" si="152"/>
        <v>0.83166700000000005</v>
      </c>
      <c r="AF1029" s="2">
        <f t="shared" si="148"/>
        <v>0</v>
      </c>
      <c r="AG1029" s="2">
        <f t="shared" si="149"/>
        <v>0</v>
      </c>
      <c r="AH1029" s="1">
        <f t="shared" si="150"/>
        <v>0</v>
      </c>
    </row>
    <row r="1030" spans="1:34" x14ac:dyDescent="0.55000000000000004">
      <c r="A1030">
        <v>37489965</v>
      </c>
      <c r="B1030" s="2">
        <v>0</v>
      </c>
      <c r="C1030" s="2">
        <v>0</v>
      </c>
      <c r="D1030" s="2">
        <v>0</v>
      </c>
      <c r="E1030" s="2">
        <v>0</v>
      </c>
      <c r="F1030" s="2">
        <v>0</v>
      </c>
      <c r="G1030" s="2">
        <v>0</v>
      </c>
      <c r="H1030" s="2">
        <v>0</v>
      </c>
      <c r="I1030" s="2">
        <v>0</v>
      </c>
      <c r="J1030" s="2">
        <v>0.106351790495492</v>
      </c>
      <c r="K1030" s="2">
        <v>0</v>
      </c>
      <c r="L1030" s="2">
        <v>0</v>
      </c>
      <c r="M1030" s="2">
        <v>0</v>
      </c>
      <c r="N1030" s="2">
        <v>0</v>
      </c>
      <c r="O1030" s="2">
        <v>0</v>
      </c>
      <c r="P1030" s="2">
        <v>0</v>
      </c>
      <c r="Q1030" s="2">
        <v>0</v>
      </c>
      <c r="R1030" s="2">
        <v>0</v>
      </c>
      <c r="S1030" s="2">
        <v>0</v>
      </c>
      <c r="T1030" s="2">
        <v>0</v>
      </c>
      <c r="U1030" s="2">
        <v>0</v>
      </c>
      <c r="X1030" s="2">
        <f t="shared" si="145"/>
        <v>0.106351790495492</v>
      </c>
      <c r="Y1030" s="2">
        <f t="shared" si="146"/>
        <v>0</v>
      </c>
      <c r="Z1030" s="2">
        <f>IF(Y1030&gt;$W$1,HLOOKUP(Y1030,B1030:$U$2835,ROW($B$2836)-ROW($A1030),FALSE),0)</f>
        <v>0</v>
      </c>
      <c r="AA1030" s="2">
        <f t="shared" si="144"/>
        <v>0</v>
      </c>
      <c r="AB1030" s="2">
        <f>VLOOKUP(A1030,segment3_SB_quantity!$A$2:$B$2834,2,FALSE)</f>
        <v>24</v>
      </c>
      <c r="AC1030" s="4">
        <f t="shared" si="151"/>
        <v>0.12820000000000001</v>
      </c>
      <c r="AD1030">
        <f t="shared" si="147"/>
        <v>0</v>
      </c>
      <c r="AE1030">
        <f t="shared" si="152"/>
        <v>0.83166700000000005</v>
      </c>
      <c r="AF1030" s="2">
        <f t="shared" si="148"/>
        <v>0</v>
      </c>
      <c r="AG1030" s="2">
        <f t="shared" si="149"/>
        <v>0</v>
      </c>
      <c r="AH1030" s="1">
        <f t="shared" si="150"/>
        <v>0</v>
      </c>
    </row>
    <row r="1031" spans="1:34" x14ac:dyDescent="0.55000000000000004">
      <c r="A1031">
        <v>37549925</v>
      </c>
      <c r="B1031" s="2">
        <v>0</v>
      </c>
      <c r="C1031" s="2">
        <v>0</v>
      </c>
      <c r="D1031" s="2">
        <v>0</v>
      </c>
      <c r="E1031" s="2">
        <v>0</v>
      </c>
      <c r="F1031" s="2">
        <v>0</v>
      </c>
      <c r="G1031" s="2">
        <v>0</v>
      </c>
      <c r="H1031" s="2">
        <v>0</v>
      </c>
      <c r="I1031" s="2">
        <v>0</v>
      </c>
      <c r="J1031" s="2">
        <v>0</v>
      </c>
      <c r="K1031" s="2">
        <v>0.101227847979368</v>
      </c>
      <c r="L1031" s="2">
        <v>0</v>
      </c>
      <c r="M1031" s="2">
        <v>0</v>
      </c>
      <c r="N1031" s="2">
        <v>0</v>
      </c>
      <c r="O1031" s="2">
        <v>0</v>
      </c>
      <c r="P1031" s="2">
        <v>0</v>
      </c>
      <c r="Q1031" s="2">
        <v>0</v>
      </c>
      <c r="R1031" s="2">
        <v>0</v>
      </c>
      <c r="S1031" s="2">
        <v>0</v>
      </c>
      <c r="T1031" s="2">
        <v>0</v>
      </c>
      <c r="U1031" s="2">
        <v>0</v>
      </c>
      <c r="X1031" s="2">
        <f t="shared" si="145"/>
        <v>0.101227847979368</v>
      </c>
      <c r="Y1031" s="2">
        <f t="shared" si="146"/>
        <v>0</v>
      </c>
      <c r="Z1031" s="2">
        <f>IF(Y1031&gt;$W$1,HLOOKUP(Y1031,B1031:$U$2835,ROW($B$2836)-ROW($A1031),FALSE),0)</f>
        <v>0</v>
      </c>
      <c r="AA1031" s="2">
        <f t="shared" si="144"/>
        <v>0</v>
      </c>
      <c r="AB1031" s="2">
        <f>VLOOKUP(A1031,segment3_SB_quantity!$A$2:$B$2834,2,FALSE)</f>
        <v>32</v>
      </c>
      <c r="AC1031" s="4">
        <f t="shared" si="151"/>
        <v>0.12820000000000001</v>
      </c>
      <c r="AD1031">
        <f t="shared" si="147"/>
        <v>0</v>
      </c>
      <c r="AE1031">
        <f t="shared" si="152"/>
        <v>0.83166700000000005</v>
      </c>
      <c r="AF1031" s="2">
        <f t="shared" si="148"/>
        <v>0</v>
      </c>
      <c r="AG1031" s="2">
        <f t="shared" si="149"/>
        <v>0</v>
      </c>
      <c r="AH1031" s="1">
        <f t="shared" si="150"/>
        <v>0</v>
      </c>
    </row>
    <row r="1032" spans="1:34" x14ac:dyDescent="0.55000000000000004">
      <c r="A1032">
        <v>37689808</v>
      </c>
      <c r="B1032" s="2">
        <v>0</v>
      </c>
      <c r="C1032" s="2">
        <v>0</v>
      </c>
      <c r="D1032" s="2">
        <v>0</v>
      </c>
      <c r="E1032" s="2">
        <v>0</v>
      </c>
      <c r="F1032" s="2">
        <v>0</v>
      </c>
      <c r="G1032" s="2">
        <v>0</v>
      </c>
      <c r="H1032" s="2">
        <v>1.9509505255409301E-2</v>
      </c>
      <c r="I1032" s="2">
        <v>0</v>
      </c>
      <c r="J1032" s="2">
        <v>0</v>
      </c>
      <c r="K1032" s="2">
        <v>0</v>
      </c>
      <c r="L1032" s="2">
        <v>0</v>
      </c>
      <c r="M1032" s="2">
        <v>0</v>
      </c>
      <c r="N1032" s="2">
        <v>0</v>
      </c>
      <c r="O1032" s="2">
        <v>0</v>
      </c>
      <c r="P1032" s="2">
        <v>0</v>
      </c>
      <c r="Q1032" s="2">
        <v>0</v>
      </c>
      <c r="R1032" s="2">
        <v>0</v>
      </c>
      <c r="S1032" s="2">
        <v>0</v>
      </c>
      <c r="T1032" s="2">
        <v>0</v>
      </c>
      <c r="U1032" s="2">
        <v>0</v>
      </c>
      <c r="X1032" s="2">
        <f t="shared" si="145"/>
        <v>1.9509505255409301E-2</v>
      </c>
      <c r="Y1032" s="2">
        <f t="shared" si="146"/>
        <v>0</v>
      </c>
      <c r="Z1032" s="2">
        <f>IF(Y1032&gt;$W$1,HLOOKUP(Y1032,B1032:$U$2835,ROW($B$2836)-ROW($A1032),FALSE),0)</f>
        <v>0</v>
      </c>
      <c r="AA1032" s="2">
        <f t="shared" si="144"/>
        <v>0</v>
      </c>
      <c r="AB1032" s="2">
        <f>VLOOKUP(A1032,segment3_SB_quantity!$A$2:$B$2834,2,FALSE)</f>
        <v>3</v>
      </c>
      <c r="AC1032" s="4">
        <f t="shared" si="151"/>
        <v>0.12820000000000001</v>
      </c>
      <c r="AD1032">
        <f t="shared" si="147"/>
        <v>0</v>
      </c>
      <c r="AE1032">
        <f t="shared" si="152"/>
        <v>0.83166700000000005</v>
      </c>
      <c r="AF1032" s="2">
        <f t="shared" si="148"/>
        <v>0</v>
      </c>
      <c r="AG1032" s="2">
        <f t="shared" si="149"/>
        <v>0</v>
      </c>
      <c r="AH1032" s="1">
        <f t="shared" si="150"/>
        <v>0</v>
      </c>
    </row>
    <row r="1033" spans="1:34" x14ac:dyDescent="0.55000000000000004">
      <c r="A1033">
        <v>37719816</v>
      </c>
      <c r="B1033" s="2">
        <v>0</v>
      </c>
      <c r="C1033" s="2">
        <v>0</v>
      </c>
      <c r="D1033" s="2">
        <v>0</v>
      </c>
      <c r="E1033" s="2">
        <v>0</v>
      </c>
      <c r="F1033" s="2">
        <v>0</v>
      </c>
      <c r="G1033" s="2">
        <v>0</v>
      </c>
      <c r="H1033" s="2">
        <v>0</v>
      </c>
      <c r="I1033" s="2">
        <v>0</v>
      </c>
      <c r="J1033" s="2">
        <v>0</v>
      </c>
      <c r="K1033" s="2">
        <v>0.14715252259917</v>
      </c>
      <c r="L1033" s="2">
        <v>0</v>
      </c>
      <c r="M1033" s="2">
        <v>0</v>
      </c>
      <c r="N1033" s="2">
        <v>0</v>
      </c>
      <c r="O1033" s="2">
        <v>0</v>
      </c>
      <c r="P1033" s="2">
        <v>0</v>
      </c>
      <c r="Q1033" s="2">
        <v>0</v>
      </c>
      <c r="R1033" s="2">
        <v>0</v>
      </c>
      <c r="S1033" s="2">
        <v>0</v>
      </c>
      <c r="T1033" s="2">
        <v>0</v>
      </c>
      <c r="U1033" s="2">
        <v>0</v>
      </c>
      <c r="X1033" s="2">
        <f t="shared" si="145"/>
        <v>0.14715252259917</v>
      </c>
      <c r="Y1033" s="2">
        <f t="shared" si="146"/>
        <v>0</v>
      </c>
      <c r="Z1033" s="2">
        <f>IF(Y1033&gt;$W$1,HLOOKUP(Y1033,B1033:$U$2835,ROW($B$2836)-ROW($A1033),FALSE),0)</f>
        <v>0</v>
      </c>
      <c r="AA1033" s="2">
        <f t="shared" si="144"/>
        <v>0</v>
      </c>
      <c r="AB1033" s="2">
        <f>VLOOKUP(A1033,segment3_SB_quantity!$A$2:$B$2834,2,FALSE)</f>
        <v>93</v>
      </c>
      <c r="AC1033" s="4">
        <f t="shared" si="151"/>
        <v>0.12820000000000001</v>
      </c>
      <c r="AD1033">
        <f t="shared" si="147"/>
        <v>0</v>
      </c>
      <c r="AE1033">
        <f t="shared" si="152"/>
        <v>0.83166700000000005</v>
      </c>
      <c r="AF1033" s="2">
        <f t="shared" si="148"/>
        <v>0</v>
      </c>
      <c r="AG1033" s="2">
        <f t="shared" si="149"/>
        <v>0</v>
      </c>
      <c r="AH1033" s="1">
        <f t="shared" si="150"/>
        <v>0</v>
      </c>
    </row>
    <row r="1034" spans="1:34" x14ac:dyDescent="0.55000000000000004">
      <c r="A1034">
        <v>37749804</v>
      </c>
      <c r="B1034" s="2">
        <v>0</v>
      </c>
      <c r="C1034" s="2">
        <v>0</v>
      </c>
      <c r="D1034" s="2">
        <v>0</v>
      </c>
      <c r="E1034" s="2">
        <v>0</v>
      </c>
      <c r="F1034" s="2">
        <v>0</v>
      </c>
      <c r="G1034" s="2">
        <v>0</v>
      </c>
      <c r="H1034" s="2">
        <v>0</v>
      </c>
      <c r="I1034" s="2">
        <v>4.9729202803243402E-2</v>
      </c>
      <c r="J1034" s="2">
        <v>0</v>
      </c>
      <c r="K1034" s="2">
        <v>0</v>
      </c>
      <c r="L1034" s="2">
        <v>0</v>
      </c>
      <c r="M1034" s="2">
        <v>0</v>
      </c>
      <c r="N1034" s="2">
        <v>0</v>
      </c>
      <c r="O1034" s="2">
        <v>0</v>
      </c>
      <c r="P1034" s="2">
        <v>0</v>
      </c>
      <c r="Q1034" s="2">
        <v>0</v>
      </c>
      <c r="R1034" s="2">
        <v>0</v>
      </c>
      <c r="S1034" s="2">
        <v>0</v>
      </c>
      <c r="T1034" s="2">
        <v>0</v>
      </c>
      <c r="U1034" s="2">
        <v>0</v>
      </c>
      <c r="X1034" s="2">
        <f t="shared" si="145"/>
        <v>4.9729202803243402E-2</v>
      </c>
      <c r="Y1034" s="2">
        <f t="shared" si="146"/>
        <v>0</v>
      </c>
      <c r="Z1034" s="2">
        <f>IF(Y1034&gt;$W$1,HLOOKUP(Y1034,B1034:$U$2835,ROW($B$2836)-ROW($A1034),FALSE),0)</f>
        <v>0</v>
      </c>
      <c r="AA1034" s="2">
        <f t="shared" si="144"/>
        <v>0</v>
      </c>
      <c r="AB1034" s="2">
        <f>VLOOKUP(A1034,segment3_SB_quantity!$A$2:$B$2834,2,FALSE)</f>
        <v>38</v>
      </c>
      <c r="AC1034" s="4">
        <f t="shared" si="151"/>
        <v>0.12820000000000001</v>
      </c>
      <c r="AD1034">
        <f t="shared" si="147"/>
        <v>0</v>
      </c>
      <c r="AE1034">
        <f t="shared" si="152"/>
        <v>0.83166700000000005</v>
      </c>
      <c r="AF1034" s="2">
        <f t="shared" si="148"/>
        <v>0</v>
      </c>
      <c r="AG1034" s="2">
        <f t="shared" si="149"/>
        <v>0</v>
      </c>
      <c r="AH1034" s="1">
        <f t="shared" si="150"/>
        <v>0</v>
      </c>
    </row>
    <row r="1035" spans="1:34" x14ac:dyDescent="0.55000000000000004">
      <c r="A1035">
        <v>37769931</v>
      </c>
      <c r="B1035" s="2">
        <v>0</v>
      </c>
      <c r="C1035" s="2">
        <v>0</v>
      </c>
      <c r="D1035" s="2">
        <v>0</v>
      </c>
      <c r="E1035" s="2">
        <v>0</v>
      </c>
      <c r="F1035" s="2">
        <v>0</v>
      </c>
      <c r="G1035" s="2">
        <v>0</v>
      </c>
      <c r="H1035" s="2">
        <v>0</v>
      </c>
      <c r="I1035" s="2">
        <v>0</v>
      </c>
      <c r="J1035" s="2">
        <v>5.8274483875336902E-2</v>
      </c>
      <c r="K1035" s="2">
        <v>0</v>
      </c>
      <c r="L1035" s="2">
        <v>0</v>
      </c>
      <c r="M1035" s="2">
        <v>0</v>
      </c>
      <c r="N1035" s="2">
        <v>0</v>
      </c>
      <c r="O1035" s="2">
        <v>0</v>
      </c>
      <c r="P1035" s="2">
        <v>0</v>
      </c>
      <c r="Q1035" s="2">
        <v>0</v>
      </c>
      <c r="R1035" s="2">
        <v>0</v>
      </c>
      <c r="S1035" s="2">
        <v>0</v>
      </c>
      <c r="T1035" s="2">
        <v>0</v>
      </c>
      <c r="U1035" s="2">
        <v>0</v>
      </c>
      <c r="X1035" s="2">
        <f t="shared" si="145"/>
        <v>5.8274483875336902E-2</v>
      </c>
      <c r="Y1035" s="2">
        <f t="shared" si="146"/>
        <v>0</v>
      </c>
      <c r="Z1035" s="2">
        <f>IF(Y1035&gt;$W$1,HLOOKUP(Y1035,B1035:$U$2835,ROW($B$2836)-ROW($A1035),FALSE),0)</f>
        <v>0</v>
      </c>
      <c r="AA1035" s="2">
        <f t="shared" si="144"/>
        <v>0</v>
      </c>
      <c r="AB1035" s="2">
        <f>VLOOKUP(A1035,segment3_SB_quantity!$A$2:$B$2834,2,FALSE)</f>
        <v>235</v>
      </c>
      <c r="AC1035" s="4">
        <f t="shared" si="151"/>
        <v>0.12820000000000001</v>
      </c>
      <c r="AD1035">
        <f t="shared" si="147"/>
        <v>0</v>
      </c>
      <c r="AE1035">
        <f t="shared" si="152"/>
        <v>0.83166700000000005</v>
      </c>
      <c r="AF1035" s="2">
        <f t="shared" si="148"/>
        <v>0</v>
      </c>
      <c r="AG1035" s="2">
        <f t="shared" si="149"/>
        <v>0</v>
      </c>
      <c r="AH1035" s="1">
        <f t="shared" si="150"/>
        <v>0</v>
      </c>
    </row>
    <row r="1036" spans="1:34" x14ac:dyDescent="0.55000000000000004">
      <c r="A1036">
        <v>37809904</v>
      </c>
      <c r="B1036" s="2">
        <v>0</v>
      </c>
      <c r="C1036" s="2">
        <v>0</v>
      </c>
      <c r="D1036" s="2">
        <v>0</v>
      </c>
      <c r="E1036" s="2">
        <v>0</v>
      </c>
      <c r="F1036" s="2">
        <v>0</v>
      </c>
      <c r="G1036" s="2">
        <v>0</v>
      </c>
      <c r="H1036" s="2">
        <v>0</v>
      </c>
      <c r="I1036" s="2">
        <v>0</v>
      </c>
      <c r="J1036" s="2">
        <v>0</v>
      </c>
      <c r="K1036" s="2">
        <v>0</v>
      </c>
      <c r="L1036" s="2">
        <v>0</v>
      </c>
      <c r="M1036" s="2">
        <v>0</v>
      </c>
      <c r="N1036" s="2">
        <v>0</v>
      </c>
      <c r="O1036" s="2">
        <v>0</v>
      </c>
      <c r="P1036" s="2">
        <v>0</v>
      </c>
      <c r="Q1036" s="2">
        <v>0</v>
      </c>
      <c r="R1036" s="2">
        <v>0</v>
      </c>
      <c r="S1036" s="2">
        <v>0</v>
      </c>
      <c r="T1036" s="2">
        <v>0</v>
      </c>
      <c r="U1036" s="2">
        <v>0</v>
      </c>
      <c r="X1036" s="2">
        <f t="shared" si="145"/>
        <v>0</v>
      </c>
      <c r="Y1036" s="2">
        <f t="shared" si="146"/>
        <v>0</v>
      </c>
      <c r="Z1036" s="2">
        <f>IF(Y1036&gt;$W$1,HLOOKUP(Y1036,B1036:$U$2835,ROW($B$2836)-ROW($A1036),FALSE),0)</f>
        <v>0</v>
      </c>
      <c r="AA1036" s="2">
        <f t="shared" si="144"/>
        <v>0</v>
      </c>
      <c r="AB1036" s="2">
        <f>VLOOKUP(A1036,segment3_SB_quantity!$A$2:$B$2834,2,FALSE)</f>
        <v>1</v>
      </c>
      <c r="AC1036" s="4">
        <f t="shared" si="151"/>
        <v>0.12820000000000001</v>
      </c>
      <c r="AD1036">
        <f t="shared" si="147"/>
        <v>0</v>
      </c>
      <c r="AE1036">
        <f t="shared" si="152"/>
        <v>0.83166700000000005</v>
      </c>
      <c r="AF1036" s="2">
        <f t="shared" si="148"/>
        <v>0</v>
      </c>
      <c r="AG1036" s="2">
        <f t="shared" si="149"/>
        <v>0</v>
      </c>
      <c r="AH1036" s="1">
        <f t="shared" si="150"/>
        <v>0</v>
      </c>
    </row>
    <row r="1037" spans="1:34" x14ac:dyDescent="0.55000000000000004">
      <c r="A1037">
        <v>37809945</v>
      </c>
      <c r="B1037" s="2">
        <v>0</v>
      </c>
      <c r="C1037" s="2">
        <v>0</v>
      </c>
      <c r="D1037" s="2">
        <v>0</v>
      </c>
      <c r="E1037" s="2">
        <v>0</v>
      </c>
      <c r="F1037" s="2">
        <v>0</v>
      </c>
      <c r="G1037" s="2">
        <v>0</v>
      </c>
      <c r="H1037" s="2">
        <v>0</v>
      </c>
      <c r="I1037" s="2">
        <v>0</v>
      </c>
      <c r="J1037" s="2">
        <v>0</v>
      </c>
      <c r="K1037" s="2">
        <v>8.6243369906944797E-2</v>
      </c>
      <c r="L1037" s="2">
        <v>0</v>
      </c>
      <c r="M1037" s="2">
        <v>0</v>
      </c>
      <c r="N1037" s="2">
        <v>0</v>
      </c>
      <c r="O1037" s="2">
        <v>0</v>
      </c>
      <c r="P1037" s="2">
        <v>0</v>
      </c>
      <c r="Q1037" s="2">
        <v>0</v>
      </c>
      <c r="R1037" s="2">
        <v>0</v>
      </c>
      <c r="S1037" s="2">
        <v>0</v>
      </c>
      <c r="T1037" s="2">
        <v>0</v>
      </c>
      <c r="U1037" s="2">
        <v>0</v>
      </c>
      <c r="X1037" s="2">
        <f t="shared" si="145"/>
        <v>8.6243369906944797E-2</v>
      </c>
      <c r="Y1037" s="2">
        <f t="shared" si="146"/>
        <v>0</v>
      </c>
      <c r="Z1037" s="2">
        <f>IF(Y1037&gt;$W$1,HLOOKUP(Y1037,B1037:$U$2835,ROW($B$2836)-ROW($A1037),FALSE),0)</f>
        <v>0</v>
      </c>
      <c r="AA1037" s="2">
        <f t="shared" si="144"/>
        <v>0</v>
      </c>
      <c r="AB1037" s="2">
        <f>VLOOKUP(A1037,segment3_SB_quantity!$A$2:$B$2834,2,FALSE)</f>
        <v>2</v>
      </c>
      <c r="AC1037" s="4">
        <f t="shared" si="151"/>
        <v>0.12820000000000001</v>
      </c>
      <c r="AD1037">
        <f t="shared" si="147"/>
        <v>0</v>
      </c>
      <c r="AE1037">
        <f t="shared" si="152"/>
        <v>0.83166700000000005</v>
      </c>
      <c r="AF1037" s="2">
        <f t="shared" si="148"/>
        <v>0</v>
      </c>
      <c r="AG1037" s="2">
        <f t="shared" si="149"/>
        <v>0</v>
      </c>
      <c r="AH1037" s="1">
        <f t="shared" si="150"/>
        <v>0</v>
      </c>
    </row>
    <row r="1038" spans="1:34" x14ac:dyDescent="0.55000000000000004">
      <c r="A1038">
        <v>37849735</v>
      </c>
      <c r="B1038" s="2">
        <v>0</v>
      </c>
      <c r="C1038" s="2">
        <v>0</v>
      </c>
      <c r="D1038" s="2">
        <v>0</v>
      </c>
      <c r="E1038" s="2">
        <v>0</v>
      </c>
      <c r="F1038" s="2">
        <v>0</v>
      </c>
      <c r="G1038" s="2">
        <v>0</v>
      </c>
      <c r="H1038" s="2">
        <v>0</v>
      </c>
      <c r="I1038" s="2">
        <v>0</v>
      </c>
      <c r="J1038" s="2">
        <v>0</v>
      </c>
      <c r="K1038" s="2">
        <v>4.05644998084966E-2</v>
      </c>
      <c r="L1038" s="2">
        <v>0</v>
      </c>
      <c r="M1038" s="2">
        <v>0</v>
      </c>
      <c r="N1038" s="2">
        <v>0</v>
      </c>
      <c r="O1038" s="2">
        <v>0</v>
      </c>
      <c r="P1038" s="2">
        <v>0</v>
      </c>
      <c r="Q1038" s="2">
        <v>0</v>
      </c>
      <c r="R1038" s="2">
        <v>0</v>
      </c>
      <c r="S1038" s="2">
        <v>0</v>
      </c>
      <c r="T1038" s="2">
        <v>0</v>
      </c>
      <c r="U1038" s="2">
        <v>0</v>
      </c>
      <c r="X1038" s="2">
        <f t="shared" si="145"/>
        <v>4.05644998084966E-2</v>
      </c>
      <c r="Y1038" s="2">
        <f t="shared" si="146"/>
        <v>0</v>
      </c>
      <c r="Z1038" s="2">
        <f>IF(Y1038&gt;$W$1,HLOOKUP(Y1038,B1038:$U$2835,ROW($B$2836)-ROW($A1038),FALSE),0)</f>
        <v>0</v>
      </c>
      <c r="AA1038" s="2">
        <f t="shared" si="144"/>
        <v>0</v>
      </c>
      <c r="AB1038" s="2">
        <f>VLOOKUP(A1038,segment3_SB_quantity!$A$2:$B$2834,2,FALSE)</f>
        <v>11</v>
      </c>
      <c r="AC1038" s="4">
        <f t="shared" si="151"/>
        <v>0.12820000000000001</v>
      </c>
      <c r="AD1038">
        <f t="shared" si="147"/>
        <v>0</v>
      </c>
      <c r="AE1038">
        <f t="shared" si="152"/>
        <v>0.83166700000000005</v>
      </c>
      <c r="AF1038" s="2">
        <f t="shared" si="148"/>
        <v>0</v>
      </c>
      <c r="AG1038" s="2">
        <f t="shared" si="149"/>
        <v>0</v>
      </c>
      <c r="AH1038" s="1">
        <f t="shared" si="150"/>
        <v>0</v>
      </c>
    </row>
    <row r="1039" spans="1:34" x14ac:dyDescent="0.55000000000000004">
      <c r="A1039">
        <v>37849748</v>
      </c>
      <c r="B1039" s="2">
        <v>0</v>
      </c>
      <c r="C1039" s="2">
        <v>0</v>
      </c>
      <c r="D1039" s="2">
        <v>0</v>
      </c>
      <c r="E1039" s="2">
        <v>0</v>
      </c>
      <c r="F1039" s="2">
        <v>0</v>
      </c>
      <c r="G1039" s="2">
        <v>0</v>
      </c>
      <c r="H1039" s="2">
        <v>0</v>
      </c>
      <c r="I1039" s="2">
        <v>0</v>
      </c>
      <c r="J1039" s="2">
        <v>0</v>
      </c>
      <c r="K1039" s="2">
        <v>0</v>
      </c>
      <c r="L1039" s="2">
        <v>0.15001127773386699</v>
      </c>
      <c r="M1039" s="2">
        <v>0</v>
      </c>
      <c r="N1039" s="2">
        <v>0</v>
      </c>
      <c r="O1039" s="2">
        <v>0</v>
      </c>
      <c r="P1039" s="2">
        <v>0</v>
      </c>
      <c r="Q1039" s="2">
        <v>0</v>
      </c>
      <c r="R1039" s="2">
        <v>0</v>
      </c>
      <c r="S1039" s="2">
        <v>0</v>
      </c>
      <c r="T1039" s="2">
        <v>0</v>
      </c>
      <c r="U1039" s="2">
        <v>0</v>
      </c>
      <c r="X1039" s="2">
        <f t="shared" si="145"/>
        <v>0.15001127773386699</v>
      </c>
      <c r="Y1039" s="2">
        <f t="shared" si="146"/>
        <v>0</v>
      </c>
      <c r="Z1039" s="2">
        <f>IF(Y1039&gt;$W$1,HLOOKUP(Y1039,B1039:$U$2835,ROW($B$2836)-ROW($A1039),FALSE),0)</f>
        <v>0</v>
      </c>
      <c r="AA1039" s="2">
        <f t="shared" si="144"/>
        <v>0</v>
      </c>
      <c r="AB1039" s="2">
        <f>VLOOKUP(A1039,segment3_SB_quantity!$A$2:$B$2834,2,FALSE)</f>
        <v>21</v>
      </c>
      <c r="AC1039" s="4">
        <f t="shared" si="151"/>
        <v>0.12820000000000001</v>
      </c>
      <c r="AD1039">
        <f t="shared" si="147"/>
        <v>0</v>
      </c>
      <c r="AE1039">
        <f t="shared" si="152"/>
        <v>0.83166700000000005</v>
      </c>
      <c r="AF1039" s="2">
        <f t="shared" si="148"/>
        <v>0</v>
      </c>
      <c r="AG1039" s="2">
        <f t="shared" si="149"/>
        <v>0</v>
      </c>
      <c r="AH1039" s="1">
        <f t="shared" si="150"/>
        <v>0</v>
      </c>
    </row>
    <row r="1040" spans="1:34" x14ac:dyDescent="0.55000000000000004">
      <c r="A1040">
        <v>37929915</v>
      </c>
      <c r="B1040" s="2">
        <v>0</v>
      </c>
      <c r="C1040" s="2">
        <v>0</v>
      </c>
      <c r="D1040" s="2">
        <v>2.6987133961491001E-2</v>
      </c>
      <c r="E1040" s="2">
        <v>0</v>
      </c>
      <c r="F1040" s="2">
        <v>0</v>
      </c>
      <c r="G1040" s="2">
        <v>0</v>
      </c>
      <c r="H1040" s="2">
        <v>0</v>
      </c>
      <c r="I1040" s="2">
        <v>0</v>
      </c>
      <c r="J1040" s="2">
        <v>0</v>
      </c>
      <c r="K1040" s="2">
        <v>0</v>
      </c>
      <c r="L1040" s="2">
        <v>0</v>
      </c>
      <c r="M1040" s="2">
        <v>0</v>
      </c>
      <c r="N1040" s="2">
        <v>0</v>
      </c>
      <c r="O1040" s="2">
        <v>0</v>
      </c>
      <c r="P1040" s="2">
        <v>0</v>
      </c>
      <c r="Q1040" s="2">
        <v>0</v>
      </c>
      <c r="R1040" s="2">
        <v>0</v>
      </c>
      <c r="S1040" s="2">
        <v>0</v>
      </c>
      <c r="T1040" s="2">
        <v>0</v>
      </c>
      <c r="U1040" s="2">
        <v>0</v>
      </c>
      <c r="X1040" s="2">
        <f t="shared" si="145"/>
        <v>2.6987133961491001E-2</v>
      </c>
      <c r="Y1040" s="2">
        <f t="shared" si="146"/>
        <v>0</v>
      </c>
      <c r="Z1040" s="2">
        <f>IF(Y1040&gt;$W$1,HLOOKUP(Y1040,B1040:$U$2835,ROW($B$2836)-ROW($A1040),FALSE),0)</f>
        <v>0</v>
      </c>
      <c r="AA1040" s="2">
        <f t="shared" si="144"/>
        <v>0</v>
      </c>
      <c r="AB1040" s="2">
        <f>VLOOKUP(A1040,segment3_SB_quantity!$A$2:$B$2834,2,FALSE)</f>
        <v>18</v>
      </c>
      <c r="AC1040" s="4">
        <f t="shared" si="151"/>
        <v>0.12820000000000001</v>
      </c>
      <c r="AD1040">
        <f t="shared" si="147"/>
        <v>0</v>
      </c>
      <c r="AE1040">
        <f t="shared" si="152"/>
        <v>0.83166700000000005</v>
      </c>
      <c r="AF1040" s="2">
        <f t="shared" si="148"/>
        <v>0</v>
      </c>
      <c r="AG1040" s="2">
        <f t="shared" si="149"/>
        <v>0</v>
      </c>
      <c r="AH1040" s="1">
        <f t="shared" si="150"/>
        <v>0</v>
      </c>
    </row>
    <row r="1041" spans="1:34" x14ac:dyDescent="0.55000000000000004">
      <c r="A1041">
        <v>37939888</v>
      </c>
      <c r="B1041" s="2">
        <v>0</v>
      </c>
      <c r="C1041" s="2">
        <v>0</v>
      </c>
      <c r="D1041" s="2">
        <v>0</v>
      </c>
      <c r="E1041" s="2">
        <v>0</v>
      </c>
      <c r="F1041" s="2">
        <v>0</v>
      </c>
      <c r="G1041" s="2">
        <v>0</v>
      </c>
      <c r="H1041" s="2">
        <v>0</v>
      </c>
      <c r="I1041" s="2">
        <v>0</v>
      </c>
      <c r="J1041" s="2">
        <v>0.77320973323600095</v>
      </c>
      <c r="K1041" s="2">
        <v>0</v>
      </c>
      <c r="L1041" s="2">
        <v>0</v>
      </c>
      <c r="M1041" s="2">
        <v>0</v>
      </c>
      <c r="N1041" s="2">
        <v>0</v>
      </c>
      <c r="O1041" s="2">
        <v>0</v>
      </c>
      <c r="P1041" s="2">
        <v>0</v>
      </c>
      <c r="Q1041" s="2">
        <v>0</v>
      </c>
      <c r="R1041" s="2">
        <v>0</v>
      </c>
      <c r="S1041" s="2">
        <v>0</v>
      </c>
      <c r="T1041" s="2">
        <v>0</v>
      </c>
      <c r="U1041" s="2">
        <v>0</v>
      </c>
      <c r="X1041" s="2">
        <f t="shared" si="145"/>
        <v>0.77320973323600095</v>
      </c>
      <c r="Y1041" s="2">
        <f t="shared" si="146"/>
        <v>0.77320973323600095</v>
      </c>
      <c r="Z1041" s="2" t="str">
        <f>IF(Y1041&gt;$W$1,HLOOKUP(Y1041,B1041:$U$2835,ROW($B$2836)-ROW($A1041),FALSE),0)</f>
        <v>P_OL9</v>
      </c>
      <c r="AA1041" s="2">
        <f t="shared" si="144"/>
        <v>0.42499999999999993</v>
      </c>
      <c r="AB1041" s="2">
        <f>VLOOKUP(A1041,segment3_SB_quantity!$A$2:$B$2834,2,FALSE)</f>
        <v>56</v>
      </c>
      <c r="AC1041" s="4">
        <f t="shared" si="151"/>
        <v>0.12820000000000001</v>
      </c>
      <c r="AD1041">
        <f t="shared" si="147"/>
        <v>7.1792000000000007</v>
      </c>
      <c r="AE1041">
        <f t="shared" si="152"/>
        <v>0.83166700000000005</v>
      </c>
      <c r="AF1041" s="2">
        <f t="shared" si="148"/>
        <v>5.9707037264000009</v>
      </c>
      <c r="AG1041" s="2">
        <f t="shared" si="149"/>
        <v>2.5375490837199997</v>
      </c>
      <c r="AH1041" s="1">
        <f t="shared" si="150"/>
        <v>2.3529411764705888</v>
      </c>
    </row>
    <row r="1042" spans="1:34" x14ac:dyDescent="0.55000000000000004">
      <c r="A1042">
        <v>38059752</v>
      </c>
      <c r="B1042" s="2">
        <v>0</v>
      </c>
      <c r="C1042" s="2">
        <v>0</v>
      </c>
      <c r="D1042" s="2">
        <v>0</v>
      </c>
      <c r="E1042" s="2">
        <v>0</v>
      </c>
      <c r="F1042" s="2">
        <v>0</v>
      </c>
      <c r="G1042" s="2">
        <v>0</v>
      </c>
      <c r="H1042" s="2">
        <v>0</v>
      </c>
      <c r="I1042" s="2">
        <v>0</v>
      </c>
      <c r="J1042" s="2">
        <v>0.13163715046228</v>
      </c>
      <c r="K1042" s="2">
        <v>0</v>
      </c>
      <c r="L1042" s="2">
        <v>0</v>
      </c>
      <c r="M1042" s="2">
        <v>0</v>
      </c>
      <c r="N1042" s="2">
        <v>0</v>
      </c>
      <c r="O1042" s="2">
        <v>0</v>
      </c>
      <c r="P1042" s="2">
        <v>0</v>
      </c>
      <c r="Q1042" s="2">
        <v>0</v>
      </c>
      <c r="R1042" s="2">
        <v>0</v>
      </c>
      <c r="S1042" s="2">
        <v>0</v>
      </c>
      <c r="T1042" s="2">
        <v>0</v>
      </c>
      <c r="U1042" s="2">
        <v>0</v>
      </c>
      <c r="X1042" s="2">
        <f t="shared" si="145"/>
        <v>0.13163715046228</v>
      </c>
      <c r="Y1042" s="2">
        <f t="shared" si="146"/>
        <v>0</v>
      </c>
      <c r="Z1042" s="2">
        <f>IF(Y1042&gt;$W$1,HLOOKUP(Y1042,B1042:$U$2835,ROW($B$2836)-ROW($A1042),FALSE),0)</f>
        <v>0</v>
      </c>
      <c r="AA1042" s="2">
        <f t="shared" si="144"/>
        <v>0</v>
      </c>
      <c r="AB1042" s="2">
        <f>VLOOKUP(A1042,segment3_SB_quantity!$A$2:$B$2834,2,FALSE)</f>
        <v>1</v>
      </c>
      <c r="AC1042" s="4">
        <f t="shared" si="151"/>
        <v>0.12820000000000001</v>
      </c>
      <c r="AD1042">
        <f t="shared" si="147"/>
        <v>0</v>
      </c>
      <c r="AE1042">
        <f t="shared" si="152"/>
        <v>0.83166700000000005</v>
      </c>
      <c r="AF1042" s="2">
        <f t="shared" si="148"/>
        <v>0</v>
      </c>
      <c r="AG1042" s="2">
        <f t="shared" si="149"/>
        <v>0</v>
      </c>
      <c r="AH1042" s="1">
        <f t="shared" si="150"/>
        <v>0</v>
      </c>
    </row>
    <row r="1043" spans="1:34" x14ac:dyDescent="0.55000000000000004">
      <c r="A1043">
        <v>38079627</v>
      </c>
      <c r="B1043" s="2">
        <v>0</v>
      </c>
      <c r="C1043" s="2">
        <v>0</v>
      </c>
      <c r="D1043" s="2">
        <v>0</v>
      </c>
      <c r="E1043" s="2">
        <v>0</v>
      </c>
      <c r="F1043" s="2">
        <v>0</v>
      </c>
      <c r="G1043" s="2">
        <v>0</v>
      </c>
      <c r="H1043" s="2">
        <v>0</v>
      </c>
      <c r="I1043" s="2">
        <v>0</v>
      </c>
      <c r="J1043" s="2">
        <v>0</v>
      </c>
      <c r="K1043" s="2">
        <v>0</v>
      </c>
      <c r="L1043" s="2">
        <v>0.11709616433961299</v>
      </c>
      <c r="M1043" s="2">
        <v>0</v>
      </c>
      <c r="N1043" s="2">
        <v>0</v>
      </c>
      <c r="O1043" s="2">
        <v>0</v>
      </c>
      <c r="P1043" s="2">
        <v>0</v>
      </c>
      <c r="Q1043" s="2">
        <v>0</v>
      </c>
      <c r="R1043" s="2">
        <v>0</v>
      </c>
      <c r="S1043" s="2">
        <v>0</v>
      </c>
      <c r="T1043" s="2">
        <v>0</v>
      </c>
      <c r="U1043" s="2">
        <v>0</v>
      </c>
      <c r="X1043" s="2">
        <f t="shared" si="145"/>
        <v>0.11709616433961299</v>
      </c>
      <c r="Y1043" s="2">
        <f t="shared" si="146"/>
        <v>0</v>
      </c>
      <c r="Z1043" s="2">
        <f>IF(Y1043&gt;$W$1,HLOOKUP(Y1043,B1043:$U$2835,ROW($B$2836)-ROW($A1043),FALSE),0)</f>
        <v>0</v>
      </c>
      <c r="AA1043" s="2">
        <f t="shared" si="144"/>
        <v>0</v>
      </c>
      <c r="AB1043" s="2">
        <f>VLOOKUP(A1043,segment3_SB_quantity!$A$2:$B$2834,2,FALSE)</f>
        <v>5</v>
      </c>
      <c r="AC1043" s="4">
        <f t="shared" si="151"/>
        <v>0.12820000000000001</v>
      </c>
      <c r="AD1043">
        <f t="shared" si="147"/>
        <v>0</v>
      </c>
      <c r="AE1043">
        <f t="shared" si="152"/>
        <v>0.83166700000000005</v>
      </c>
      <c r="AF1043" s="2">
        <f t="shared" si="148"/>
        <v>0</v>
      </c>
      <c r="AG1043" s="2">
        <f t="shared" si="149"/>
        <v>0</v>
      </c>
      <c r="AH1043" s="1">
        <f t="shared" si="150"/>
        <v>0</v>
      </c>
    </row>
    <row r="1044" spans="1:34" x14ac:dyDescent="0.55000000000000004">
      <c r="A1044">
        <v>38109741</v>
      </c>
      <c r="B1044" s="2">
        <v>0</v>
      </c>
      <c r="C1044" s="2">
        <v>0</v>
      </c>
      <c r="D1044" s="2">
        <v>0</v>
      </c>
      <c r="E1044" s="2">
        <v>0</v>
      </c>
      <c r="F1044" s="2">
        <v>0</v>
      </c>
      <c r="G1044" s="2">
        <v>0</v>
      </c>
      <c r="H1044" s="2">
        <v>0</v>
      </c>
      <c r="I1044" s="2">
        <v>0</v>
      </c>
      <c r="J1044" s="2">
        <v>0</v>
      </c>
      <c r="K1044" s="2">
        <v>0</v>
      </c>
      <c r="L1044" s="2">
        <v>0.133918944507677</v>
      </c>
      <c r="M1044" s="2">
        <v>0</v>
      </c>
      <c r="N1044" s="2">
        <v>0</v>
      </c>
      <c r="O1044" s="2">
        <v>0</v>
      </c>
      <c r="P1044" s="2">
        <v>0</v>
      </c>
      <c r="Q1044" s="2">
        <v>0</v>
      </c>
      <c r="R1044" s="2">
        <v>0</v>
      </c>
      <c r="S1044" s="2">
        <v>0</v>
      </c>
      <c r="T1044" s="2">
        <v>0</v>
      </c>
      <c r="U1044" s="2">
        <v>0</v>
      </c>
      <c r="X1044" s="2">
        <f t="shared" si="145"/>
        <v>0.133918944507677</v>
      </c>
      <c r="Y1044" s="2">
        <f t="shared" si="146"/>
        <v>0</v>
      </c>
      <c r="Z1044" s="2">
        <f>IF(Y1044&gt;$W$1,HLOOKUP(Y1044,B1044:$U$2835,ROW($B$2836)-ROW($A1044),FALSE),0)</f>
        <v>0</v>
      </c>
      <c r="AA1044" s="2">
        <f t="shared" si="144"/>
        <v>0</v>
      </c>
      <c r="AB1044" s="2">
        <f>VLOOKUP(A1044,segment3_SB_quantity!$A$2:$B$2834,2,FALSE)</f>
        <v>6</v>
      </c>
      <c r="AC1044" s="4">
        <f t="shared" si="151"/>
        <v>0.12820000000000001</v>
      </c>
      <c r="AD1044">
        <f t="shared" si="147"/>
        <v>0</v>
      </c>
      <c r="AE1044">
        <f t="shared" si="152"/>
        <v>0.83166700000000005</v>
      </c>
      <c r="AF1044" s="2">
        <f t="shared" si="148"/>
        <v>0</v>
      </c>
      <c r="AG1044" s="2">
        <f t="shared" si="149"/>
        <v>0</v>
      </c>
      <c r="AH1044" s="1">
        <f t="shared" si="150"/>
        <v>0</v>
      </c>
    </row>
    <row r="1045" spans="1:34" x14ac:dyDescent="0.55000000000000004">
      <c r="A1045">
        <v>38159816</v>
      </c>
      <c r="B1045" s="2">
        <v>0</v>
      </c>
      <c r="C1045" s="2">
        <v>0</v>
      </c>
      <c r="D1045" s="2">
        <v>0</v>
      </c>
      <c r="E1045" s="2">
        <v>0</v>
      </c>
      <c r="F1045" s="2">
        <v>0</v>
      </c>
      <c r="G1045" s="2">
        <v>0</v>
      </c>
      <c r="H1045" s="2">
        <v>0</v>
      </c>
      <c r="I1045" s="2">
        <v>0</v>
      </c>
      <c r="J1045" s="2">
        <v>6.2079947961118501E-2</v>
      </c>
      <c r="K1045" s="2">
        <v>0</v>
      </c>
      <c r="L1045" s="2">
        <v>0</v>
      </c>
      <c r="M1045" s="2">
        <v>0</v>
      </c>
      <c r="N1045" s="2">
        <v>0</v>
      </c>
      <c r="O1045" s="2">
        <v>0</v>
      </c>
      <c r="P1045" s="2">
        <v>0</v>
      </c>
      <c r="Q1045" s="2">
        <v>0</v>
      </c>
      <c r="R1045" s="2">
        <v>0</v>
      </c>
      <c r="S1045" s="2">
        <v>0</v>
      </c>
      <c r="T1045" s="2">
        <v>0</v>
      </c>
      <c r="U1045" s="2">
        <v>0</v>
      </c>
      <c r="X1045" s="2">
        <f t="shared" si="145"/>
        <v>6.2079947961118501E-2</v>
      </c>
      <c r="Y1045" s="2">
        <f t="shared" si="146"/>
        <v>0</v>
      </c>
      <c r="Z1045" s="2">
        <f>IF(Y1045&gt;$W$1,HLOOKUP(Y1045,B1045:$U$2835,ROW($B$2836)-ROW($A1045),FALSE),0)</f>
        <v>0</v>
      </c>
      <c r="AA1045" s="2">
        <f t="shared" si="144"/>
        <v>0</v>
      </c>
      <c r="AB1045" s="2">
        <f>VLOOKUP(A1045,segment3_SB_quantity!$A$2:$B$2834,2,FALSE)</f>
        <v>150</v>
      </c>
      <c r="AC1045" s="4">
        <f t="shared" si="151"/>
        <v>0.12820000000000001</v>
      </c>
      <c r="AD1045">
        <f t="shared" si="147"/>
        <v>0</v>
      </c>
      <c r="AE1045">
        <f t="shared" si="152"/>
        <v>0.83166700000000005</v>
      </c>
      <c r="AF1045" s="2">
        <f t="shared" si="148"/>
        <v>0</v>
      </c>
      <c r="AG1045" s="2">
        <f t="shared" si="149"/>
        <v>0</v>
      </c>
      <c r="AH1045" s="1">
        <f t="shared" si="150"/>
        <v>0</v>
      </c>
    </row>
    <row r="1046" spans="1:34" x14ac:dyDescent="0.55000000000000004">
      <c r="A1046">
        <v>38199808</v>
      </c>
      <c r="B1046" s="2">
        <v>0</v>
      </c>
      <c r="C1046" s="2">
        <v>0</v>
      </c>
      <c r="D1046" s="2">
        <v>0</v>
      </c>
      <c r="E1046" s="2">
        <v>0</v>
      </c>
      <c r="F1046" s="2">
        <v>0</v>
      </c>
      <c r="G1046" s="2">
        <v>0</v>
      </c>
      <c r="H1046" s="2">
        <v>0</v>
      </c>
      <c r="I1046" s="2">
        <v>0</v>
      </c>
      <c r="J1046" s="2">
        <v>0</v>
      </c>
      <c r="K1046" s="2">
        <v>0</v>
      </c>
      <c r="L1046" s="2">
        <v>6.0824574665378506E-8</v>
      </c>
      <c r="M1046" s="2">
        <v>0</v>
      </c>
      <c r="N1046" s="2">
        <v>0</v>
      </c>
      <c r="O1046" s="2">
        <v>0</v>
      </c>
      <c r="P1046" s="2">
        <v>0</v>
      </c>
      <c r="Q1046" s="2">
        <v>0</v>
      </c>
      <c r="R1046" s="2">
        <v>0</v>
      </c>
      <c r="S1046" s="2">
        <v>0</v>
      </c>
      <c r="T1046" s="2">
        <v>0</v>
      </c>
      <c r="U1046" s="2">
        <v>0</v>
      </c>
      <c r="X1046" s="2">
        <f t="shared" si="145"/>
        <v>6.0824574665378506E-8</v>
      </c>
      <c r="Y1046" s="2">
        <f t="shared" si="146"/>
        <v>0</v>
      </c>
      <c r="Z1046" s="2">
        <f>IF(Y1046&gt;$W$1,HLOOKUP(Y1046,B1046:$U$2835,ROW($B$2836)-ROW($A1046),FALSE),0)</f>
        <v>0</v>
      </c>
      <c r="AA1046" s="2">
        <f t="shared" si="144"/>
        <v>0</v>
      </c>
      <c r="AB1046" s="2">
        <f>VLOOKUP(A1046,segment3_SB_quantity!$A$2:$B$2834,2,FALSE)</f>
        <v>86</v>
      </c>
      <c r="AC1046" s="4">
        <f t="shared" si="151"/>
        <v>0.12820000000000001</v>
      </c>
      <c r="AD1046">
        <f t="shared" si="147"/>
        <v>0</v>
      </c>
      <c r="AE1046">
        <f t="shared" si="152"/>
        <v>0.83166700000000005</v>
      </c>
      <c r="AF1046" s="2">
        <f t="shared" si="148"/>
        <v>0</v>
      </c>
      <c r="AG1046" s="2">
        <f t="shared" si="149"/>
        <v>0</v>
      </c>
      <c r="AH1046" s="1">
        <f t="shared" si="150"/>
        <v>0</v>
      </c>
    </row>
    <row r="1047" spans="1:34" x14ac:dyDescent="0.55000000000000004">
      <c r="A1047">
        <v>38209579</v>
      </c>
      <c r="B1047" s="2">
        <v>0</v>
      </c>
      <c r="C1047" s="2">
        <v>0</v>
      </c>
      <c r="D1047" s="2">
        <v>0</v>
      </c>
      <c r="E1047" s="2">
        <v>0</v>
      </c>
      <c r="F1047" s="2">
        <v>0</v>
      </c>
      <c r="G1047" s="2">
        <v>0</v>
      </c>
      <c r="H1047" s="2">
        <v>0</v>
      </c>
      <c r="I1047" s="2">
        <v>0</v>
      </c>
      <c r="J1047" s="2">
        <v>0</v>
      </c>
      <c r="K1047" s="2">
        <v>0.14385678194388099</v>
      </c>
      <c r="L1047" s="2">
        <v>0</v>
      </c>
      <c r="M1047" s="2">
        <v>0</v>
      </c>
      <c r="N1047" s="2">
        <v>0</v>
      </c>
      <c r="O1047" s="2">
        <v>0</v>
      </c>
      <c r="P1047" s="2">
        <v>0</v>
      </c>
      <c r="Q1047" s="2">
        <v>0</v>
      </c>
      <c r="R1047" s="2">
        <v>0</v>
      </c>
      <c r="S1047" s="2">
        <v>0</v>
      </c>
      <c r="T1047" s="2">
        <v>0</v>
      </c>
      <c r="U1047" s="2">
        <v>0</v>
      </c>
      <c r="X1047" s="2">
        <f t="shared" si="145"/>
        <v>0.14385678194388099</v>
      </c>
      <c r="Y1047" s="2">
        <f t="shared" si="146"/>
        <v>0</v>
      </c>
      <c r="Z1047" s="2">
        <f>IF(Y1047&gt;$W$1,HLOOKUP(Y1047,B1047:$U$2835,ROW($B$2836)-ROW($A1047),FALSE),0)</f>
        <v>0</v>
      </c>
      <c r="AA1047" s="2">
        <f t="shared" si="144"/>
        <v>0</v>
      </c>
      <c r="AB1047" s="2">
        <f>VLOOKUP(A1047,segment3_SB_quantity!$A$2:$B$2834,2,FALSE)</f>
        <v>97</v>
      </c>
      <c r="AC1047" s="4">
        <f t="shared" si="151"/>
        <v>0.12820000000000001</v>
      </c>
      <c r="AD1047">
        <f t="shared" si="147"/>
        <v>0</v>
      </c>
      <c r="AE1047">
        <f t="shared" si="152"/>
        <v>0.83166700000000005</v>
      </c>
      <c r="AF1047" s="2">
        <f t="shared" si="148"/>
        <v>0</v>
      </c>
      <c r="AG1047" s="2">
        <f t="shared" si="149"/>
        <v>0</v>
      </c>
      <c r="AH1047" s="1">
        <f t="shared" si="150"/>
        <v>0</v>
      </c>
    </row>
    <row r="1048" spans="1:34" x14ac:dyDescent="0.55000000000000004">
      <c r="A1048">
        <v>38259649</v>
      </c>
      <c r="B1048" s="2">
        <v>0</v>
      </c>
      <c r="C1048" s="2">
        <v>0</v>
      </c>
      <c r="D1048" s="2">
        <v>0</v>
      </c>
      <c r="E1048" s="2">
        <v>0</v>
      </c>
      <c r="F1048" s="2">
        <v>0</v>
      </c>
      <c r="G1048" s="2">
        <v>0</v>
      </c>
      <c r="H1048" s="2">
        <v>0</v>
      </c>
      <c r="I1048" s="2">
        <v>0</v>
      </c>
      <c r="J1048" s="2">
        <v>0</v>
      </c>
      <c r="K1048" s="2">
        <v>9.3437810678703395E-2</v>
      </c>
      <c r="L1048" s="2">
        <v>0</v>
      </c>
      <c r="M1048" s="2">
        <v>0</v>
      </c>
      <c r="N1048" s="2">
        <v>0</v>
      </c>
      <c r="O1048" s="2">
        <v>0</v>
      </c>
      <c r="P1048" s="2">
        <v>0</v>
      </c>
      <c r="Q1048" s="2">
        <v>0</v>
      </c>
      <c r="R1048" s="2">
        <v>0</v>
      </c>
      <c r="S1048" s="2">
        <v>0</v>
      </c>
      <c r="T1048" s="2">
        <v>0</v>
      </c>
      <c r="U1048" s="2">
        <v>0</v>
      </c>
      <c r="X1048" s="2">
        <f t="shared" si="145"/>
        <v>9.3437810678703395E-2</v>
      </c>
      <c r="Y1048" s="2">
        <f t="shared" si="146"/>
        <v>0</v>
      </c>
      <c r="Z1048" s="2">
        <f>IF(Y1048&gt;$W$1,HLOOKUP(Y1048,B1048:$U$2835,ROW($B$2836)-ROW($A1048),FALSE),0)</f>
        <v>0</v>
      </c>
      <c r="AA1048" s="2">
        <f t="shared" si="144"/>
        <v>0</v>
      </c>
      <c r="AB1048" s="2">
        <f>VLOOKUP(A1048,segment3_SB_quantity!$A$2:$B$2834,2,FALSE)</f>
        <v>10</v>
      </c>
      <c r="AC1048" s="4">
        <f t="shared" si="151"/>
        <v>0.12820000000000001</v>
      </c>
      <c r="AD1048">
        <f t="shared" si="147"/>
        <v>0</v>
      </c>
      <c r="AE1048">
        <f t="shared" si="152"/>
        <v>0.83166700000000005</v>
      </c>
      <c r="AF1048" s="2">
        <f t="shared" si="148"/>
        <v>0</v>
      </c>
      <c r="AG1048" s="2">
        <f t="shared" si="149"/>
        <v>0</v>
      </c>
      <c r="AH1048" s="1">
        <f t="shared" si="150"/>
        <v>0</v>
      </c>
    </row>
    <row r="1049" spans="1:34" x14ac:dyDescent="0.55000000000000004">
      <c r="A1049">
        <v>38369823</v>
      </c>
      <c r="B1049" s="2">
        <v>0</v>
      </c>
      <c r="C1049" s="2">
        <v>0</v>
      </c>
      <c r="D1049" s="2">
        <v>0</v>
      </c>
      <c r="E1049" s="2">
        <v>0</v>
      </c>
      <c r="F1049" s="2">
        <v>0</v>
      </c>
      <c r="G1049" s="2">
        <v>0</v>
      </c>
      <c r="H1049" s="2">
        <v>0</v>
      </c>
      <c r="I1049" s="2">
        <v>0</v>
      </c>
      <c r="J1049" s="2">
        <v>0.15020576699601099</v>
      </c>
      <c r="K1049" s="2">
        <v>0</v>
      </c>
      <c r="L1049" s="2">
        <v>0</v>
      </c>
      <c r="M1049" s="2">
        <v>0</v>
      </c>
      <c r="N1049" s="2">
        <v>0</v>
      </c>
      <c r="O1049" s="2">
        <v>0</v>
      </c>
      <c r="P1049" s="2">
        <v>0</v>
      </c>
      <c r="Q1049" s="2">
        <v>0</v>
      </c>
      <c r="R1049" s="2">
        <v>0</v>
      </c>
      <c r="S1049" s="2">
        <v>0</v>
      </c>
      <c r="T1049" s="2">
        <v>0</v>
      </c>
      <c r="U1049" s="2">
        <v>0</v>
      </c>
      <c r="X1049" s="2">
        <f t="shared" si="145"/>
        <v>0.15020576699601099</v>
      </c>
      <c r="Y1049" s="2">
        <f t="shared" si="146"/>
        <v>0</v>
      </c>
      <c r="Z1049" s="2">
        <f>IF(Y1049&gt;$W$1,HLOOKUP(Y1049,B1049:$U$2835,ROW($B$2836)-ROW($A1049),FALSE),0)</f>
        <v>0</v>
      </c>
      <c r="AA1049" s="2">
        <f t="shared" si="144"/>
        <v>0</v>
      </c>
      <c r="AB1049" s="2">
        <f>VLOOKUP(A1049,segment3_SB_quantity!$A$2:$B$2834,2,FALSE)</f>
        <v>2</v>
      </c>
      <c r="AC1049" s="4">
        <f t="shared" si="151"/>
        <v>0.12820000000000001</v>
      </c>
      <c r="AD1049">
        <f t="shared" si="147"/>
        <v>0</v>
      </c>
      <c r="AE1049">
        <f t="shared" si="152"/>
        <v>0.83166700000000005</v>
      </c>
      <c r="AF1049" s="2">
        <f t="shared" si="148"/>
        <v>0</v>
      </c>
      <c r="AG1049" s="2">
        <f t="shared" si="149"/>
        <v>0</v>
      </c>
      <c r="AH1049" s="1">
        <f t="shared" si="150"/>
        <v>0</v>
      </c>
    </row>
    <row r="1050" spans="1:34" x14ac:dyDescent="0.55000000000000004">
      <c r="A1050">
        <v>38479993</v>
      </c>
      <c r="B1050" s="2">
        <v>0</v>
      </c>
      <c r="C1050" s="2">
        <v>0</v>
      </c>
      <c r="D1050" s="2">
        <v>0</v>
      </c>
      <c r="E1050" s="2">
        <v>0</v>
      </c>
      <c r="F1050" s="2">
        <v>0</v>
      </c>
      <c r="G1050" s="2">
        <v>0</v>
      </c>
      <c r="H1050" s="2">
        <v>2.7797000247965501E-2</v>
      </c>
      <c r="I1050" s="2">
        <v>0</v>
      </c>
      <c r="J1050" s="2">
        <v>0</v>
      </c>
      <c r="K1050" s="2">
        <v>0</v>
      </c>
      <c r="L1050" s="2">
        <v>0</v>
      </c>
      <c r="M1050" s="2">
        <v>0</v>
      </c>
      <c r="N1050" s="2">
        <v>0</v>
      </c>
      <c r="O1050" s="2">
        <v>0</v>
      </c>
      <c r="P1050" s="2">
        <v>0</v>
      </c>
      <c r="Q1050" s="2">
        <v>0</v>
      </c>
      <c r="R1050" s="2">
        <v>0</v>
      </c>
      <c r="S1050" s="2">
        <v>0</v>
      </c>
      <c r="T1050" s="2">
        <v>0</v>
      </c>
      <c r="U1050" s="2">
        <v>0</v>
      </c>
      <c r="X1050" s="2">
        <f t="shared" si="145"/>
        <v>2.7797000247965501E-2</v>
      </c>
      <c r="Y1050" s="2">
        <f t="shared" si="146"/>
        <v>0</v>
      </c>
      <c r="Z1050" s="2">
        <f>IF(Y1050&gt;$W$1,HLOOKUP(Y1050,B1050:$U$2835,ROW($B$2836)-ROW($A1050),FALSE),0)</f>
        <v>0</v>
      </c>
      <c r="AA1050" s="2">
        <f t="shared" si="144"/>
        <v>0</v>
      </c>
      <c r="AB1050" s="2">
        <f>VLOOKUP(A1050,segment3_SB_quantity!$A$2:$B$2834,2,FALSE)</f>
        <v>28</v>
      </c>
      <c r="AC1050" s="4">
        <f t="shared" si="151"/>
        <v>0.12820000000000001</v>
      </c>
      <c r="AD1050">
        <f t="shared" si="147"/>
        <v>0</v>
      </c>
      <c r="AE1050">
        <f t="shared" si="152"/>
        <v>0.83166700000000005</v>
      </c>
      <c r="AF1050" s="2">
        <f t="shared" si="148"/>
        <v>0</v>
      </c>
      <c r="AG1050" s="2">
        <f t="shared" si="149"/>
        <v>0</v>
      </c>
      <c r="AH1050" s="1">
        <f t="shared" si="150"/>
        <v>0</v>
      </c>
    </row>
    <row r="1051" spans="1:34" x14ac:dyDescent="0.55000000000000004">
      <c r="A1051">
        <v>38489746</v>
      </c>
      <c r="B1051" s="2">
        <v>0</v>
      </c>
      <c r="C1051" s="2">
        <v>0</v>
      </c>
      <c r="D1051" s="2">
        <v>0</v>
      </c>
      <c r="E1051" s="2">
        <v>0</v>
      </c>
      <c r="F1051" s="2">
        <v>0</v>
      </c>
      <c r="G1051" s="2">
        <v>0</v>
      </c>
      <c r="H1051" s="2">
        <v>0</v>
      </c>
      <c r="I1051" s="2">
        <v>0</v>
      </c>
      <c r="J1051" s="2">
        <v>3.7877037545340497E-2</v>
      </c>
      <c r="K1051" s="2">
        <v>0</v>
      </c>
      <c r="L1051" s="2">
        <v>0</v>
      </c>
      <c r="M1051" s="2">
        <v>0</v>
      </c>
      <c r="N1051" s="2">
        <v>0</v>
      </c>
      <c r="O1051" s="2">
        <v>0</v>
      </c>
      <c r="P1051" s="2">
        <v>0</v>
      </c>
      <c r="Q1051" s="2">
        <v>0</v>
      </c>
      <c r="R1051" s="2">
        <v>0</v>
      </c>
      <c r="S1051" s="2">
        <v>0</v>
      </c>
      <c r="T1051" s="2">
        <v>0</v>
      </c>
      <c r="U1051" s="2">
        <v>0</v>
      </c>
      <c r="X1051" s="2">
        <f t="shared" si="145"/>
        <v>3.7877037545340497E-2</v>
      </c>
      <c r="Y1051" s="2">
        <f t="shared" si="146"/>
        <v>0</v>
      </c>
      <c r="Z1051" s="2">
        <f>IF(Y1051&gt;$W$1,HLOOKUP(Y1051,B1051:$U$2835,ROW($B$2836)-ROW($A1051),FALSE),0)</f>
        <v>0</v>
      </c>
      <c r="AA1051" s="2">
        <f t="shared" si="144"/>
        <v>0</v>
      </c>
      <c r="AB1051" s="2">
        <f>VLOOKUP(A1051,segment3_SB_quantity!$A$2:$B$2834,2,FALSE)</f>
        <v>3</v>
      </c>
      <c r="AC1051" s="4">
        <f t="shared" si="151"/>
        <v>0.12820000000000001</v>
      </c>
      <c r="AD1051">
        <f t="shared" si="147"/>
        <v>0</v>
      </c>
      <c r="AE1051">
        <f t="shared" si="152"/>
        <v>0.83166700000000005</v>
      </c>
      <c r="AF1051" s="2">
        <f t="shared" si="148"/>
        <v>0</v>
      </c>
      <c r="AG1051" s="2">
        <f t="shared" si="149"/>
        <v>0</v>
      </c>
      <c r="AH1051" s="1">
        <f t="shared" si="150"/>
        <v>0</v>
      </c>
    </row>
    <row r="1052" spans="1:34" x14ac:dyDescent="0.55000000000000004">
      <c r="A1052">
        <v>38539649</v>
      </c>
      <c r="B1052" s="2">
        <v>0</v>
      </c>
      <c r="C1052" s="2">
        <v>0</v>
      </c>
      <c r="D1052" s="2">
        <v>0</v>
      </c>
      <c r="E1052" s="2">
        <v>0.14798347281591101</v>
      </c>
      <c r="F1052" s="2">
        <v>0</v>
      </c>
      <c r="G1052" s="2">
        <v>0</v>
      </c>
      <c r="H1052" s="2">
        <v>0</v>
      </c>
      <c r="I1052" s="2">
        <v>0</v>
      </c>
      <c r="J1052" s="2">
        <v>0</v>
      </c>
      <c r="K1052" s="2">
        <v>0</v>
      </c>
      <c r="L1052" s="2">
        <v>0</v>
      </c>
      <c r="M1052" s="2">
        <v>0</v>
      </c>
      <c r="N1052" s="2">
        <v>0</v>
      </c>
      <c r="O1052" s="2">
        <v>0</v>
      </c>
      <c r="P1052" s="2">
        <v>0</v>
      </c>
      <c r="Q1052" s="2">
        <v>0</v>
      </c>
      <c r="R1052" s="2">
        <v>0</v>
      </c>
      <c r="S1052" s="2">
        <v>0</v>
      </c>
      <c r="T1052" s="2">
        <v>0</v>
      </c>
      <c r="U1052" s="2">
        <v>0</v>
      </c>
      <c r="X1052" s="2">
        <f t="shared" si="145"/>
        <v>0.14798347281591101</v>
      </c>
      <c r="Y1052" s="2">
        <f t="shared" si="146"/>
        <v>0</v>
      </c>
      <c r="Z1052" s="2">
        <f>IF(Y1052&gt;$W$1,HLOOKUP(Y1052,B1052:$U$2835,ROW($B$2836)-ROW($A1052),FALSE),0)</f>
        <v>0</v>
      </c>
      <c r="AA1052" s="2">
        <f t="shared" si="144"/>
        <v>0</v>
      </c>
      <c r="AB1052" s="2">
        <f>VLOOKUP(A1052,segment3_SB_quantity!$A$2:$B$2834,2,FALSE)</f>
        <v>147</v>
      </c>
      <c r="AC1052" s="4">
        <f t="shared" si="151"/>
        <v>0.12820000000000001</v>
      </c>
      <c r="AD1052">
        <f t="shared" si="147"/>
        <v>0</v>
      </c>
      <c r="AE1052">
        <f t="shared" si="152"/>
        <v>0.83166700000000005</v>
      </c>
      <c r="AF1052" s="2">
        <f t="shared" si="148"/>
        <v>0</v>
      </c>
      <c r="AG1052" s="2">
        <f t="shared" si="149"/>
        <v>0</v>
      </c>
      <c r="AH1052" s="1">
        <f t="shared" si="150"/>
        <v>0</v>
      </c>
    </row>
    <row r="1053" spans="1:34" x14ac:dyDescent="0.55000000000000004">
      <c r="A1053">
        <v>38559992</v>
      </c>
      <c r="B1053" s="2">
        <v>0</v>
      </c>
      <c r="C1053" s="2">
        <v>0</v>
      </c>
      <c r="D1053" s="2">
        <v>0</v>
      </c>
      <c r="E1053" s="2">
        <v>0</v>
      </c>
      <c r="F1053" s="2">
        <v>0</v>
      </c>
      <c r="G1053" s="2">
        <v>0</v>
      </c>
      <c r="H1053" s="2">
        <v>0</v>
      </c>
      <c r="I1053" s="2">
        <v>6.6025767572142693E-2</v>
      </c>
      <c r="J1053" s="2">
        <v>0</v>
      </c>
      <c r="K1053" s="2">
        <v>0</v>
      </c>
      <c r="L1053" s="2">
        <v>0</v>
      </c>
      <c r="M1053" s="2">
        <v>0</v>
      </c>
      <c r="N1053" s="2">
        <v>0</v>
      </c>
      <c r="O1053" s="2">
        <v>0</v>
      </c>
      <c r="P1053" s="2">
        <v>0</v>
      </c>
      <c r="Q1053" s="2">
        <v>0</v>
      </c>
      <c r="R1053" s="2">
        <v>0</v>
      </c>
      <c r="S1053" s="2">
        <v>0</v>
      </c>
      <c r="T1053" s="2">
        <v>0</v>
      </c>
      <c r="U1053" s="2">
        <v>0</v>
      </c>
      <c r="X1053" s="2">
        <f t="shared" si="145"/>
        <v>6.6025767572142693E-2</v>
      </c>
      <c r="Y1053" s="2">
        <f t="shared" si="146"/>
        <v>0</v>
      </c>
      <c r="Z1053" s="2">
        <f>IF(Y1053&gt;$W$1,HLOOKUP(Y1053,B1053:$U$2835,ROW($B$2836)-ROW($A1053),FALSE),0)</f>
        <v>0</v>
      </c>
      <c r="AA1053" s="2">
        <f t="shared" si="144"/>
        <v>0</v>
      </c>
      <c r="AB1053" s="2">
        <f>VLOOKUP(A1053,segment3_SB_quantity!$A$2:$B$2834,2,FALSE)</f>
        <v>10</v>
      </c>
      <c r="AC1053" s="4">
        <f t="shared" si="151"/>
        <v>0.12820000000000001</v>
      </c>
      <c r="AD1053">
        <f t="shared" si="147"/>
        <v>0</v>
      </c>
      <c r="AE1053">
        <f t="shared" si="152"/>
        <v>0.83166700000000005</v>
      </c>
      <c r="AF1053" s="2">
        <f t="shared" si="148"/>
        <v>0</v>
      </c>
      <c r="AG1053" s="2">
        <f t="shared" si="149"/>
        <v>0</v>
      </c>
      <c r="AH1053" s="1">
        <f t="shared" si="150"/>
        <v>0</v>
      </c>
    </row>
    <row r="1054" spans="1:34" x14ac:dyDescent="0.55000000000000004">
      <c r="A1054">
        <v>38579861</v>
      </c>
      <c r="B1054" s="2">
        <v>0</v>
      </c>
      <c r="C1054" s="2">
        <v>0</v>
      </c>
      <c r="D1054" s="2">
        <v>0</v>
      </c>
      <c r="E1054" s="2">
        <v>0.110678536893971</v>
      </c>
      <c r="F1054" s="2">
        <v>0</v>
      </c>
      <c r="G1054" s="2">
        <v>0</v>
      </c>
      <c r="H1054" s="2">
        <v>0</v>
      </c>
      <c r="I1054" s="2">
        <v>0</v>
      </c>
      <c r="J1054" s="2">
        <v>0</v>
      </c>
      <c r="K1054" s="2">
        <v>0</v>
      </c>
      <c r="L1054" s="2">
        <v>0</v>
      </c>
      <c r="M1054" s="2">
        <v>0</v>
      </c>
      <c r="N1054" s="2">
        <v>0</v>
      </c>
      <c r="O1054" s="2">
        <v>0</v>
      </c>
      <c r="P1054" s="2">
        <v>0</v>
      </c>
      <c r="Q1054" s="2">
        <v>0</v>
      </c>
      <c r="R1054" s="2">
        <v>0</v>
      </c>
      <c r="S1054" s="2">
        <v>0</v>
      </c>
      <c r="T1054" s="2">
        <v>0</v>
      </c>
      <c r="U1054" s="2">
        <v>0</v>
      </c>
      <c r="X1054" s="2">
        <f t="shared" si="145"/>
        <v>0.110678536893971</v>
      </c>
      <c r="Y1054" s="2">
        <f t="shared" si="146"/>
        <v>0</v>
      </c>
      <c r="Z1054" s="2">
        <f>IF(Y1054&gt;$W$1,HLOOKUP(Y1054,B1054:$U$2835,ROW($B$2836)-ROW($A1054),FALSE),0)</f>
        <v>0</v>
      </c>
      <c r="AA1054" s="2">
        <f t="shared" si="144"/>
        <v>0</v>
      </c>
      <c r="AB1054" s="2">
        <f>VLOOKUP(A1054,segment3_SB_quantity!$A$2:$B$2834,2,FALSE)</f>
        <v>55</v>
      </c>
      <c r="AC1054" s="4">
        <f t="shared" si="151"/>
        <v>0.12820000000000001</v>
      </c>
      <c r="AD1054">
        <f t="shared" si="147"/>
        <v>0</v>
      </c>
      <c r="AE1054">
        <f t="shared" si="152"/>
        <v>0.83166700000000005</v>
      </c>
      <c r="AF1054" s="2">
        <f t="shared" si="148"/>
        <v>0</v>
      </c>
      <c r="AG1054" s="2">
        <f t="shared" si="149"/>
        <v>0</v>
      </c>
      <c r="AH1054" s="1">
        <f t="shared" si="150"/>
        <v>0</v>
      </c>
    </row>
    <row r="1055" spans="1:34" x14ac:dyDescent="0.55000000000000004">
      <c r="A1055">
        <v>38589605</v>
      </c>
      <c r="B1055" s="2">
        <v>0</v>
      </c>
      <c r="C1055" s="2">
        <v>0</v>
      </c>
      <c r="D1055" s="2">
        <v>0</v>
      </c>
      <c r="E1055" s="2">
        <v>0</v>
      </c>
      <c r="F1055" s="2">
        <v>0</v>
      </c>
      <c r="G1055" s="2">
        <v>0</v>
      </c>
      <c r="H1055" s="2">
        <v>0</v>
      </c>
      <c r="I1055" s="2">
        <v>4.3781771733571201E-2</v>
      </c>
      <c r="J1055" s="2">
        <v>0</v>
      </c>
      <c r="K1055" s="2">
        <v>0</v>
      </c>
      <c r="L1055" s="2">
        <v>0</v>
      </c>
      <c r="M1055" s="2">
        <v>0</v>
      </c>
      <c r="N1055" s="2">
        <v>0</v>
      </c>
      <c r="O1055" s="2">
        <v>0</v>
      </c>
      <c r="P1055" s="2">
        <v>0</v>
      </c>
      <c r="Q1055" s="2">
        <v>0</v>
      </c>
      <c r="R1055" s="2">
        <v>0</v>
      </c>
      <c r="S1055" s="2">
        <v>0</v>
      </c>
      <c r="T1055" s="2">
        <v>0</v>
      </c>
      <c r="U1055" s="2">
        <v>0</v>
      </c>
      <c r="X1055" s="2">
        <f t="shared" si="145"/>
        <v>4.3781771733571201E-2</v>
      </c>
      <c r="Y1055" s="2">
        <f t="shared" si="146"/>
        <v>0</v>
      </c>
      <c r="Z1055" s="2">
        <f>IF(Y1055&gt;$W$1,HLOOKUP(Y1055,B1055:$U$2835,ROW($B$2836)-ROW($A1055),FALSE),0)</f>
        <v>0</v>
      </c>
      <c r="AA1055" s="2">
        <f t="shared" si="144"/>
        <v>0</v>
      </c>
      <c r="AB1055" s="2">
        <f>VLOOKUP(A1055,segment3_SB_quantity!$A$2:$B$2834,2,FALSE)</f>
        <v>109</v>
      </c>
      <c r="AC1055" s="4">
        <f t="shared" si="151"/>
        <v>0.12820000000000001</v>
      </c>
      <c r="AD1055">
        <f t="shared" si="147"/>
        <v>0</v>
      </c>
      <c r="AE1055">
        <f t="shared" si="152"/>
        <v>0.83166700000000005</v>
      </c>
      <c r="AF1055" s="2">
        <f t="shared" si="148"/>
        <v>0</v>
      </c>
      <c r="AG1055" s="2">
        <f t="shared" si="149"/>
        <v>0</v>
      </c>
      <c r="AH1055" s="1">
        <f t="shared" si="150"/>
        <v>0</v>
      </c>
    </row>
    <row r="1056" spans="1:34" x14ac:dyDescent="0.55000000000000004">
      <c r="A1056">
        <v>38589811</v>
      </c>
      <c r="B1056" s="2">
        <v>0</v>
      </c>
      <c r="C1056" s="2">
        <v>0</v>
      </c>
      <c r="D1056" s="2">
        <v>0</v>
      </c>
      <c r="E1056" s="2">
        <v>0</v>
      </c>
      <c r="F1056" s="2">
        <v>0</v>
      </c>
      <c r="G1056" s="2">
        <v>3.3446543266959498E-2</v>
      </c>
      <c r="H1056" s="2">
        <v>0</v>
      </c>
      <c r="I1056" s="2">
        <v>0</v>
      </c>
      <c r="J1056" s="2">
        <v>0</v>
      </c>
      <c r="K1056" s="2">
        <v>0</v>
      </c>
      <c r="L1056" s="2">
        <v>0</v>
      </c>
      <c r="M1056" s="2">
        <v>0</v>
      </c>
      <c r="N1056" s="2">
        <v>0</v>
      </c>
      <c r="O1056" s="2">
        <v>0</v>
      </c>
      <c r="P1056" s="2">
        <v>0</v>
      </c>
      <c r="Q1056" s="2">
        <v>0</v>
      </c>
      <c r="R1056" s="2">
        <v>0</v>
      </c>
      <c r="S1056" s="2">
        <v>0</v>
      </c>
      <c r="T1056" s="2">
        <v>0</v>
      </c>
      <c r="U1056" s="2">
        <v>0</v>
      </c>
      <c r="X1056" s="2">
        <f t="shared" si="145"/>
        <v>3.3446543266959498E-2</v>
      </c>
      <c r="Y1056" s="2">
        <f t="shared" si="146"/>
        <v>0</v>
      </c>
      <c r="Z1056" s="2">
        <f>IF(Y1056&gt;$W$1,HLOOKUP(Y1056,B1056:$U$2835,ROW($B$2836)-ROW($A1056),FALSE),0)</f>
        <v>0</v>
      </c>
      <c r="AA1056" s="2">
        <f t="shared" si="144"/>
        <v>0</v>
      </c>
      <c r="AB1056" s="2">
        <f>VLOOKUP(A1056,segment3_SB_quantity!$A$2:$B$2834,2,FALSE)</f>
        <v>6</v>
      </c>
      <c r="AC1056" s="4">
        <f t="shared" si="151"/>
        <v>0.12820000000000001</v>
      </c>
      <c r="AD1056">
        <f t="shared" si="147"/>
        <v>0</v>
      </c>
      <c r="AE1056">
        <f t="shared" si="152"/>
        <v>0.83166700000000005</v>
      </c>
      <c r="AF1056" s="2">
        <f t="shared" si="148"/>
        <v>0</v>
      </c>
      <c r="AG1056" s="2">
        <f t="shared" si="149"/>
        <v>0</v>
      </c>
      <c r="AH1056" s="1">
        <f t="shared" si="150"/>
        <v>0</v>
      </c>
    </row>
    <row r="1057" spans="1:34" x14ac:dyDescent="0.55000000000000004">
      <c r="A1057">
        <v>38599801</v>
      </c>
      <c r="B1057" s="2">
        <v>0</v>
      </c>
      <c r="C1057" s="2">
        <v>0</v>
      </c>
      <c r="D1057" s="2">
        <v>0</v>
      </c>
      <c r="E1057" s="2">
        <v>0</v>
      </c>
      <c r="F1057" s="2">
        <v>0</v>
      </c>
      <c r="G1057" s="2">
        <v>0</v>
      </c>
      <c r="H1057" s="2">
        <v>2.2728290973365699E-2</v>
      </c>
      <c r="I1057" s="2">
        <v>0</v>
      </c>
      <c r="J1057" s="2">
        <v>0</v>
      </c>
      <c r="K1057" s="2">
        <v>0</v>
      </c>
      <c r="L1057" s="2">
        <v>0</v>
      </c>
      <c r="M1057" s="2">
        <v>0</v>
      </c>
      <c r="N1057" s="2">
        <v>0</v>
      </c>
      <c r="O1057" s="2">
        <v>0</v>
      </c>
      <c r="P1057" s="2">
        <v>0</v>
      </c>
      <c r="Q1057" s="2">
        <v>0</v>
      </c>
      <c r="R1057" s="2">
        <v>0</v>
      </c>
      <c r="S1057" s="2">
        <v>0</v>
      </c>
      <c r="T1057" s="2">
        <v>0</v>
      </c>
      <c r="U1057" s="2">
        <v>0</v>
      </c>
      <c r="X1057" s="2">
        <f t="shared" si="145"/>
        <v>2.2728290973365699E-2</v>
      </c>
      <c r="Y1057" s="2">
        <f t="shared" si="146"/>
        <v>0</v>
      </c>
      <c r="Z1057" s="2">
        <f>IF(Y1057&gt;$W$1,HLOOKUP(Y1057,B1057:$U$2835,ROW($B$2836)-ROW($A1057),FALSE),0)</f>
        <v>0</v>
      </c>
      <c r="AA1057" s="2">
        <f t="shared" si="144"/>
        <v>0</v>
      </c>
      <c r="AB1057" s="2">
        <f>VLOOKUP(A1057,segment3_SB_quantity!$A$2:$B$2834,2,FALSE)</f>
        <v>18</v>
      </c>
      <c r="AC1057" s="4">
        <f t="shared" si="151"/>
        <v>0.12820000000000001</v>
      </c>
      <c r="AD1057">
        <f t="shared" si="147"/>
        <v>0</v>
      </c>
      <c r="AE1057">
        <f t="shared" si="152"/>
        <v>0.83166700000000005</v>
      </c>
      <c r="AF1057" s="2">
        <f t="shared" si="148"/>
        <v>0</v>
      </c>
      <c r="AG1057" s="2">
        <f t="shared" si="149"/>
        <v>0</v>
      </c>
      <c r="AH1057" s="1">
        <f t="shared" si="150"/>
        <v>0</v>
      </c>
    </row>
    <row r="1058" spans="1:34" x14ac:dyDescent="0.55000000000000004">
      <c r="A1058">
        <v>38669905</v>
      </c>
      <c r="B1058" s="2">
        <v>0</v>
      </c>
      <c r="C1058" s="2">
        <v>0</v>
      </c>
      <c r="D1058" s="2">
        <v>0</v>
      </c>
      <c r="E1058" s="2">
        <v>0</v>
      </c>
      <c r="F1058" s="2">
        <v>0</v>
      </c>
      <c r="G1058" s="2">
        <v>0</v>
      </c>
      <c r="H1058" s="2">
        <v>0</v>
      </c>
      <c r="I1058" s="2">
        <v>0</v>
      </c>
      <c r="J1058" s="2">
        <v>0</v>
      </c>
      <c r="K1058" s="2">
        <v>0</v>
      </c>
      <c r="L1058" s="2">
        <v>8.8227775704625304E-11</v>
      </c>
      <c r="M1058" s="2">
        <v>0</v>
      </c>
      <c r="N1058" s="2">
        <v>0</v>
      </c>
      <c r="O1058" s="2">
        <v>0</v>
      </c>
      <c r="P1058" s="2">
        <v>0</v>
      </c>
      <c r="Q1058" s="2">
        <v>0</v>
      </c>
      <c r="R1058" s="2">
        <v>0</v>
      </c>
      <c r="S1058" s="2">
        <v>0</v>
      </c>
      <c r="T1058" s="2">
        <v>0</v>
      </c>
      <c r="U1058" s="2">
        <v>0</v>
      </c>
      <c r="X1058" s="2">
        <f t="shared" si="145"/>
        <v>8.8227775704625304E-11</v>
      </c>
      <c r="Y1058" s="2">
        <f t="shared" si="146"/>
        <v>0</v>
      </c>
      <c r="Z1058" s="2">
        <f>IF(Y1058&gt;$W$1,HLOOKUP(Y1058,B1058:$U$2835,ROW($B$2836)-ROW($A1058),FALSE),0)</f>
        <v>0</v>
      </c>
      <c r="AA1058" s="2">
        <f t="shared" si="144"/>
        <v>0</v>
      </c>
      <c r="AB1058" s="2">
        <f>VLOOKUP(A1058,segment3_SB_quantity!$A$2:$B$2834,2,FALSE)</f>
        <v>258</v>
      </c>
      <c r="AC1058" s="4">
        <f t="shared" si="151"/>
        <v>0.12820000000000001</v>
      </c>
      <c r="AD1058">
        <f t="shared" si="147"/>
        <v>0</v>
      </c>
      <c r="AE1058">
        <f t="shared" si="152"/>
        <v>0.83166700000000005</v>
      </c>
      <c r="AF1058" s="2">
        <f t="shared" si="148"/>
        <v>0</v>
      </c>
      <c r="AG1058" s="2">
        <f t="shared" si="149"/>
        <v>0</v>
      </c>
      <c r="AH1058" s="1">
        <f t="shared" si="150"/>
        <v>0</v>
      </c>
    </row>
    <row r="1059" spans="1:34" x14ac:dyDescent="0.55000000000000004">
      <c r="A1059">
        <v>38679713</v>
      </c>
      <c r="B1059" s="2">
        <v>0</v>
      </c>
      <c r="C1059" s="2">
        <v>0</v>
      </c>
      <c r="D1059" s="2">
        <v>0</v>
      </c>
      <c r="E1059" s="2">
        <v>0</v>
      </c>
      <c r="F1059" s="2">
        <v>0</v>
      </c>
      <c r="G1059" s="2">
        <v>0</v>
      </c>
      <c r="H1059" s="2">
        <v>2.0588389787915599E-2</v>
      </c>
      <c r="I1059" s="2">
        <v>0</v>
      </c>
      <c r="J1059" s="2">
        <v>0</v>
      </c>
      <c r="K1059" s="2">
        <v>0</v>
      </c>
      <c r="L1059" s="2">
        <v>0</v>
      </c>
      <c r="M1059" s="2">
        <v>0</v>
      </c>
      <c r="N1059" s="2">
        <v>0</v>
      </c>
      <c r="O1059" s="2">
        <v>0</v>
      </c>
      <c r="P1059" s="2">
        <v>0</v>
      </c>
      <c r="Q1059" s="2">
        <v>0</v>
      </c>
      <c r="R1059" s="2">
        <v>0</v>
      </c>
      <c r="S1059" s="2">
        <v>0</v>
      </c>
      <c r="T1059" s="2">
        <v>0</v>
      </c>
      <c r="U1059" s="2">
        <v>0</v>
      </c>
      <c r="X1059" s="2">
        <f t="shared" si="145"/>
        <v>2.0588389787915599E-2</v>
      </c>
      <c r="Y1059" s="2">
        <f t="shared" si="146"/>
        <v>0</v>
      </c>
      <c r="Z1059" s="2">
        <f>IF(Y1059&gt;$W$1,HLOOKUP(Y1059,B1059:$U$2835,ROW($B$2836)-ROW($A1059),FALSE),0)</f>
        <v>0</v>
      </c>
      <c r="AA1059" s="2">
        <f t="shared" si="144"/>
        <v>0</v>
      </c>
      <c r="AB1059" s="2">
        <f>VLOOKUP(A1059,segment3_SB_quantity!$A$2:$B$2834,2,FALSE)</f>
        <v>6</v>
      </c>
      <c r="AC1059" s="4">
        <f t="shared" si="151"/>
        <v>0.12820000000000001</v>
      </c>
      <c r="AD1059">
        <f t="shared" si="147"/>
        <v>0</v>
      </c>
      <c r="AE1059">
        <f t="shared" si="152"/>
        <v>0.83166700000000005</v>
      </c>
      <c r="AF1059" s="2">
        <f t="shared" si="148"/>
        <v>0</v>
      </c>
      <c r="AG1059" s="2">
        <f t="shared" si="149"/>
        <v>0</v>
      </c>
      <c r="AH1059" s="1">
        <f t="shared" si="150"/>
        <v>0</v>
      </c>
    </row>
    <row r="1060" spans="1:34" x14ac:dyDescent="0.55000000000000004">
      <c r="A1060">
        <v>38679834</v>
      </c>
      <c r="B1060" s="2">
        <v>0</v>
      </c>
      <c r="C1060" s="2">
        <v>0</v>
      </c>
      <c r="D1060" s="2">
        <v>0</v>
      </c>
      <c r="E1060" s="2">
        <v>0</v>
      </c>
      <c r="F1060" s="2">
        <v>0</v>
      </c>
      <c r="G1060" s="2">
        <v>0</v>
      </c>
      <c r="H1060" s="2">
        <v>0</v>
      </c>
      <c r="I1060" s="2">
        <v>0</v>
      </c>
      <c r="J1060" s="2">
        <v>7.0946143041798096E-2</v>
      </c>
      <c r="K1060" s="2">
        <v>0</v>
      </c>
      <c r="L1060" s="2">
        <v>0</v>
      </c>
      <c r="M1060" s="2">
        <v>0</v>
      </c>
      <c r="N1060" s="2">
        <v>0</v>
      </c>
      <c r="O1060" s="2">
        <v>0</v>
      </c>
      <c r="P1060" s="2">
        <v>0</v>
      </c>
      <c r="Q1060" s="2">
        <v>0</v>
      </c>
      <c r="R1060" s="2">
        <v>0</v>
      </c>
      <c r="S1060" s="2">
        <v>0</v>
      </c>
      <c r="T1060" s="2">
        <v>0</v>
      </c>
      <c r="U1060" s="2">
        <v>0</v>
      </c>
      <c r="X1060" s="2">
        <f t="shared" si="145"/>
        <v>7.0946143041798096E-2</v>
      </c>
      <c r="Y1060" s="2">
        <f t="shared" si="146"/>
        <v>0</v>
      </c>
      <c r="Z1060" s="2">
        <f>IF(Y1060&gt;$W$1,HLOOKUP(Y1060,B1060:$U$2835,ROW($B$2836)-ROW($A1060),FALSE),0)</f>
        <v>0</v>
      </c>
      <c r="AA1060" s="2">
        <f t="shared" si="144"/>
        <v>0</v>
      </c>
      <c r="AB1060" s="2">
        <f>VLOOKUP(A1060,segment3_SB_quantity!$A$2:$B$2834,2,FALSE)</f>
        <v>4</v>
      </c>
      <c r="AC1060" s="4">
        <f t="shared" si="151"/>
        <v>0.12820000000000001</v>
      </c>
      <c r="AD1060">
        <f t="shared" si="147"/>
        <v>0</v>
      </c>
      <c r="AE1060">
        <f t="shared" si="152"/>
        <v>0.83166700000000005</v>
      </c>
      <c r="AF1060" s="2">
        <f t="shared" si="148"/>
        <v>0</v>
      </c>
      <c r="AG1060" s="2">
        <f t="shared" si="149"/>
        <v>0</v>
      </c>
      <c r="AH1060" s="1">
        <f t="shared" si="150"/>
        <v>0</v>
      </c>
    </row>
    <row r="1061" spans="1:34" x14ac:dyDescent="0.55000000000000004">
      <c r="A1061">
        <v>38689655</v>
      </c>
      <c r="B1061" s="2">
        <v>0</v>
      </c>
      <c r="C1061" s="2">
        <v>0</v>
      </c>
      <c r="D1061" s="2">
        <v>0</v>
      </c>
      <c r="E1061" s="2">
        <v>0</v>
      </c>
      <c r="F1061" s="2">
        <v>0</v>
      </c>
      <c r="G1061" s="2">
        <v>0</v>
      </c>
      <c r="H1061" s="2">
        <v>0</v>
      </c>
      <c r="I1061" s="2">
        <v>0</v>
      </c>
      <c r="J1061" s="2">
        <v>0</v>
      </c>
      <c r="K1061" s="2">
        <v>0</v>
      </c>
      <c r="L1061" s="2">
        <v>0</v>
      </c>
      <c r="M1061" s="2">
        <v>0</v>
      </c>
      <c r="N1061" s="2">
        <v>0</v>
      </c>
      <c r="O1061" s="2">
        <v>0</v>
      </c>
      <c r="P1061" s="2">
        <v>0</v>
      </c>
      <c r="Q1061" s="2">
        <v>0</v>
      </c>
      <c r="R1061" s="2">
        <v>0</v>
      </c>
      <c r="S1061" s="2">
        <v>0</v>
      </c>
      <c r="T1061" s="2">
        <v>0</v>
      </c>
      <c r="U1061" s="2">
        <v>0</v>
      </c>
      <c r="X1061" s="2">
        <f t="shared" si="145"/>
        <v>0</v>
      </c>
      <c r="Y1061" s="2">
        <f t="shared" si="146"/>
        <v>0</v>
      </c>
      <c r="Z1061" s="2">
        <f>IF(Y1061&gt;$W$1,HLOOKUP(Y1061,B1061:$U$2835,ROW($B$2836)-ROW($A1061),FALSE),0)</f>
        <v>0</v>
      </c>
      <c r="AA1061" s="2">
        <f t="shared" si="144"/>
        <v>0</v>
      </c>
      <c r="AB1061" s="2">
        <f>VLOOKUP(A1061,segment3_SB_quantity!$A$2:$B$2834,2,FALSE)</f>
        <v>4</v>
      </c>
      <c r="AC1061" s="4">
        <f t="shared" si="151"/>
        <v>0.12820000000000001</v>
      </c>
      <c r="AD1061">
        <f t="shared" si="147"/>
        <v>0</v>
      </c>
      <c r="AE1061">
        <f t="shared" si="152"/>
        <v>0.83166700000000005</v>
      </c>
      <c r="AF1061" s="2">
        <f t="shared" si="148"/>
        <v>0</v>
      </c>
      <c r="AG1061" s="2">
        <f t="shared" si="149"/>
        <v>0</v>
      </c>
      <c r="AH1061" s="1">
        <f t="shared" si="150"/>
        <v>0</v>
      </c>
    </row>
    <row r="1062" spans="1:34" x14ac:dyDescent="0.55000000000000004">
      <c r="A1062">
        <v>38699661</v>
      </c>
      <c r="B1062" s="2">
        <v>0</v>
      </c>
      <c r="C1062" s="2">
        <v>0</v>
      </c>
      <c r="D1062" s="2">
        <v>0</v>
      </c>
      <c r="E1062" s="2">
        <v>0</v>
      </c>
      <c r="F1062" s="2">
        <v>0</v>
      </c>
      <c r="G1062" s="2">
        <v>0</v>
      </c>
      <c r="H1062" s="2">
        <v>2.9524688920849699E-2</v>
      </c>
      <c r="I1062" s="2">
        <v>0</v>
      </c>
      <c r="J1062" s="2">
        <v>0</v>
      </c>
      <c r="K1062" s="2">
        <v>0</v>
      </c>
      <c r="L1062" s="2">
        <v>0</v>
      </c>
      <c r="M1062" s="2">
        <v>0</v>
      </c>
      <c r="N1062" s="2">
        <v>0</v>
      </c>
      <c r="O1062" s="2">
        <v>0</v>
      </c>
      <c r="P1062" s="2">
        <v>0</v>
      </c>
      <c r="Q1062" s="2">
        <v>0</v>
      </c>
      <c r="R1062" s="2">
        <v>0</v>
      </c>
      <c r="S1062" s="2">
        <v>0</v>
      </c>
      <c r="T1062" s="2">
        <v>0</v>
      </c>
      <c r="U1062" s="2">
        <v>0</v>
      </c>
      <c r="X1062" s="2">
        <f t="shared" si="145"/>
        <v>2.9524688920849699E-2</v>
      </c>
      <c r="Y1062" s="2">
        <f t="shared" si="146"/>
        <v>0</v>
      </c>
      <c r="Z1062" s="2">
        <f>IF(Y1062&gt;$W$1,HLOOKUP(Y1062,B1062:$U$2835,ROW($B$2836)-ROW($A1062),FALSE),0)</f>
        <v>0</v>
      </c>
      <c r="AA1062" s="2">
        <f t="shared" si="144"/>
        <v>0</v>
      </c>
      <c r="AB1062" s="2">
        <f>VLOOKUP(A1062,segment3_SB_quantity!$A$2:$B$2834,2,FALSE)</f>
        <v>3</v>
      </c>
      <c r="AC1062" s="4">
        <f t="shared" si="151"/>
        <v>0.12820000000000001</v>
      </c>
      <c r="AD1062">
        <f t="shared" si="147"/>
        <v>0</v>
      </c>
      <c r="AE1062">
        <f t="shared" si="152"/>
        <v>0.83166700000000005</v>
      </c>
      <c r="AF1062" s="2">
        <f t="shared" si="148"/>
        <v>0</v>
      </c>
      <c r="AG1062" s="2">
        <f t="shared" si="149"/>
        <v>0</v>
      </c>
      <c r="AH1062" s="1">
        <f t="shared" si="150"/>
        <v>0</v>
      </c>
    </row>
    <row r="1063" spans="1:34" x14ac:dyDescent="0.55000000000000004">
      <c r="A1063">
        <v>38789712</v>
      </c>
      <c r="B1063" s="2">
        <v>0</v>
      </c>
      <c r="C1063" s="2">
        <v>0</v>
      </c>
      <c r="D1063" s="2">
        <v>0</v>
      </c>
      <c r="E1063" s="2">
        <v>0</v>
      </c>
      <c r="F1063" s="2">
        <v>0</v>
      </c>
      <c r="G1063" s="2">
        <v>0</v>
      </c>
      <c r="H1063" s="2">
        <v>3.6722754789166002E-4</v>
      </c>
      <c r="I1063" s="2">
        <v>0</v>
      </c>
      <c r="J1063" s="2">
        <v>0</v>
      </c>
      <c r="K1063" s="2">
        <v>0</v>
      </c>
      <c r="L1063" s="2">
        <v>0</v>
      </c>
      <c r="M1063" s="2">
        <v>0</v>
      </c>
      <c r="N1063" s="2">
        <v>0</v>
      </c>
      <c r="O1063" s="2">
        <v>0</v>
      </c>
      <c r="P1063" s="2">
        <v>0</v>
      </c>
      <c r="Q1063" s="2">
        <v>0</v>
      </c>
      <c r="R1063" s="2">
        <v>0</v>
      </c>
      <c r="S1063" s="2">
        <v>0</v>
      </c>
      <c r="T1063" s="2">
        <v>0</v>
      </c>
      <c r="U1063" s="2">
        <v>0</v>
      </c>
      <c r="X1063" s="2">
        <f t="shared" si="145"/>
        <v>3.6722754789166002E-4</v>
      </c>
      <c r="Y1063" s="2">
        <f t="shared" si="146"/>
        <v>0</v>
      </c>
      <c r="Z1063" s="2">
        <f>IF(Y1063&gt;$W$1,HLOOKUP(Y1063,B1063:$U$2835,ROW($B$2836)-ROW($A1063),FALSE),0)</f>
        <v>0</v>
      </c>
      <c r="AA1063" s="2">
        <f t="shared" si="144"/>
        <v>0</v>
      </c>
      <c r="AB1063" s="2">
        <f>VLOOKUP(A1063,segment3_SB_quantity!$A$2:$B$2834,2,FALSE)</f>
        <v>76</v>
      </c>
      <c r="AC1063" s="4">
        <f t="shared" si="151"/>
        <v>0.12820000000000001</v>
      </c>
      <c r="AD1063">
        <f t="shared" si="147"/>
        <v>0</v>
      </c>
      <c r="AE1063">
        <f t="shared" si="152"/>
        <v>0.83166700000000005</v>
      </c>
      <c r="AF1063" s="2">
        <f t="shared" si="148"/>
        <v>0</v>
      </c>
      <c r="AG1063" s="2">
        <f t="shared" si="149"/>
        <v>0</v>
      </c>
      <c r="AH1063" s="1">
        <f t="shared" si="150"/>
        <v>0</v>
      </c>
    </row>
    <row r="1064" spans="1:34" x14ac:dyDescent="0.55000000000000004">
      <c r="A1064">
        <v>38809687</v>
      </c>
      <c r="B1064" s="2">
        <v>0</v>
      </c>
      <c r="C1064" s="2">
        <v>0</v>
      </c>
      <c r="D1064" s="2">
        <v>0</v>
      </c>
      <c r="E1064" s="2">
        <v>0</v>
      </c>
      <c r="F1064" s="2">
        <v>0</v>
      </c>
      <c r="G1064" s="2">
        <v>0</v>
      </c>
      <c r="H1064" s="2">
        <v>1.85941401630812E-2</v>
      </c>
      <c r="I1064" s="2">
        <v>0</v>
      </c>
      <c r="J1064" s="2">
        <v>0</v>
      </c>
      <c r="K1064" s="2">
        <v>0</v>
      </c>
      <c r="L1064" s="2">
        <v>0</v>
      </c>
      <c r="M1064" s="2">
        <v>0</v>
      </c>
      <c r="N1064" s="2">
        <v>0</v>
      </c>
      <c r="O1064" s="2">
        <v>0</v>
      </c>
      <c r="P1064" s="2">
        <v>0</v>
      </c>
      <c r="Q1064" s="2">
        <v>0</v>
      </c>
      <c r="R1064" s="2">
        <v>0</v>
      </c>
      <c r="S1064" s="2">
        <v>0</v>
      </c>
      <c r="T1064" s="2">
        <v>0</v>
      </c>
      <c r="U1064" s="2">
        <v>0</v>
      </c>
      <c r="X1064" s="2">
        <f t="shared" si="145"/>
        <v>1.85941401630812E-2</v>
      </c>
      <c r="Y1064" s="2">
        <f t="shared" si="146"/>
        <v>0</v>
      </c>
      <c r="Z1064" s="2">
        <f>IF(Y1064&gt;$W$1,HLOOKUP(Y1064,B1064:$U$2835,ROW($B$2836)-ROW($A1064),FALSE),0)</f>
        <v>0</v>
      </c>
      <c r="AA1064" s="2">
        <f t="shared" si="144"/>
        <v>0</v>
      </c>
      <c r="AB1064" s="2">
        <f>VLOOKUP(A1064,segment3_SB_quantity!$A$2:$B$2834,2,FALSE)</f>
        <v>98</v>
      </c>
      <c r="AC1064" s="4">
        <f t="shared" si="151"/>
        <v>0.12820000000000001</v>
      </c>
      <c r="AD1064">
        <f t="shared" si="147"/>
        <v>0</v>
      </c>
      <c r="AE1064">
        <f t="shared" si="152"/>
        <v>0.83166700000000005</v>
      </c>
      <c r="AF1064" s="2">
        <f t="shared" si="148"/>
        <v>0</v>
      </c>
      <c r="AG1064" s="2">
        <f t="shared" si="149"/>
        <v>0</v>
      </c>
      <c r="AH1064" s="1">
        <f t="shared" si="150"/>
        <v>0</v>
      </c>
    </row>
    <row r="1065" spans="1:34" x14ac:dyDescent="0.55000000000000004">
      <c r="A1065">
        <v>38809828</v>
      </c>
      <c r="B1065" s="2">
        <v>0</v>
      </c>
      <c r="C1065" s="2">
        <v>0</v>
      </c>
      <c r="D1065" s="2">
        <v>0</v>
      </c>
      <c r="E1065" s="2">
        <v>0</v>
      </c>
      <c r="F1065" s="2">
        <v>0</v>
      </c>
      <c r="G1065" s="2">
        <v>0.13015644849184099</v>
      </c>
      <c r="H1065" s="2">
        <v>0</v>
      </c>
      <c r="I1065" s="2">
        <v>0</v>
      </c>
      <c r="J1065" s="2">
        <v>0</v>
      </c>
      <c r="K1065" s="2">
        <v>0</v>
      </c>
      <c r="L1065" s="2">
        <v>0</v>
      </c>
      <c r="M1065" s="2">
        <v>0</v>
      </c>
      <c r="N1065" s="2">
        <v>0</v>
      </c>
      <c r="O1065" s="2">
        <v>0</v>
      </c>
      <c r="P1065" s="2">
        <v>0</v>
      </c>
      <c r="Q1065" s="2">
        <v>0</v>
      </c>
      <c r="R1065" s="2">
        <v>0</v>
      </c>
      <c r="S1065" s="2">
        <v>0</v>
      </c>
      <c r="T1065" s="2">
        <v>0</v>
      </c>
      <c r="U1065" s="2">
        <v>0</v>
      </c>
      <c r="X1065" s="2">
        <f t="shared" si="145"/>
        <v>0.13015644849184099</v>
      </c>
      <c r="Y1065" s="2">
        <f t="shared" si="146"/>
        <v>0</v>
      </c>
      <c r="Z1065" s="2">
        <f>IF(Y1065&gt;$W$1,HLOOKUP(Y1065,B1065:$U$2835,ROW($B$2836)-ROW($A1065),FALSE),0)</f>
        <v>0</v>
      </c>
      <c r="AA1065" s="2">
        <f t="shared" si="144"/>
        <v>0</v>
      </c>
      <c r="AB1065" s="2">
        <f>VLOOKUP(A1065,segment3_SB_quantity!$A$2:$B$2834,2,FALSE)</f>
        <v>92</v>
      </c>
      <c r="AC1065" s="4">
        <f t="shared" si="151"/>
        <v>0.12820000000000001</v>
      </c>
      <c r="AD1065">
        <f t="shared" si="147"/>
        <v>0</v>
      </c>
      <c r="AE1065">
        <f t="shared" si="152"/>
        <v>0.83166700000000005</v>
      </c>
      <c r="AF1065" s="2">
        <f t="shared" si="148"/>
        <v>0</v>
      </c>
      <c r="AG1065" s="2">
        <f t="shared" si="149"/>
        <v>0</v>
      </c>
      <c r="AH1065" s="1">
        <f t="shared" si="150"/>
        <v>0</v>
      </c>
    </row>
    <row r="1066" spans="1:34" x14ac:dyDescent="0.55000000000000004">
      <c r="A1066">
        <v>38829820</v>
      </c>
      <c r="B1066" s="2">
        <v>0</v>
      </c>
      <c r="C1066" s="2">
        <v>0</v>
      </c>
      <c r="D1066" s="2">
        <v>0</v>
      </c>
      <c r="E1066" s="2">
        <v>0</v>
      </c>
      <c r="F1066" s="2">
        <v>0</v>
      </c>
      <c r="G1066" s="2">
        <v>0</v>
      </c>
      <c r="H1066" s="2">
        <v>0</v>
      </c>
      <c r="I1066" s="2">
        <v>0</v>
      </c>
      <c r="J1066" s="2">
        <v>1.31014454581333E-7</v>
      </c>
      <c r="K1066" s="2">
        <v>0</v>
      </c>
      <c r="L1066" s="2">
        <v>0</v>
      </c>
      <c r="M1066" s="2">
        <v>0</v>
      </c>
      <c r="N1066" s="2">
        <v>0</v>
      </c>
      <c r="O1066" s="2">
        <v>0</v>
      </c>
      <c r="P1066" s="2">
        <v>0</v>
      </c>
      <c r="Q1066" s="2">
        <v>0</v>
      </c>
      <c r="R1066" s="2">
        <v>0</v>
      </c>
      <c r="S1066" s="2">
        <v>0</v>
      </c>
      <c r="T1066" s="2">
        <v>0</v>
      </c>
      <c r="U1066" s="2">
        <v>0</v>
      </c>
      <c r="X1066" s="2">
        <f t="shared" si="145"/>
        <v>1.31014454581333E-7</v>
      </c>
      <c r="Y1066" s="2">
        <f t="shared" si="146"/>
        <v>0</v>
      </c>
      <c r="Z1066" s="2">
        <f>IF(Y1066&gt;$W$1,HLOOKUP(Y1066,B1066:$U$2835,ROW($B$2836)-ROW($A1066),FALSE),0)</f>
        <v>0</v>
      </c>
      <c r="AA1066" s="2">
        <f t="shared" si="144"/>
        <v>0</v>
      </c>
      <c r="AB1066" s="2">
        <f>VLOOKUP(A1066,segment3_SB_quantity!$A$2:$B$2834,2,FALSE)</f>
        <v>46</v>
      </c>
      <c r="AC1066" s="4">
        <f t="shared" si="151"/>
        <v>0.12820000000000001</v>
      </c>
      <c r="AD1066">
        <f t="shared" si="147"/>
        <v>0</v>
      </c>
      <c r="AE1066">
        <f t="shared" si="152"/>
        <v>0.83166700000000005</v>
      </c>
      <c r="AF1066" s="2">
        <f t="shared" si="148"/>
        <v>0</v>
      </c>
      <c r="AG1066" s="2">
        <f t="shared" si="149"/>
        <v>0</v>
      </c>
      <c r="AH1066" s="1">
        <f t="shared" si="150"/>
        <v>0</v>
      </c>
    </row>
    <row r="1067" spans="1:34" x14ac:dyDescent="0.55000000000000004">
      <c r="A1067">
        <v>38839808</v>
      </c>
      <c r="B1067" s="2">
        <v>0</v>
      </c>
      <c r="C1067" s="2">
        <v>0</v>
      </c>
      <c r="D1067" s="2">
        <v>0</v>
      </c>
      <c r="E1067" s="2">
        <v>0</v>
      </c>
      <c r="F1067" s="2">
        <v>0</v>
      </c>
      <c r="G1067" s="2">
        <v>0</v>
      </c>
      <c r="H1067" s="2">
        <v>0</v>
      </c>
      <c r="I1067" s="2">
        <v>1.0954354045519599E-6</v>
      </c>
      <c r="J1067" s="2">
        <v>0</v>
      </c>
      <c r="K1067" s="2">
        <v>0</v>
      </c>
      <c r="L1067" s="2">
        <v>0</v>
      </c>
      <c r="M1067" s="2">
        <v>0</v>
      </c>
      <c r="N1067" s="2">
        <v>0</v>
      </c>
      <c r="O1067" s="2">
        <v>0</v>
      </c>
      <c r="P1067" s="2">
        <v>0</v>
      </c>
      <c r="Q1067" s="2">
        <v>0</v>
      </c>
      <c r="R1067" s="2">
        <v>0</v>
      </c>
      <c r="S1067" s="2">
        <v>0</v>
      </c>
      <c r="T1067" s="2">
        <v>0</v>
      </c>
      <c r="U1067" s="2">
        <v>0</v>
      </c>
      <c r="X1067" s="2">
        <f t="shared" si="145"/>
        <v>1.0954354045519599E-6</v>
      </c>
      <c r="Y1067" s="2">
        <f t="shared" si="146"/>
        <v>0</v>
      </c>
      <c r="Z1067" s="2">
        <f>IF(Y1067&gt;$W$1,HLOOKUP(Y1067,B1067:$U$2835,ROW($B$2836)-ROW($A1067),FALSE),0)</f>
        <v>0</v>
      </c>
      <c r="AA1067" s="2">
        <f t="shared" si="144"/>
        <v>0</v>
      </c>
      <c r="AB1067" s="2">
        <f>VLOOKUP(A1067,segment3_SB_quantity!$A$2:$B$2834,2,FALSE)</f>
        <v>70</v>
      </c>
      <c r="AC1067" s="4">
        <f t="shared" si="151"/>
        <v>0.12820000000000001</v>
      </c>
      <c r="AD1067">
        <f t="shared" si="147"/>
        <v>0</v>
      </c>
      <c r="AE1067">
        <f t="shared" si="152"/>
        <v>0.83166700000000005</v>
      </c>
      <c r="AF1067" s="2">
        <f t="shared" si="148"/>
        <v>0</v>
      </c>
      <c r="AG1067" s="2">
        <f t="shared" si="149"/>
        <v>0</v>
      </c>
      <c r="AH1067" s="1">
        <f t="shared" si="150"/>
        <v>0</v>
      </c>
    </row>
    <row r="1068" spans="1:34" x14ac:dyDescent="0.55000000000000004">
      <c r="A1068">
        <v>38879826</v>
      </c>
      <c r="B1068" s="2">
        <v>0</v>
      </c>
      <c r="C1068" s="2">
        <v>0</v>
      </c>
      <c r="D1068" s="2">
        <v>0</v>
      </c>
      <c r="E1068" s="2">
        <v>0</v>
      </c>
      <c r="F1068" s="2">
        <v>0</v>
      </c>
      <c r="G1068" s="2">
        <v>0</v>
      </c>
      <c r="H1068" s="2">
        <v>0</v>
      </c>
      <c r="I1068" s="2">
        <v>0</v>
      </c>
      <c r="J1068" s="2">
        <v>0.28190577324678501</v>
      </c>
      <c r="K1068" s="2">
        <v>0</v>
      </c>
      <c r="L1068" s="2">
        <v>0</v>
      </c>
      <c r="M1068" s="2">
        <v>0</v>
      </c>
      <c r="N1068" s="2">
        <v>0</v>
      </c>
      <c r="O1068" s="2">
        <v>0</v>
      </c>
      <c r="P1068" s="2">
        <v>0</v>
      </c>
      <c r="Q1068" s="2">
        <v>0</v>
      </c>
      <c r="R1068" s="2">
        <v>0</v>
      </c>
      <c r="S1068" s="2">
        <v>0</v>
      </c>
      <c r="T1068" s="2">
        <v>0</v>
      </c>
      <c r="U1068" s="2">
        <v>0</v>
      </c>
      <c r="X1068" s="2">
        <f t="shared" si="145"/>
        <v>0.28190577324678501</v>
      </c>
      <c r="Y1068" s="2">
        <f t="shared" si="146"/>
        <v>0</v>
      </c>
      <c r="Z1068" s="2">
        <f>IF(Y1068&gt;$W$1,HLOOKUP(Y1068,B1068:$U$2835,ROW($B$2836)-ROW($A1068),FALSE),0)</f>
        <v>0</v>
      </c>
      <c r="AA1068" s="2">
        <f t="shared" si="144"/>
        <v>0</v>
      </c>
      <c r="AB1068" s="2">
        <f>VLOOKUP(A1068,segment3_SB_quantity!$A$2:$B$2834,2,FALSE)</f>
        <v>52</v>
      </c>
      <c r="AC1068" s="4">
        <f t="shared" si="151"/>
        <v>0.12820000000000001</v>
      </c>
      <c r="AD1068">
        <f t="shared" si="147"/>
        <v>0</v>
      </c>
      <c r="AE1068">
        <f t="shared" si="152"/>
        <v>0.83166700000000005</v>
      </c>
      <c r="AF1068" s="2">
        <f t="shared" si="148"/>
        <v>0</v>
      </c>
      <c r="AG1068" s="2">
        <f t="shared" si="149"/>
        <v>0</v>
      </c>
      <c r="AH1068" s="1">
        <f t="shared" si="150"/>
        <v>0</v>
      </c>
    </row>
    <row r="1069" spans="1:34" x14ac:dyDescent="0.55000000000000004">
      <c r="A1069">
        <v>38899899</v>
      </c>
      <c r="B1069" s="2">
        <v>0</v>
      </c>
      <c r="C1069" s="2">
        <v>0</v>
      </c>
      <c r="D1069" s="2">
        <v>0</v>
      </c>
      <c r="E1069" s="2">
        <v>0</v>
      </c>
      <c r="F1069" s="2">
        <v>0</v>
      </c>
      <c r="G1069" s="2">
        <v>0</v>
      </c>
      <c r="H1069" s="2">
        <v>0</v>
      </c>
      <c r="I1069" s="2">
        <v>0</v>
      </c>
      <c r="J1069" s="2">
        <v>5.7951931987742802E-2</v>
      </c>
      <c r="K1069" s="2">
        <v>0</v>
      </c>
      <c r="L1069" s="2">
        <v>0</v>
      </c>
      <c r="M1069" s="2">
        <v>0</v>
      </c>
      <c r="N1069" s="2">
        <v>0</v>
      </c>
      <c r="O1069" s="2">
        <v>0</v>
      </c>
      <c r="P1069" s="2">
        <v>0</v>
      </c>
      <c r="Q1069" s="2">
        <v>0</v>
      </c>
      <c r="R1069" s="2">
        <v>0</v>
      </c>
      <c r="S1069" s="2">
        <v>0</v>
      </c>
      <c r="T1069" s="2">
        <v>0</v>
      </c>
      <c r="U1069" s="2">
        <v>0</v>
      </c>
      <c r="X1069" s="2">
        <f t="shared" si="145"/>
        <v>5.7951931987742802E-2</v>
      </c>
      <c r="Y1069" s="2">
        <f t="shared" si="146"/>
        <v>0</v>
      </c>
      <c r="Z1069" s="2">
        <f>IF(Y1069&gt;$W$1,HLOOKUP(Y1069,B1069:$U$2835,ROW($B$2836)-ROW($A1069),FALSE),0)</f>
        <v>0</v>
      </c>
      <c r="AA1069" s="2">
        <f t="shared" si="144"/>
        <v>0</v>
      </c>
      <c r="AB1069" s="2">
        <f>VLOOKUP(A1069,segment3_SB_quantity!$A$2:$B$2834,2,FALSE)</f>
        <v>46</v>
      </c>
      <c r="AC1069" s="4">
        <f t="shared" si="151"/>
        <v>0.12820000000000001</v>
      </c>
      <c r="AD1069">
        <f t="shared" si="147"/>
        <v>0</v>
      </c>
      <c r="AE1069">
        <f t="shared" si="152"/>
        <v>0.83166700000000005</v>
      </c>
      <c r="AF1069" s="2">
        <f t="shared" si="148"/>
        <v>0</v>
      </c>
      <c r="AG1069" s="2">
        <f t="shared" si="149"/>
        <v>0</v>
      </c>
      <c r="AH1069" s="1">
        <f t="shared" si="150"/>
        <v>0</v>
      </c>
    </row>
    <row r="1070" spans="1:34" x14ac:dyDescent="0.55000000000000004">
      <c r="A1070">
        <v>38919993</v>
      </c>
      <c r="B1070" s="2">
        <v>0</v>
      </c>
      <c r="C1070" s="2">
        <v>0</v>
      </c>
      <c r="D1070" s="2">
        <v>0</v>
      </c>
      <c r="E1070" s="2">
        <v>0</v>
      </c>
      <c r="F1070" s="2">
        <v>0</v>
      </c>
      <c r="G1070" s="2">
        <v>9.8802302151326807E-2</v>
      </c>
      <c r="H1070" s="2">
        <v>0</v>
      </c>
      <c r="I1070" s="2">
        <v>0</v>
      </c>
      <c r="J1070" s="2">
        <v>0</v>
      </c>
      <c r="K1070" s="2">
        <v>0</v>
      </c>
      <c r="L1070" s="2">
        <v>0</v>
      </c>
      <c r="M1070" s="2">
        <v>0</v>
      </c>
      <c r="N1070" s="2">
        <v>0</v>
      </c>
      <c r="O1070" s="2">
        <v>0</v>
      </c>
      <c r="P1070" s="2">
        <v>0</v>
      </c>
      <c r="Q1070" s="2">
        <v>0</v>
      </c>
      <c r="R1070" s="2">
        <v>0</v>
      </c>
      <c r="S1070" s="2">
        <v>0</v>
      </c>
      <c r="T1070" s="2">
        <v>0</v>
      </c>
      <c r="U1070" s="2">
        <v>0</v>
      </c>
      <c r="X1070" s="2">
        <f t="shared" si="145"/>
        <v>9.8802302151326807E-2</v>
      </c>
      <c r="Y1070" s="2">
        <f t="shared" si="146"/>
        <v>0</v>
      </c>
      <c r="Z1070" s="2">
        <f>IF(Y1070&gt;$W$1,HLOOKUP(Y1070,B1070:$U$2835,ROW($B$2836)-ROW($A1070),FALSE),0)</f>
        <v>0</v>
      </c>
      <c r="AA1070" s="2">
        <f t="shared" si="144"/>
        <v>0</v>
      </c>
      <c r="AB1070" s="2">
        <f>VLOOKUP(A1070,segment3_SB_quantity!$A$2:$B$2834,2,FALSE)</f>
        <v>19</v>
      </c>
      <c r="AC1070" s="4">
        <f t="shared" si="151"/>
        <v>0.12820000000000001</v>
      </c>
      <c r="AD1070">
        <f t="shared" si="147"/>
        <v>0</v>
      </c>
      <c r="AE1070">
        <f t="shared" si="152"/>
        <v>0.83166700000000005</v>
      </c>
      <c r="AF1070" s="2">
        <f t="shared" si="148"/>
        <v>0</v>
      </c>
      <c r="AG1070" s="2">
        <f t="shared" si="149"/>
        <v>0</v>
      </c>
      <c r="AH1070" s="1">
        <f t="shared" si="150"/>
        <v>0</v>
      </c>
    </row>
    <row r="1071" spans="1:34" x14ac:dyDescent="0.55000000000000004">
      <c r="A1071">
        <v>38939876</v>
      </c>
      <c r="B1071" s="2">
        <v>0</v>
      </c>
      <c r="C1071" s="2">
        <v>0</v>
      </c>
      <c r="D1071" s="2">
        <v>0</v>
      </c>
      <c r="E1071" s="2">
        <v>0</v>
      </c>
      <c r="F1071" s="2">
        <v>0</v>
      </c>
      <c r="G1071" s="2">
        <v>0</v>
      </c>
      <c r="H1071" s="2">
        <v>0</v>
      </c>
      <c r="I1071" s="2">
        <v>0</v>
      </c>
      <c r="J1071" s="2">
        <v>0</v>
      </c>
      <c r="K1071" s="2">
        <v>0</v>
      </c>
      <c r="L1071" s="2">
        <v>0</v>
      </c>
      <c r="M1071" s="2">
        <v>0</v>
      </c>
      <c r="N1071" s="2">
        <v>0</v>
      </c>
      <c r="O1071" s="2">
        <v>0</v>
      </c>
      <c r="P1071" s="2">
        <v>0</v>
      </c>
      <c r="Q1071" s="2">
        <v>0</v>
      </c>
      <c r="R1071" s="2">
        <v>0</v>
      </c>
      <c r="S1071" s="2">
        <v>0</v>
      </c>
      <c r="T1071" s="2">
        <v>0</v>
      </c>
      <c r="U1071" s="2">
        <v>0</v>
      </c>
      <c r="X1071" s="2">
        <f t="shared" si="145"/>
        <v>0</v>
      </c>
      <c r="Y1071" s="2">
        <f t="shared" si="146"/>
        <v>0</v>
      </c>
      <c r="Z1071" s="2">
        <f>IF(Y1071&gt;$W$1,HLOOKUP(Y1071,B1071:$U$2835,ROW($B$2836)-ROW($A1071),FALSE),0)</f>
        <v>0</v>
      </c>
      <c r="AA1071" s="2">
        <f t="shared" si="144"/>
        <v>0</v>
      </c>
      <c r="AB1071" s="2">
        <f>VLOOKUP(A1071,segment3_SB_quantity!$A$2:$B$2834,2,FALSE)</f>
        <v>1</v>
      </c>
      <c r="AC1071" s="4">
        <f t="shared" si="151"/>
        <v>0.12820000000000001</v>
      </c>
      <c r="AD1071">
        <f t="shared" si="147"/>
        <v>0</v>
      </c>
      <c r="AE1071">
        <f t="shared" si="152"/>
        <v>0.83166700000000005</v>
      </c>
      <c r="AF1071" s="2">
        <f t="shared" si="148"/>
        <v>0</v>
      </c>
      <c r="AG1071" s="2">
        <f t="shared" si="149"/>
        <v>0</v>
      </c>
      <c r="AH1071" s="1">
        <f t="shared" si="150"/>
        <v>0</v>
      </c>
    </row>
    <row r="1072" spans="1:34" x14ac:dyDescent="0.55000000000000004">
      <c r="A1072">
        <v>38999936</v>
      </c>
      <c r="B1072" s="2">
        <v>0</v>
      </c>
      <c r="C1072" s="2">
        <v>0</v>
      </c>
      <c r="D1072" s="2">
        <v>0</v>
      </c>
      <c r="E1072" s="2">
        <v>0</v>
      </c>
      <c r="F1072" s="2">
        <v>0</v>
      </c>
      <c r="G1072" s="2">
        <v>0</v>
      </c>
      <c r="H1072" s="2">
        <v>0</v>
      </c>
      <c r="I1072" s="2">
        <v>0</v>
      </c>
      <c r="J1072" s="2">
        <v>0</v>
      </c>
      <c r="K1072" s="2">
        <v>4.5821823959921702E-5</v>
      </c>
      <c r="L1072" s="2">
        <v>0</v>
      </c>
      <c r="M1072" s="2">
        <v>0</v>
      </c>
      <c r="N1072" s="2">
        <v>0</v>
      </c>
      <c r="O1072" s="2">
        <v>0</v>
      </c>
      <c r="P1072" s="2">
        <v>0</v>
      </c>
      <c r="Q1072" s="2">
        <v>0</v>
      </c>
      <c r="R1072" s="2">
        <v>0</v>
      </c>
      <c r="S1072" s="2">
        <v>0</v>
      </c>
      <c r="T1072" s="2">
        <v>0</v>
      </c>
      <c r="U1072" s="2">
        <v>0</v>
      </c>
      <c r="X1072" s="2">
        <f t="shared" si="145"/>
        <v>4.5821823959921702E-5</v>
      </c>
      <c r="Y1072" s="2">
        <f t="shared" si="146"/>
        <v>0</v>
      </c>
      <c r="Z1072" s="2">
        <f>IF(Y1072&gt;$W$1,HLOOKUP(Y1072,B1072:$U$2835,ROW($B$2836)-ROW($A1072),FALSE),0)</f>
        <v>0</v>
      </c>
      <c r="AA1072" s="2">
        <f t="shared" si="144"/>
        <v>0</v>
      </c>
      <c r="AB1072" s="2">
        <f>VLOOKUP(A1072,segment3_SB_quantity!$A$2:$B$2834,2,FALSE)</f>
        <v>115</v>
      </c>
      <c r="AC1072" s="4">
        <f t="shared" si="151"/>
        <v>0.12820000000000001</v>
      </c>
      <c r="AD1072">
        <f t="shared" si="147"/>
        <v>0</v>
      </c>
      <c r="AE1072">
        <f t="shared" si="152"/>
        <v>0.83166700000000005</v>
      </c>
      <c r="AF1072" s="2">
        <f t="shared" si="148"/>
        <v>0</v>
      </c>
      <c r="AG1072" s="2">
        <f t="shared" si="149"/>
        <v>0</v>
      </c>
      <c r="AH1072" s="1">
        <f t="shared" si="150"/>
        <v>0</v>
      </c>
    </row>
    <row r="1073" spans="1:34" x14ac:dyDescent="0.55000000000000004">
      <c r="A1073">
        <v>39089982</v>
      </c>
      <c r="B1073" s="2">
        <v>0</v>
      </c>
      <c r="C1073" s="2">
        <v>0</v>
      </c>
      <c r="D1073" s="2">
        <v>0</v>
      </c>
      <c r="E1073" s="2">
        <v>0</v>
      </c>
      <c r="F1073" s="2">
        <v>0</v>
      </c>
      <c r="G1073" s="2">
        <v>0</v>
      </c>
      <c r="H1073" s="2">
        <v>0</v>
      </c>
      <c r="I1073" s="2">
        <v>0</v>
      </c>
      <c r="J1073" s="2">
        <v>0</v>
      </c>
      <c r="K1073" s="2">
        <v>0</v>
      </c>
      <c r="L1073" s="2">
        <v>0</v>
      </c>
      <c r="M1073" s="2">
        <v>0</v>
      </c>
      <c r="N1073" s="2">
        <v>0</v>
      </c>
      <c r="O1073" s="2">
        <v>0</v>
      </c>
      <c r="P1073" s="2">
        <v>0</v>
      </c>
      <c r="Q1073" s="2">
        <v>0</v>
      </c>
      <c r="R1073" s="2">
        <v>0</v>
      </c>
      <c r="S1073" s="2">
        <v>0</v>
      </c>
      <c r="T1073" s="2">
        <v>0</v>
      </c>
      <c r="U1073" s="2">
        <v>0</v>
      </c>
      <c r="X1073" s="2">
        <f t="shared" si="145"/>
        <v>0</v>
      </c>
      <c r="Y1073" s="2">
        <f t="shared" si="146"/>
        <v>0</v>
      </c>
      <c r="Z1073" s="2">
        <f>IF(Y1073&gt;$W$1,HLOOKUP(Y1073,B1073:$U$2835,ROW($B$2836)-ROW($A1073),FALSE),0)</f>
        <v>0</v>
      </c>
      <c r="AA1073" s="2">
        <f t="shared" si="144"/>
        <v>0</v>
      </c>
      <c r="AB1073" s="2">
        <f>VLOOKUP(A1073,segment3_SB_quantity!$A$2:$B$2834,2,FALSE)</f>
        <v>1</v>
      </c>
      <c r="AC1073" s="4">
        <f t="shared" si="151"/>
        <v>0.12820000000000001</v>
      </c>
      <c r="AD1073">
        <f t="shared" si="147"/>
        <v>0</v>
      </c>
      <c r="AE1073">
        <f t="shared" si="152"/>
        <v>0.83166700000000005</v>
      </c>
      <c r="AF1073" s="2">
        <f t="shared" si="148"/>
        <v>0</v>
      </c>
      <c r="AG1073" s="2">
        <f t="shared" si="149"/>
        <v>0</v>
      </c>
      <c r="AH1073" s="1">
        <f t="shared" si="150"/>
        <v>0</v>
      </c>
    </row>
    <row r="1074" spans="1:34" x14ac:dyDescent="0.55000000000000004">
      <c r="A1074">
        <v>39099831</v>
      </c>
      <c r="B1074" s="2">
        <v>0</v>
      </c>
      <c r="C1074" s="2">
        <v>0</v>
      </c>
      <c r="D1074" s="2">
        <v>0</v>
      </c>
      <c r="E1074" s="2">
        <v>0</v>
      </c>
      <c r="F1074" s="2">
        <v>0</v>
      </c>
      <c r="G1074" s="2">
        <v>0</v>
      </c>
      <c r="H1074" s="2">
        <v>1.7563332481397902E-2</v>
      </c>
      <c r="I1074" s="2">
        <v>0</v>
      </c>
      <c r="J1074" s="2">
        <v>0</v>
      </c>
      <c r="K1074" s="2">
        <v>0</v>
      </c>
      <c r="L1074" s="2">
        <v>0</v>
      </c>
      <c r="M1074" s="2">
        <v>0</v>
      </c>
      <c r="N1074" s="2">
        <v>0</v>
      </c>
      <c r="O1074" s="2">
        <v>0</v>
      </c>
      <c r="P1074" s="2">
        <v>0</v>
      </c>
      <c r="Q1074" s="2">
        <v>0</v>
      </c>
      <c r="R1074" s="2">
        <v>0</v>
      </c>
      <c r="S1074" s="2">
        <v>0</v>
      </c>
      <c r="T1074" s="2">
        <v>0</v>
      </c>
      <c r="U1074" s="2">
        <v>0</v>
      </c>
      <c r="X1074" s="2">
        <f t="shared" si="145"/>
        <v>1.7563332481397902E-2</v>
      </c>
      <c r="Y1074" s="2">
        <f t="shared" si="146"/>
        <v>0</v>
      </c>
      <c r="Z1074" s="2">
        <f>IF(Y1074&gt;$W$1,HLOOKUP(Y1074,B1074:$U$2835,ROW($B$2836)-ROW($A1074),FALSE),0)</f>
        <v>0</v>
      </c>
      <c r="AA1074" s="2">
        <f t="shared" si="144"/>
        <v>0</v>
      </c>
      <c r="AB1074" s="2">
        <f>VLOOKUP(A1074,segment3_SB_quantity!$A$2:$B$2834,2,FALSE)</f>
        <v>33</v>
      </c>
      <c r="AC1074" s="4">
        <f t="shared" si="151"/>
        <v>0.12820000000000001</v>
      </c>
      <c r="AD1074">
        <f t="shared" si="147"/>
        <v>0</v>
      </c>
      <c r="AE1074">
        <f t="shared" si="152"/>
        <v>0.83166700000000005</v>
      </c>
      <c r="AF1074" s="2">
        <f t="shared" si="148"/>
        <v>0</v>
      </c>
      <c r="AG1074" s="2">
        <f t="shared" si="149"/>
        <v>0</v>
      </c>
      <c r="AH1074" s="1">
        <f t="shared" si="150"/>
        <v>0</v>
      </c>
    </row>
    <row r="1075" spans="1:34" x14ac:dyDescent="0.55000000000000004">
      <c r="A1075">
        <v>39139826</v>
      </c>
      <c r="B1075" s="2">
        <v>0</v>
      </c>
      <c r="C1075" s="2">
        <v>0</v>
      </c>
      <c r="D1075" s="2">
        <v>0</v>
      </c>
      <c r="E1075" s="2">
        <v>0</v>
      </c>
      <c r="F1075" s="2">
        <v>0</v>
      </c>
      <c r="G1075" s="2">
        <v>0.10675766240161801</v>
      </c>
      <c r="H1075" s="2">
        <v>0</v>
      </c>
      <c r="I1075" s="2">
        <v>0</v>
      </c>
      <c r="J1075" s="2">
        <v>0</v>
      </c>
      <c r="K1075" s="2">
        <v>0</v>
      </c>
      <c r="L1075" s="2">
        <v>0</v>
      </c>
      <c r="M1075" s="2">
        <v>0</v>
      </c>
      <c r="N1075" s="2">
        <v>0</v>
      </c>
      <c r="O1075" s="2">
        <v>0</v>
      </c>
      <c r="P1075" s="2">
        <v>0</v>
      </c>
      <c r="Q1075" s="2">
        <v>0</v>
      </c>
      <c r="R1075" s="2">
        <v>0</v>
      </c>
      <c r="S1075" s="2">
        <v>0</v>
      </c>
      <c r="T1075" s="2">
        <v>0</v>
      </c>
      <c r="U1075" s="2">
        <v>0</v>
      </c>
      <c r="X1075" s="2">
        <f t="shared" si="145"/>
        <v>0.10675766240161801</v>
      </c>
      <c r="Y1075" s="2">
        <f t="shared" si="146"/>
        <v>0</v>
      </c>
      <c r="Z1075" s="2">
        <f>IF(Y1075&gt;$W$1,HLOOKUP(Y1075,B1075:$U$2835,ROW($B$2836)-ROW($A1075),FALSE),0)</f>
        <v>0</v>
      </c>
      <c r="AA1075" s="2">
        <f t="shared" si="144"/>
        <v>0</v>
      </c>
      <c r="AB1075" s="2">
        <f>VLOOKUP(A1075,segment3_SB_quantity!$A$2:$B$2834,2,FALSE)</f>
        <v>5</v>
      </c>
      <c r="AC1075" s="4">
        <f t="shared" si="151"/>
        <v>0.12820000000000001</v>
      </c>
      <c r="AD1075">
        <f t="shared" si="147"/>
        <v>0</v>
      </c>
      <c r="AE1075">
        <f t="shared" si="152"/>
        <v>0.83166700000000005</v>
      </c>
      <c r="AF1075" s="2">
        <f t="shared" si="148"/>
        <v>0</v>
      </c>
      <c r="AG1075" s="2">
        <f t="shared" si="149"/>
        <v>0</v>
      </c>
      <c r="AH1075" s="1">
        <f t="shared" si="150"/>
        <v>0</v>
      </c>
    </row>
    <row r="1076" spans="1:34" x14ac:dyDescent="0.55000000000000004">
      <c r="A1076">
        <v>39200000</v>
      </c>
      <c r="B1076" s="2">
        <v>0</v>
      </c>
      <c r="C1076" s="2">
        <v>0</v>
      </c>
      <c r="D1076" s="2">
        <v>0</v>
      </c>
      <c r="E1076" s="2">
        <v>0</v>
      </c>
      <c r="F1076" s="2">
        <v>0</v>
      </c>
      <c r="G1076" s="2">
        <v>0</v>
      </c>
      <c r="H1076" s="2">
        <v>0</v>
      </c>
      <c r="I1076" s="2">
        <v>0</v>
      </c>
      <c r="J1076" s="2">
        <v>2.6768225317797299E-2</v>
      </c>
      <c r="K1076" s="2">
        <v>0</v>
      </c>
      <c r="L1076" s="2">
        <v>0</v>
      </c>
      <c r="M1076" s="2">
        <v>0</v>
      </c>
      <c r="N1076" s="2">
        <v>0</v>
      </c>
      <c r="O1076" s="2">
        <v>0</v>
      </c>
      <c r="P1076" s="2">
        <v>0</v>
      </c>
      <c r="Q1076" s="2">
        <v>0</v>
      </c>
      <c r="R1076" s="2">
        <v>0</v>
      </c>
      <c r="S1076" s="2">
        <v>0</v>
      </c>
      <c r="T1076" s="2">
        <v>0</v>
      </c>
      <c r="U1076" s="2">
        <v>0</v>
      </c>
      <c r="X1076" s="2">
        <f t="shared" si="145"/>
        <v>2.6768225317797299E-2</v>
      </c>
      <c r="Y1076" s="2">
        <f t="shared" si="146"/>
        <v>0</v>
      </c>
      <c r="Z1076" s="2">
        <f>IF(Y1076&gt;$W$1,HLOOKUP(Y1076,B1076:$U$2835,ROW($B$2836)-ROW($A1076),FALSE),0)</f>
        <v>0</v>
      </c>
      <c r="AA1076" s="2">
        <f t="shared" si="144"/>
        <v>0</v>
      </c>
      <c r="AB1076" s="2">
        <f>VLOOKUP(A1076,segment3_SB_quantity!$A$2:$B$2834,2,FALSE)</f>
        <v>29</v>
      </c>
      <c r="AC1076" s="4">
        <f t="shared" si="151"/>
        <v>0.12820000000000001</v>
      </c>
      <c r="AD1076">
        <f t="shared" si="147"/>
        <v>0</v>
      </c>
      <c r="AE1076">
        <f t="shared" si="152"/>
        <v>0.83166700000000005</v>
      </c>
      <c r="AF1076" s="2">
        <f t="shared" si="148"/>
        <v>0</v>
      </c>
      <c r="AG1076" s="2">
        <f t="shared" si="149"/>
        <v>0</v>
      </c>
      <c r="AH1076" s="1">
        <f t="shared" si="150"/>
        <v>0</v>
      </c>
    </row>
    <row r="1077" spans="1:34" x14ac:dyDescent="0.55000000000000004">
      <c r="A1077">
        <v>39209662</v>
      </c>
      <c r="B1077" s="2">
        <v>0</v>
      </c>
      <c r="C1077" s="2">
        <v>0</v>
      </c>
      <c r="D1077" s="2">
        <v>2.8342128075251102E-2</v>
      </c>
      <c r="E1077" s="2">
        <v>0</v>
      </c>
      <c r="F1077" s="2">
        <v>0</v>
      </c>
      <c r="G1077" s="2">
        <v>0</v>
      </c>
      <c r="H1077" s="2">
        <v>0</v>
      </c>
      <c r="I1077" s="2">
        <v>0</v>
      </c>
      <c r="J1077" s="2">
        <v>0</v>
      </c>
      <c r="K1077" s="2">
        <v>0</v>
      </c>
      <c r="L1077" s="2">
        <v>0</v>
      </c>
      <c r="M1077" s="2">
        <v>0</v>
      </c>
      <c r="N1077" s="2">
        <v>0</v>
      </c>
      <c r="O1077" s="2">
        <v>0</v>
      </c>
      <c r="P1077" s="2">
        <v>0</v>
      </c>
      <c r="Q1077" s="2">
        <v>0</v>
      </c>
      <c r="R1077" s="2">
        <v>0</v>
      </c>
      <c r="S1077" s="2">
        <v>0</v>
      </c>
      <c r="T1077" s="2">
        <v>0</v>
      </c>
      <c r="U1077" s="2">
        <v>0</v>
      </c>
      <c r="X1077" s="2">
        <f t="shared" si="145"/>
        <v>2.8342128075251102E-2</v>
      </c>
      <c r="Y1077" s="2">
        <f t="shared" si="146"/>
        <v>0</v>
      </c>
      <c r="Z1077" s="2">
        <f>IF(Y1077&gt;$W$1,HLOOKUP(Y1077,B1077:$U$2835,ROW($B$2836)-ROW($A1077),FALSE),0)</f>
        <v>0</v>
      </c>
      <c r="AA1077" s="2">
        <f t="shared" si="144"/>
        <v>0</v>
      </c>
      <c r="AB1077" s="2">
        <f>VLOOKUP(A1077,segment3_SB_quantity!$A$2:$B$2834,2,FALSE)</f>
        <v>50</v>
      </c>
      <c r="AC1077" s="4">
        <f t="shared" si="151"/>
        <v>0.12820000000000001</v>
      </c>
      <c r="AD1077">
        <f t="shared" si="147"/>
        <v>0</v>
      </c>
      <c r="AE1077">
        <f t="shared" si="152"/>
        <v>0.83166700000000005</v>
      </c>
      <c r="AF1077" s="2">
        <f t="shared" si="148"/>
        <v>0</v>
      </c>
      <c r="AG1077" s="2">
        <f t="shared" si="149"/>
        <v>0</v>
      </c>
      <c r="AH1077" s="1">
        <f t="shared" si="150"/>
        <v>0</v>
      </c>
    </row>
    <row r="1078" spans="1:34" x14ac:dyDescent="0.55000000000000004">
      <c r="A1078">
        <v>39209838</v>
      </c>
      <c r="B1078" s="2">
        <v>0</v>
      </c>
      <c r="C1078" s="2">
        <v>0</v>
      </c>
      <c r="D1078" s="2">
        <v>0</v>
      </c>
      <c r="E1078" s="2">
        <v>0</v>
      </c>
      <c r="F1078" s="2">
        <v>0</v>
      </c>
      <c r="G1078" s="2">
        <v>0.12370564403468599</v>
      </c>
      <c r="H1078" s="2">
        <v>0</v>
      </c>
      <c r="I1078" s="2">
        <v>0</v>
      </c>
      <c r="J1078" s="2">
        <v>0</v>
      </c>
      <c r="K1078" s="2">
        <v>0</v>
      </c>
      <c r="L1078" s="2">
        <v>0</v>
      </c>
      <c r="M1078" s="2">
        <v>0</v>
      </c>
      <c r="N1078" s="2">
        <v>0</v>
      </c>
      <c r="O1078" s="2">
        <v>0</v>
      </c>
      <c r="P1078" s="2">
        <v>0</v>
      </c>
      <c r="Q1078" s="2">
        <v>0</v>
      </c>
      <c r="R1078" s="2">
        <v>0</v>
      </c>
      <c r="S1078" s="2">
        <v>0</v>
      </c>
      <c r="T1078" s="2">
        <v>0</v>
      </c>
      <c r="U1078" s="2">
        <v>0</v>
      </c>
      <c r="X1078" s="2">
        <f t="shared" si="145"/>
        <v>0.12370564403468599</v>
      </c>
      <c r="Y1078" s="2">
        <f t="shared" si="146"/>
        <v>0</v>
      </c>
      <c r="Z1078" s="2">
        <f>IF(Y1078&gt;$W$1,HLOOKUP(Y1078,B1078:$U$2835,ROW($B$2836)-ROW($A1078),FALSE),0)</f>
        <v>0</v>
      </c>
      <c r="AA1078" s="2">
        <f t="shared" si="144"/>
        <v>0</v>
      </c>
      <c r="AB1078" s="2">
        <f>VLOOKUP(A1078,segment3_SB_quantity!$A$2:$B$2834,2,FALSE)</f>
        <v>28</v>
      </c>
      <c r="AC1078" s="4">
        <f t="shared" si="151"/>
        <v>0.12820000000000001</v>
      </c>
      <c r="AD1078">
        <f t="shared" si="147"/>
        <v>0</v>
      </c>
      <c r="AE1078">
        <f t="shared" si="152"/>
        <v>0.83166700000000005</v>
      </c>
      <c r="AF1078" s="2">
        <f t="shared" si="148"/>
        <v>0</v>
      </c>
      <c r="AG1078" s="2">
        <f t="shared" si="149"/>
        <v>0</v>
      </c>
      <c r="AH1078" s="1">
        <f t="shared" si="150"/>
        <v>0</v>
      </c>
    </row>
    <row r="1079" spans="1:34" x14ac:dyDescent="0.55000000000000004">
      <c r="A1079">
        <v>39219576</v>
      </c>
      <c r="B1079" s="2">
        <v>0</v>
      </c>
      <c r="C1079" s="2">
        <v>0</v>
      </c>
      <c r="D1079" s="2">
        <v>3.90396920302215E-2</v>
      </c>
      <c r="E1079" s="2">
        <v>0</v>
      </c>
      <c r="F1079" s="2">
        <v>0</v>
      </c>
      <c r="G1079" s="2">
        <v>0</v>
      </c>
      <c r="H1079" s="2">
        <v>0</v>
      </c>
      <c r="I1079" s="2">
        <v>0</v>
      </c>
      <c r="J1079" s="2">
        <v>0</v>
      </c>
      <c r="K1079" s="2">
        <v>0</v>
      </c>
      <c r="L1079" s="2">
        <v>0</v>
      </c>
      <c r="M1079" s="2">
        <v>0</v>
      </c>
      <c r="N1079" s="2">
        <v>0</v>
      </c>
      <c r="O1079" s="2">
        <v>0</v>
      </c>
      <c r="P1079" s="2">
        <v>0</v>
      </c>
      <c r="Q1079" s="2">
        <v>0</v>
      </c>
      <c r="R1079" s="2">
        <v>0</v>
      </c>
      <c r="S1079" s="2">
        <v>0</v>
      </c>
      <c r="T1079" s="2">
        <v>0</v>
      </c>
      <c r="U1079" s="2">
        <v>0</v>
      </c>
      <c r="X1079" s="2">
        <f t="shared" si="145"/>
        <v>3.90396920302215E-2</v>
      </c>
      <c r="Y1079" s="2">
        <f t="shared" si="146"/>
        <v>0</v>
      </c>
      <c r="Z1079" s="2">
        <f>IF(Y1079&gt;$W$1,HLOOKUP(Y1079,B1079:$U$2835,ROW($B$2836)-ROW($A1079),FALSE),0)</f>
        <v>0</v>
      </c>
      <c r="AA1079" s="2">
        <f t="shared" si="144"/>
        <v>0</v>
      </c>
      <c r="AB1079" s="2">
        <f>VLOOKUP(A1079,segment3_SB_quantity!$A$2:$B$2834,2,FALSE)</f>
        <v>9</v>
      </c>
      <c r="AC1079" s="4">
        <f t="shared" si="151"/>
        <v>0.12820000000000001</v>
      </c>
      <c r="AD1079">
        <f t="shared" si="147"/>
        <v>0</v>
      </c>
      <c r="AE1079">
        <f t="shared" si="152"/>
        <v>0.83166700000000005</v>
      </c>
      <c r="AF1079" s="2">
        <f t="shared" si="148"/>
        <v>0</v>
      </c>
      <c r="AG1079" s="2">
        <f t="shared" si="149"/>
        <v>0</v>
      </c>
      <c r="AH1079" s="1">
        <f t="shared" si="150"/>
        <v>0</v>
      </c>
    </row>
    <row r="1080" spans="1:34" x14ac:dyDescent="0.55000000000000004">
      <c r="A1080">
        <v>39229941</v>
      </c>
      <c r="B1080" s="2">
        <v>0</v>
      </c>
      <c r="C1080" s="2">
        <v>0</v>
      </c>
      <c r="D1080" s="2">
        <v>0</v>
      </c>
      <c r="E1080" s="2">
        <v>0</v>
      </c>
      <c r="F1080" s="2">
        <v>0</v>
      </c>
      <c r="G1080" s="2">
        <v>0</v>
      </c>
      <c r="H1080" s="2">
        <v>0</v>
      </c>
      <c r="I1080" s="2">
        <v>0</v>
      </c>
      <c r="J1080" s="2">
        <v>0</v>
      </c>
      <c r="K1080" s="2">
        <v>0.113889336054127</v>
      </c>
      <c r="L1080" s="2">
        <v>0</v>
      </c>
      <c r="M1080" s="2">
        <v>0</v>
      </c>
      <c r="N1080" s="2">
        <v>0</v>
      </c>
      <c r="O1080" s="2">
        <v>0</v>
      </c>
      <c r="P1080" s="2">
        <v>0</v>
      </c>
      <c r="Q1080" s="2">
        <v>0</v>
      </c>
      <c r="R1080" s="2">
        <v>0</v>
      </c>
      <c r="S1080" s="2">
        <v>0</v>
      </c>
      <c r="T1080" s="2">
        <v>0</v>
      </c>
      <c r="U1080" s="2">
        <v>0</v>
      </c>
      <c r="X1080" s="2">
        <f t="shared" si="145"/>
        <v>0.113889336054127</v>
      </c>
      <c r="Y1080" s="2">
        <f t="shared" si="146"/>
        <v>0</v>
      </c>
      <c r="Z1080" s="2">
        <f>IF(Y1080&gt;$W$1,HLOOKUP(Y1080,B1080:$U$2835,ROW($B$2836)-ROW($A1080),FALSE),0)</f>
        <v>0</v>
      </c>
      <c r="AA1080" s="2">
        <f t="shared" si="144"/>
        <v>0</v>
      </c>
      <c r="AB1080" s="2">
        <f>VLOOKUP(A1080,segment3_SB_quantity!$A$2:$B$2834,2,FALSE)</f>
        <v>12</v>
      </c>
      <c r="AC1080" s="4">
        <f t="shared" si="151"/>
        <v>0.12820000000000001</v>
      </c>
      <c r="AD1080">
        <f t="shared" si="147"/>
        <v>0</v>
      </c>
      <c r="AE1080">
        <f t="shared" si="152"/>
        <v>0.83166700000000005</v>
      </c>
      <c r="AF1080" s="2">
        <f t="shared" si="148"/>
        <v>0</v>
      </c>
      <c r="AG1080" s="2">
        <f t="shared" si="149"/>
        <v>0</v>
      </c>
      <c r="AH1080" s="1">
        <f t="shared" si="150"/>
        <v>0</v>
      </c>
    </row>
    <row r="1081" spans="1:34" x14ac:dyDescent="0.55000000000000004">
      <c r="A1081">
        <v>39249847</v>
      </c>
      <c r="B1081" s="2">
        <v>0</v>
      </c>
      <c r="C1081" s="2">
        <v>0</v>
      </c>
      <c r="D1081" s="2">
        <v>0</v>
      </c>
      <c r="E1081" s="2">
        <v>0</v>
      </c>
      <c r="F1081" s="2">
        <v>0</v>
      </c>
      <c r="G1081" s="2">
        <v>0</v>
      </c>
      <c r="H1081" s="2">
        <v>0</v>
      </c>
      <c r="I1081" s="2">
        <v>0</v>
      </c>
      <c r="J1081" s="2">
        <v>1.6769815370051101E-2</v>
      </c>
      <c r="K1081" s="2">
        <v>0</v>
      </c>
      <c r="L1081" s="2">
        <v>0</v>
      </c>
      <c r="M1081" s="2">
        <v>0</v>
      </c>
      <c r="N1081" s="2">
        <v>0</v>
      </c>
      <c r="O1081" s="2">
        <v>0</v>
      </c>
      <c r="P1081" s="2">
        <v>0</v>
      </c>
      <c r="Q1081" s="2">
        <v>0</v>
      </c>
      <c r="R1081" s="2">
        <v>0</v>
      </c>
      <c r="S1081" s="2">
        <v>0</v>
      </c>
      <c r="T1081" s="2">
        <v>0</v>
      </c>
      <c r="U1081" s="2">
        <v>0</v>
      </c>
      <c r="X1081" s="2">
        <f t="shared" si="145"/>
        <v>1.6769815370051101E-2</v>
      </c>
      <c r="Y1081" s="2">
        <f t="shared" si="146"/>
        <v>0</v>
      </c>
      <c r="Z1081" s="2">
        <f>IF(Y1081&gt;$W$1,HLOOKUP(Y1081,B1081:$U$2835,ROW($B$2836)-ROW($A1081),FALSE),0)</f>
        <v>0</v>
      </c>
      <c r="AA1081" s="2">
        <f t="shared" si="144"/>
        <v>0</v>
      </c>
      <c r="AB1081" s="2">
        <f>VLOOKUP(A1081,segment3_SB_quantity!$A$2:$B$2834,2,FALSE)</f>
        <v>117</v>
      </c>
      <c r="AC1081" s="4">
        <f t="shared" si="151"/>
        <v>0.12820000000000001</v>
      </c>
      <c r="AD1081">
        <f t="shared" si="147"/>
        <v>0</v>
      </c>
      <c r="AE1081">
        <f t="shared" si="152"/>
        <v>0.83166700000000005</v>
      </c>
      <c r="AF1081" s="2">
        <f t="shared" si="148"/>
        <v>0</v>
      </c>
      <c r="AG1081" s="2">
        <f t="shared" si="149"/>
        <v>0</v>
      </c>
      <c r="AH1081" s="1">
        <f t="shared" si="150"/>
        <v>0</v>
      </c>
    </row>
    <row r="1082" spans="1:34" x14ac:dyDescent="0.55000000000000004">
      <c r="A1082">
        <v>39269851</v>
      </c>
      <c r="B1082" s="2">
        <v>0</v>
      </c>
      <c r="C1082" s="2">
        <v>0</v>
      </c>
      <c r="D1082" s="2">
        <v>0</v>
      </c>
      <c r="E1082" s="2">
        <v>0</v>
      </c>
      <c r="F1082" s="2">
        <v>0</v>
      </c>
      <c r="G1082" s="2">
        <v>0</v>
      </c>
      <c r="H1082" s="2">
        <v>0</v>
      </c>
      <c r="I1082" s="2">
        <v>4.2253305420886199E-2</v>
      </c>
      <c r="J1082" s="2">
        <v>0</v>
      </c>
      <c r="K1082" s="2">
        <v>0</v>
      </c>
      <c r="L1082" s="2">
        <v>0</v>
      </c>
      <c r="M1082" s="2">
        <v>0</v>
      </c>
      <c r="N1082" s="2">
        <v>0</v>
      </c>
      <c r="O1082" s="2">
        <v>0</v>
      </c>
      <c r="P1082" s="2">
        <v>0</v>
      </c>
      <c r="Q1082" s="2">
        <v>0</v>
      </c>
      <c r="R1082" s="2">
        <v>0</v>
      </c>
      <c r="S1082" s="2">
        <v>0</v>
      </c>
      <c r="T1082" s="2">
        <v>0</v>
      </c>
      <c r="U1082" s="2">
        <v>0</v>
      </c>
      <c r="X1082" s="2">
        <f t="shared" si="145"/>
        <v>4.2253305420886199E-2</v>
      </c>
      <c r="Y1082" s="2">
        <f t="shared" si="146"/>
        <v>0</v>
      </c>
      <c r="Z1082" s="2">
        <f>IF(Y1082&gt;$W$1,HLOOKUP(Y1082,B1082:$U$2835,ROW($B$2836)-ROW($A1082),FALSE),0)</f>
        <v>0</v>
      </c>
      <c r="AA1082" s="2">
        <f t="shared" si="144"/>
        <v>0</v>
      </c>
      <c r="AB1082" s="2">
        <f>VLOOKUP(A1082,segment3_SB_quantity!$A$2:$B$2834,2,FALSE)</f>
        <v>289</v>
      </c>
      <c r="AC1082" s="4">
        <f t="shared" si="151"/>
        <v>0.12820000000000001</v>
      </c>
      <c r="AD1082">
        <f t="shared" si="147"/>
        <v>0</v>
      </c>
      <c r="AE1082">
        <f t="shared" si="152"/>
        <v>0.83166700000000005</v>
      </c>
      <c r="AF1082" s="2">
        <f t="shared" si="148"/>
        <v>0</v>
      </c>
      <c r="AG1082" s="2">
        <f t="shared" si="149"/>
        <v>0</v>
      </c>
      <c r="AH1082" s="1">
        <f t="shared" si="150"/>
        <v>0</v>
      </c>
    </row>
    <row r="1083" spans="1:34" x14ac:dyDescent="0.55000000000000004">
      <c r="A1083">
        <v>39279924</v>
      </c>
      <c r="B1083" s="2">
        <v>0</v>
      </c>
      <c r="C1083" s="2">
        <v>0</v>
      </c>
      <c r="D1083" s="2">
        <v>0</v>
      </c>
      <c r="E1083" s="2">
        <v>0</v>
      </c>
      <c r="F1083" s="2">
        <v>0</v>
      </c>
      <c r="G1083" s="2">
        <v>0</v>
      </c>
      <c r="H1083" s="2">
        <v>0</v>
      </c>
      <c r="I1083" s="2">
        <v>5.85183625426186E-2</v>
      </c>
      <c r="J1083" s="2">
        <v>0</v>
      </c>
      <c r="K1083" s="2">
        <v>0</v>
      </c>
      <c r="L1083" s="2">
        <v>0</v>
      </c>
      <c r="M1083" s="2">
        <v>0</v>
      </c>
      <c r="N1083" s="2">
        <v>0</v>
      </c>
      <c r="O1083" s="2">
        <v>0</v>
      </c>
      <c r="P1083" s="2">
        <v>0</v>
      </c>
      <c r="Q1083" s="2">
        <v>0</v>
      </c>
      <c r="R1083" s="2">
        <v>0</v>
      </c>
      <c r="S1083" s="2">
        <v>0</v>
      </c>
      <c r="T1083" s="2">
        <v>0</v>
      </c>
      <c r="U1083" s="2">
        <v>0</v>
      </c>
      <c r="X1083" s="2">
        <f t="shared" si="145"/>
        <v>5.85183625426186E-2</v>
      </c>
      <c r="Y1083" s="2">
        <f t="shared" si="146"/>
        <v>0</v>
      </c>
      <c r="Z1083" s="2">
        <f>IF(Y1083&gt;$W$1,HLOOKUP(Y1083,B1083:$U$2835,ROW($B$2836)-ROW($A1083),FALSE),0)</f>
        <v>0</v>
      </c>
      <c r="AA1083" s="2">
        <f t="shared" si="144"/>
        <v>0</v>
      </c>
      <c r="AB1083" s="2">
        <f>VLOOKUP(A1083,segment3_SB_quantity!$A$2:$B$2834,2,FALSE)</f>
        <v>6</v>
      </c>
      <c r="AC1083" s="4">
        <f t="shared" si="151"/>
        <v>0.12820000000000001</v>
      </c>
      <c r="AD1083">
        <f t="shared" si="147"/>
        <v>0</v>
      </c>
      <c r="AE1083">
        <f t="shared" si="152"/>
        <v>0.83166700000000005</v>
      </c>
      <c r="AF1083" s="2">
        <f t="shared" si="148"/>
        <v>0</v>
      </c>
      <c r="AG1083" s="2">
        <f t="shared" si="149"/>
        <v>0</v>
      </c>
      <c r="AH1083" s="1">
        <f t="shared" si="150"/>
        <v>0</v>
      </c>
    </row>
    <row r="1084" spans="1:34" x14ac:dyDescent="0.55000000000000004">
      <c r="A1084">
        <v>39289826</v>
      </c>
      <c r="B1084" s="2">
        <v>0</v>
      </c>
      <c r="C1084" s="2">
        <v>0</v>
      </c>
      <c r="D1084" s="2">
        <v>0</v>
      </c>
      <c r="E1084" s="2">
        <v>0</v>
      </c>
      <c r="F1084" s="2">
        <v>0</v>
      </c>
      <c r="G1084" s="2">
        <v>0</v>
      </c>
      <c r="H1084" s="2">
        <v>0</v>
      </c>
      <c r="I1084" s="2">
        <v>5.3903080240517202E-2</v>
      </c>
      <c r="J1084" s="2">
        <v>0</v>
      </c>
      <c r="K1084" s="2">
        <v>0</v>
      </c>
      <c r="L1084" s="2">
        <v>0</v>
      </c>
      <c r="M1084" s="2">
        <v>0</v>
      </c>
      <c r="N1084" s="2">
        <v>0</v>
      </c>
      <c r="O1084" s="2">
        <v>0</v>
      </c>
      <c r="P1084" s="2">
        <v>0</v>
      </c>
      <c r="Q1084" s="2">
        <v>0</v>
      </c>
      <c r="R1084" s="2">
        <v>0</v>
      </c>
      <c r="S1084" s="2">
        <v>0</v>
      </c>
      <c r="T1084" s="2">
        <v>0</v>
      </c>
      <c r="U1084" s="2">
        <v>0</v>
      </c>
      <c r="X1084" s="2">
        <f t="shared" si="145"/>
        <v>5.3903080240517202E-2</v>
      </c>
      <c r="Y1084" s="2">
        <f t="shared" si="146"/>
        <v>0</v>
      </c>
      <c r="Z1084" s="2">
        <f>IF(Y1084&gt;$W$1,HLOOKUP(Y1084,B1084:$U$2835,ROW($B$2836)-ROW($A1084),FALSE),0)</f>
        <v>0</v>
      </c>
      <c r="AA1084" s="2">
        <f t="shared" si="144"/>
        <v>0</v>
      </c>
      <c r="AB1084" s="2">
        <f>VLOOKUP(A1084,segment3_SB_quantity!$A$2:$B$2834,2,FALSE)</f>
        <v>29</v>
      </c>
      <c r="AC1084" s="4">
        <f t="shared" si="151"/>
        <v>0.12820000000000001</v>
      </c>
      <c r="AD1084">
        <f t="shared" si="147"/>
        <v>0</v>
      </c>
      <c r="AE1084">
        <f t="shared" si="152"/>
        <v>0.83166700000000005</v>
      </c>
      <c r="AF1084" s="2">
        <f t="shared" si="148"/>
        <v>0</v>
      </c>
      <c r="AG1084" s="2">
        <f t="shared" si="149"/>
        <v>0</v>
      </c>
      <c r="AH1084" s="1">
        <f t="shared" si="150"/>
        <v>0</v>
      </c>
    </row>
    <row r="1085" spans="1:34" x14ac:dyDescent="0.55000000000000004">
      <c r="A1085">
        <v>39339616</v>
      </c>
      <c r="B1085" s="2">
        <v>0</v>
      </c>
      <c r="C1085" s="2">
        <v>0</v>
      </c>
      <c r="D1085" s="2">
        <v>0</v>
      </c>
      <c r="E1085" s="2">
        <v>0</v>
      </c>
      <c r="F1085" s="2">
        <v>0</v>
      </c>
      <c r="G1085" s="2">
        <v>0</v>
      </c>
      <c r="H1085" s="2">
        <v>0</v>
      </c>
      <c r="I1085" s="2">
        <v>0</v>
      </c>
      <c r="J1085" s="2">
        <v>0</v>
      </c>
      <c r="K1085" s="2">
        <v>0.11508819073274899</v>
      </c>
      <c r="L1085" s="2">
        <v>0</v>
      </c>
      <c r="M1085" s="2">
        <v>0</v>
      </c>
      <c r="N1085" s="2">
        <v>0</v>
      </c>
      <c r="O1085" s="2">
        <v>0</v>
      </c>
      <c r="P1085" s="2">
        <v>0</v>
      </c>
      <c r="Q1085" s="2">
        <v>0</v>
      </c>
      <c r="R1085" s="2">
        <v>0</v>
      </c>
      <c r="S1085" s="2">
        <v>0</v>
      </c>
      <c r="T1085" s="2">
        <v>0</v>
      </c>
      <c r="U1085" s="2">
        <v>0</v>
      </c>
      <c r="X1085" s="2">
        <f t="shared" si="145"/>
        <v>0.11508819073274899</v>
      </c>
      <c r="Y1085" s="2">
        <f t="shared" si="146"/>
        <v>0</v>
      </c>
      <c r="Z1085" s="2">
        <f>IF(Y1085&gt;$W$1,HLOOKUP(Y1085,B1085:$U$2835,ROW($B$2836)-ROW($A1085),FALSE),0)</f>
        <v>0</v>
      </c>
      <c r="AA1085" s="2">
        <f t="shared" si="144"/>
        <v>0</v>
      </c>
      <c r="AB1085" s="2">
        <f>VLOOKUP(A1085,segment3_SB_quantity!$A$2:$B$2834,2,FALSE)</f>
        <v>11</v>
      </c>
      <c r="AC1085" s="4">
        <f t="shared" si="151"/>
        <v>0.12820000000000001</v>
      </c>
      <c r="AD1085">
        <f t="shared" si="147"/>
        <v>0</v>
      </c>
      <c r="AE1085">
        <f t="shared" si="152"/>
        <v>0.83166700000000005</v>
      </c>
      <c r="AF1085" s="2">
        <f t="shared" si="148"/>
        <v>0</v>
      </c>
      <c r="AG1085" s="2">
        <f t="shared" si="149"/>
        <v>0</v>
      </c>
      <c r="AH1085" s="1">
        <f t="shared" si="150"/>
        <v>0</v>
      </c>
    </row>
    <row r="1086" spans="1:34" x14ac:dyDescent="0.55000000000000004">
      <c r="A1086">
        <v>39369790</v>
      </c>
      <c r="B1086" s="2">
        <v>0</v>
      </c>
      <c r="C1086" s="2">
        <v>0</v>
      </c>
      <c r="D1086" s="2">
        <v>0</v>
      </c>
      <c r="E1086" s="2">
        <v>0</v>
      </c>
      <c r="F1086" s="2">
        <v>0</v>
      </c>
      <c r="G1086" s="2">
        <v>0</v>
      </c>
      <c r="H1086" s="2">
        <v>0</v>
      </c>
      <c r="I1086" s="2">
        <v>0</v>
      </c>
      <c r="J1086" s="2">
        <v>0</v>
      </c>
      <c r="K1086" s="2">
        <v>0</v>
      </c>
      <c r="L1086" s="2">
        <v>0.173117376513374</v>
      </c>
      <c r="M1086" s="2">
        <v>0</v>
      </c>
      <c r="N1086" s="2">
        <v>0</v>
      </c>
      <c r="O1086" s="2">
        <v>0</v>
      </c>
      <c r="P1086" s="2">
        <v>0</v>
      </c>
      <c r="Q1086" s="2">
        <v>0</v>
      </c>
      <c r="R1086" s="2">
        <v>0</v>
      </c>
      <c r="S1086" s="2">
        <v>0</v>
      </c>
      <c r="T1086" s="2">
        <v>0</v>
      </c>
      <c r="U1086" s="2">
        <v>0</v>
      </c>
      <c r="X1086" s="2">
        <f t="shared" si="145"/>
        <v>0.173117376513374</v>
      </c>
      <c r="Y1086" s="2">
        <f t="shared" si="146"/>
        <v>0</v>
      </c>
      <c r="Z1086" s="2">
        <f>IF(Y1086&gt;$W$1,HLOOKUP(Y1086,B1086:$U$2835,ROW($B$2836)-ROW($A1086),FALSE),0)</f>
        <v>0</v>
      </c>
      <c r="AA1086" s="2">
        <f t="shared" si="144"/>
        <v>0</v>
      </c>
      <c r="AB1086" s="2">
        <f>VLOOKUP(A1086,segment3_SB_quantity!$A$2:$B$2834,2,FALSE)</f>
        <v>2</v>
      </c>
      <c r="AC1086" s="4">
        <f t="shared" si="151"/>
        <v>0.12820000000000001</v>
      </c>
      <c r="AD1086">
        <f t="shared" si="147"/>
        <v>0</v>
      </c>
      <c r="AE1086">
        <f t="shared" si="152"/>
        <v>0.83166700000000005</v>
      </c>
      <c r="AF1086" s="2">
        <f t="shared" si="148"/>
        <v>0</v>
      </c>
      <c r="AG1086" s="2">
        <f t="shared" si="149"/>
        <v>0</v>
      </c>
      <c r="AH1086" s="1">
        <f t="shared" si="150"/>
        <v>0</v>
      </c>
    </row>
    <row r="1087" spans="1:34" x14ac:dyDescent="0.55000000000000004">
      <c r="A1087">
        <v>39389624</v>
      </c>
      <c r="B1087" s="2">
        <v>0</v>
      </c>
      <c r="C1087" s="2">
        <v>0</v>
      </c>
      <c r="D1087" s="2">
        <v>0</v>
      </c>
      <c r="E1087" s="2">
        <v>0</v>
      </c>
      <c r="F1087" s="2">
        <v>0</v>
      </c>
      <c r="G1087" s="2">
        <v>0</v>
      </c>
      <c r="H1087" s="2">
        <v>1.7300347563968199E-2</v>
      </c>
      <c r="I1087" s="2">
        <v>0</v>
      </c>
      <c r="J1087" s="2">
        <v>0</v>
      </c>
      <c r="K1087" s="2">
        <v>0</v>
      </c>
      <c r="L1087" s="2">
        <v>0</v>
      </c>
      <c r="M1087" s="2">
        <v>0</v>
      </c>
      <c r="N1087" s="2">
        <v>0</v>
      </c>
      <c r="O1087" s="2">
        <v>0</v>
      </c>
      <c r="P1087" s="2">
        <v>0</v>
      </c>
      <c r="Q1087" s="2">
        <v>0</v>
      </c>
      <c r="R1087" s="2">
        <v>0</v>
      </c>
      <c r="S1087" s="2">
        <v>0</v>
      </c>
      <c r="T1087" s="2">
        <v>0</v>
      </c>
      <c r="U1087" s="2">
        <v>0</v>
      </c>
      <c r="X1087" s="2">
        <f t="shared" si="145"/>
        <v>1.7300347563968199E-2</v>
      </c>
      <c r="Y1087" s="2">
        <f t="shared" si="146"/>
        <v>0</v>
      </c>
      <c r="Z1087" s="2">
        <f>IF(Y1087&gt;$W$1,HLOOKUP(Y1087,B1087:$U$2835,ROW($B$2836)-ROW($A1087),FALSE),0)</f>
        <v>0</v>
      </c>
      <c r="AA1087" s="2">
        <f t="shared" si="144"/>
        <v>0</v>
      </c>
      <c r="AB1087" s="2">
        <f>VLOOKUP(A1087,segment3_SB_quantity!$A$2:$B$2834,2,FALSE)</f>
        <v>120</v>
      </c>
      <c r="AC1087" s="4">
        <f t="shared" si="151"/>
        <v>0.12820000000000001</v>
      </c>
      <c r="AD1087">
        <f t="shared" si="147"/>
        <v>0</v>
      </c>
      <c r="AE1087">
        <f t="shared" si="152"/>
        <v>0.83166700000000005</v>
      </c>
      <c r="AF1087" s="2">
        <f t="shared" si="148"/>
        <v>0</v>
      </c>
      <c r="AG1087" s="2">
        <f t="shared" si="149"/>
        <v>0</v>
      </c>
      <c r="AH1087" s="1">
        <f t="shared" si="150"/>
        <v>0</v>
      </c>
    </row>
    <row r="1088" spans="1:34" x14ac:dyDescent="0.55000000000000004">
      <c r="A1088">
        <v>39409698</v>
      </c>
      <c r="B1088" s="2">
        <v>0</v>
      </c>
      <c r="C1088" s="2">
        <v>0</v>
      </c>
      <c r="D1088" s="2">
        <v>0</v>
      </c>
      <c r="E1088" s="2">
        <v>0</v>
      </c>
      <c r="F1088" s="2">
        <v>0</v>
      </c>
      <c r="G1088" s="2">
        <v>0</v>
      </c>
      <c r="H1088" s="2">
        <v>0</v>
      </c>
      <c r="I1088" s="2">
        <v>0</v>
      </c>
      <c r="J1088" s="2">
        <v>0</v>
      </c>
      <c r="K1088" s="2">
        <v>0</v>
      </c>
      <c r="L1088" s="2">
        <v>8.0693884631437895E-2</v>
      </c>
      <c r="M1088" s="2">
        <v>0</v>
      </c>
      <c r="N1088" s="2">
        <v>0</v>
      </c>
      <c r="O1088" s="2">
        <v>0</v>
      </c>
      <c r="P1088" s="2">
        <v>0</v>
      </c>
      <c r="Q1088" s="2">
        <v>0</v>
      </c>
      <c r="R1088" s="2">
        <v>0</v>
      </c>
      <c r="S1088" s="2">
        <v>0</v>
      </c>
      <c r="T1088" s="2">
        <v>0</v>
      </c>
      <c r="U1088" s="2">
        <v>0</v>
      </c>
      <c r="X1088" s="2">
        <f t="shared" si="145"/>
        <v>8.0693884631437895E-2</v>
      </c>
      <c r="Y1088" s="2">
        <f t="shared" si="146"/>
        <v>0</v>
      </c>
      <c r="Z1088" s="2">
        <f>IF(Y1088&gt;$W$1,HLOOKUP(Y1088,B1088:$U$2835,ROW($B$2836)-ROW($A1088),FALSE),0)</f>
        <v>0</v>
      </c>
      <c r="AA1088" s="2">
        <f t="shared" si="144"/>
        <v>0</v>
      </c>
      <c r="AB1088" s="2">
        <f>VLOOKUP(A1088,segment3_SB_quantity!$A$2:$B$2834,2,FALSE)</f>
        <v>2</v>
      </c>
      <c r="AC1088" s="4">
        <f t="shared" si="151"/>
        <v>0.12820000000000001</v>
      </c>
      <c r="AD1088">
        <f t="shared" si="147"/>
        <v>0</v>
      </c>
      <c r="AE1088">
        <f t="shared" si="152"/>
        <v>0.83166700000000005</v>
      </c>
      <c r="AF1088" s="2">
        <f t="shared" si="148"/>
        <v>0</v>
      </c>
      <c r="AG1088" s="2">
        <f t="shared" si="149"/>
        <v>0</v>
      </c>
      <c r="AH1088" s="1">
        <f t="shared" si="150"/>
        <v>0</v>
      </c>
    </row>
    <row r="1089" spans="1:34" x14ac:dyDescent="0.55000000000000004">
      <c r="A1089">
        <v>39479893</v>
      </c>
      <c r="B1089" s="2">
        <v>0</v>
      </c>
      <c r="C1089" s="2">
        <v>0</v>
      </c>
      <c r="D1089" s="2">
        <v>0</v>
      </c>
      <c r="E1089" s="2">
        <v>0</v>
      </c>
      <c r="F1089" s="2">
        <v>9.5639866850976502E-2</v>
      </c>
      <c r="G1089" s="2">
        <v>0</v>
      </c>
      <c r="H1089" s="2">
        <v>0</v>
      </c>
      <c r="I1089" s="2">
        <v>0</v>
      </c>
      <c r="J1089" s="2">
        <v>0</v>
      </c>
      <c r="K1089" s="2">
        <v>0</v>
      </c>
      <c r="L1089" s="2">
        <v>0</v>
      </c>
      <c r="M1089" s="2">
        <v>0</v>
      </c>
      <c r="N1089" s="2">
        <v>0</v>
      </c>
      <c r="O1089" s="2">
        <v>0</v>
      </c>
      <c r="P1089" s="2">
        <v>0</v>
      </c>
      <c r="Q1089" s="2">
        <v>0</v>
      </c>
      <c r="R1089" s="2">
        <v>0</v>
      </c>
      <c r="S1089" s="2">
        <v>0</v>
      </c>
      <c r="T1089" s="2">
        <v>0</v>
      </c>
      <c r="U1089" s="2">
        <v>0</v>
      </c>
      <c r="X1089" s="2">
        <f t="shared" si="145"/>
        <v>9.5639866850976502E-2</v>
      </c>
      <c r="Y1089" s="2">
        <f t="shared" si="146"/>
        <v>0</v>
      </c>
      <c r="Z1089" s="2">
        <f>IF(Y1089&gt;$W$1,HLOOKUP(Y1089,B1089:$U$2835,ROW($B$2836)-ROW($A1089),FALSE),0)</f>
        <v>0</v>
      </c>
      <c r="AA1089" s="2">
        <f t="shared" si="144"/>
        <v>0</v>
      </c>
      <c r="AB1089" s="2">
        <f>VLOOKUP(A1089,segment3_SB_quantity!$A$2:$B$2834,2,FALSE)</f>
        <v>12</v>
      </c>
      <c r="AC1089" s="4">
        <f t="shared" si="151"/>
        <v>0.12820000000000001</v>
      </c>
      <c r="AD1089">
        <f t="shared" si="147"/>
        <v>0</v>
      </c>
      <c r="AE1089">
        <f t="shared" si="152"/>
        <v>0.83166700000000005</v>
      </c>
      <c r="AF1089" s="2">
        <f t="shared" si="148"/>
        <v>0</v>
      </c>
      <c r="AG1089" s="2">
        <f t="shared" si="149"/>
        <v>0</v>
      </c>
      <c r="AH1089" s="1">
        <f t="shared" si="150"/>
        <v>0</v>
      </c>
    </row>
    <row r="1090" spans="1:34" x14ac:dyDescent="0.55000000000000004">
      <c r="A1090">
        <v>39499797</v>
      </c>
      <c r="B1090" s="2">
        <v>0</v>
      </c>
      <c r="C1090" s="2">
        <v>0</v>
      </c>
      <c r="D1090" s="2">
        <v>0</v>
      </c>
      <c r="E1090" s="2">
        <v>0</v>
      </c>
      <c r="F1090" s="2">
        <v>0</v>
      </c>
      <c r="G1090" s="2">
        <v>0</v>
      </c>
      <c r="H1090" s="2">
        <v>0</v>
      </c>
      <c r="I1090" s="2">
        <v>0</v>
      </c>
      <c r="J1090" s="2">
        <v>5.2349924897482199E-2</v>
      </c>
      <c r="K1090" s="2">
        <v>0</v>
      </c>
      <c r="L1090" s="2">
        <v>0</v>
      </c>
      <c r="M1090" s="2">
        <v>0</v>
      </c>
      <c r="N1090" s="2">
        <v>0</v>
      </c>
      <c r="O1090" s="2">
        <v>0</v>
      </c>
      <c r="P1090" s="2">
        <v>0</v>
      </c>
      <c r="Q1090" s="2">
        <v>0</v>
      </c>
      <c r="R1090" s="2">
        <v>0</v>
      </c>
      <c r="S1090" s="2">
        <v>0</v>
      </c>
      <c r="T1090" s="2">
        <v>0</v>
      </c>
      <c r="U1090" s="2">
        <v>0</v>
      </c>
      <c r="X1090" s="2">
        <f t="shared" si="145"/>
        <v>5.2349924897482199E-2</v>
      </c>
      <c r="Y1090" s="2">
        <f t="shared" si="146"/>
        <v>0</v>
      </c>
      <c r="Z1090" s="2">
        <f>IF(Y1090&gt;$W$1,HLOOKUP(Y1090,B1090:$U$2835,ROW($B$2836)-ROW($A1090),FALSE),0)</f>
        <v>0</v>
      </c>
      <c r="AA1090" s="2">
        <f t="shared" ref="AA1090:AA1153" si="153">IF(Z1090&gt;0,HLOOKUP(Z1090,$B$2835:$U$2836,2,FALSE),0)</f>
        <v>0</v>
      </c>
      <c r="AB1090" s="2">
        <f>VLOOKUP(A1090,segment3_SB_quantity!$A$2:$B$2834,2,FALSE)</f>
        <v>78</v>
      </c>
      <c r="AC1090" s="4">
        <f t="shared" si="151"/>
        <v>0.12820000000000001</v>
      </c>
      <c r="AD1090">
        <f t="shared" si="147"/>
        <v>0</v>
      </c>
      <c r="AE1090">
        <f t="shared" si="152"/>
        <v>0.83166700000000005</v>
      </c>
      <c r="AF1090" s="2">
        <f t="shared" si="148"/>
        <v>0</v>
      </c>
      <c r="AG1090" s="2">
        <f t="shared" si="149"/>
        <v>0</v>
      </c>
      <c r="AH1090" s="1">
        <f t="shared" si="150"/>
        <v>0</v>
      </c>
    </row>
    <row r="1091" spans="1:34" x14ac:dyDescent="0.55000000000000004">
      <c r="A1091">
        <v>39529828</v>
      </c>
      <c r="B1091" s="2">
        <v>0</v>
      </c>
      <c r="C1091" s="2">
        <v>0</v>
      </c>
      <c r="D1091" s="2">
        <v>0</v>
      </c>
      <c r="E1091" s="2">
        <v>0</v>
      </c>
      <c r="F1091" s="2">
        <v>0</v>
      </c>
      <c r="G1091" s="2">
        <v>0</v>
      </c>
      <c r="H1091" s="2">
        <v>0</v>
      </c>
      <c r="I1091" s="2">
        <v>1.38161997607176E-3</v>
      </c>
      <c r="J1091" s="2">
        <v>0</v>
      </c>
      <c r="K1091" s="2">
        <v>0</v>
      </c>
      <c r="L1091" s="2">
        <v>0</v>
      </c>
      <c r="M1091" s="2">
        <v>0</v>
      </c>
      <c r="N1091" s="2">
        <v>0</v>
      </c>
      <c r="O1091" s="2">
        <v>0</v>
      </c>
      <c r="P1091" s="2">
        <v>0</v>
      </c>
      <c r="Q1091" s="2">
        <v>0</v>
      </c>
      <c r="R1091" s="2">
        <v>0</v>
      </c>
      <c r="S1091" s="2">
        <v>0</v>
      </c>
      <c r="T1091" s="2">
        <v>0</v>
      </c>
      <c r="U1091" s="2">
        <v>0</v>
      </c>
      <c r="X1091" s="2">
        <f t="shared" ref="X1091:X1154" si="154">MAX(B1091:U1091)</f>
        <v>1.38161997607176E-3</v>
      </c>
      <c r="Y1091" s="2">
        <f t="shared" ref="Y1091:Y1154" si="155">IF(X1091&gt;$W$1,X1091,0)</f>
        <v>0</v>
      </c>
      <c r="Z1091" s="2">
        <f>IF(Y1091&gt;$W$1,HLOOKUP(Y1091,B1091:$U$2835,ROW($B$2836)-ROW($A1091),FALSE),0)</f>
        <v>0</v>
      </c>
      <c r="AA1091" s="2">
        <f t="shared" si="153"/>
        <v>0</v>
      </c>
      <c r="AB1091" s="2">
        <f>VLOOKUP(A1091,segment3_SB_quantity!$A$2:$B$2834,2,FALSE)</f>
        <v>976</v>
      </c>
      <c r="AC1091" s="4">
        <f t="shared" si="151"/>
        <v>0.12820000000000001</v>
      </c>
      <c r="AD1091">
        <f t="shared" ref="AD1091:AD1154" si="156">IF(AA1091&gt;0,AB1091*AC1091,0)</f>
        <v>0</v>
      </c>
      <c r="AE1091">
        <f t="shared" si="152"/>
        <v>0.83166700000000005</v>
      </c>
      <c r="AF1091" s="2">
        <f t="shared" ref="AF1091:AF1154" si="157">AD1091*AE1091</f>
        <v>0</v>
      </c>
      <c r="AG1091" s="2">
        <f t="shared" ref="AG1091:AG1154" si="158">AA1091*AE1091*AD1091</f>
        <v>0</v>
      </c>
      <c r="AH1091" s="1">
        <f t="shared" ref="AH1091:AH1154" si="159">IF(AG1091&gt;0,AF1091/AG1091,0)</f>
        <v>0</v>
      </c>
    </row>
    <row r="1092" spans="1:34" x14ac:dyDescent="0.55000000000000004">
      <c r="A1092">
        <v>39539765</v>
      </c>
      <c r="B1092" s="2">
        <v>0</v>
      </c>
      <c r="C1092" s="2">
        <v>0</v>
      </c>
      <c r="D1092" s="2">
        <v>0</v>
      </c>
      <c r="E1092" s="2">
        <v>0</v>
      </c>
      <c r="F1092" s="2">
        <v>0</v>
      </c>
      <c r="G1092" s="2">
        <v>0</v>
      </c>
      <c r="H1092" s="2">
        <v>0</v>
      </c>
      <c r="I1092" s="2">
        <v>0</v>
      </c>
      <c r="J1092" s="2">
        <v>0</v>
      </c>
      <c r="K1092" s="2">
        <v>0</v>
      </c>
      <c r="L1092" s="2">
        <v>0</v>
      </c>
      <c r="M1092" s="2">
        <v>0</v>
      </c>
      <c r="N1092" s="2">
        <v>0</v>
      </c>
      <c r="O1092" s="2">
        <v>0</v>
      </c>
      <c r="P1092" s="2">
        <v>0</v>
      </c>
      <c r="Q1092" s="2">
        <v>0</v>
      </c>
      <c r="R1092" s="2">
        <v>0</v>
      </c>
      <c r="S1092" s="2">
        <v>0</v>
      </c>
      <c r="T1092" s="2">
        <v>0</v>
      </c>
      <c r="U1092" s="2">
        <v>0</v>
      </c>
      <c r="X1092" s="2">
        <f t="shared" si="154"/>
        <v>0</v>
      </c>
      <c r="Y1092" s="2">
        <f t="shared" si="155"/>
        <v>0</v>
      </c>
      <c r="Z1092" s="2">
        <f>IF(Y1092&gt;$W$1,HLOOKUP(Y1092,B1092:$U$2835,ROW($B$2836)-ROW($A1092),FALSE),0)</f>
        <v>0</v>
      </c>
      <c r="AA1092" s="2">
        <f t="shared" si="153"/>
        <v>0</v>
      </c>
      <c r="AB1092" s="2">
        <f>VLOOKUP(A1092,segment3_SB_quantity!$A$2:$B$2834,2,FALSE)</f>
        <v>2</v>
      </c>
      <c r="AC1092" s="4">
        <f t="shared" ref="AC1092:AC1155" si="160">AC1091</f>
        <v>0.12820000000000001</v>
      </c>
      <c r="AD1092">
        <f t="shared" si="156"/>
        <v>0</v>
      </c>
      <c r="AE1092">
        <f t="shared" ref="AE1092:AE1155" si="161">AE1091</f>
        <v>0.83166700000000005</v>
      </c>
      <c r="AF1092" s="2">
        <f t="shared" si="157"/>
        <v>0</v>
      </c>
      <c r="AG1092" s="2">
        <f t="shared" si="158"/>
        <v>0</v>
      </c>
      <c r="AH1092" s="1">
        <f t="shared" si="159"/>
        <v>0</v>
      </c>
    </row>
    <row r="1093" spans="1:34" x14ac:dyDescent="0.55000000000000004">
      <c r="A1093">
        <v>39539826</v>
      </c>
      <c r="B1093" s="2">
        <v>0</v>
      </c>
      <c r="C1093" s="2">
        <v>0</v>
      </c>
      <c r="D1093" s="2">
        <v>0</v>
      </c>
      <c r="E1093" s="2">
        <v>0</v>
      </c>
      <c r="F1093" s="2">
        <v>0</v>
      </c>
      <c r="G1093" s="2">
        <v>0</v>
      </c>
      <c r="H1093" s="2">
        <v>0</v>
      </c>
      <c r="I1093" s="2">
        <v>0</v>
      </c>
      <c r="J1093" s="2">
        <v>0</v>
      </c>
      <c r="K1093" s="2">
        <v>6.6898187902787495E-2</v>
      </c>
      <c r="L1093" s="2">
        <v>0</v>
      </c>
      <c r="M1093" s="2">
        <v>0</v>
      </c>
      <c r="N1093" s="2">
        <v>0</v>
      </c>
      <c r="O1093" s="2">
        <v>0</v>
      </c>
      <c r="P1093" s="2">
        <v>0</v>
      </c>
      <c r="Q1093" s="2">
        <v>0</v>
      </c>
      <c r="R1093" s="2">
        <v>0</v>
      </c>
      <c r="S1093" s="2">
        <v>0</v>
      </c>
      <c r="T1093" s="2">
        <v>0</v>
      </c>
      <c r="U1093" s="2">
        <v>0</v>
      </c>
      <c r="X1093" s="2">
        <f t="shared" si="154"/>
        <v>6.6898187902787495E-2</v>
      </c>
      <c r="Y1093" s="2">
        <f t="shared" si="155"/>
        <v>0</v>
      </c>
      <c r="Z1093" s="2">
        <f>IF(Y1093&gt;$W$1,HLOOKUP(Y1093,B1093:$U$2835,ROW($B$2836)-ROW($A1093),FALSE),0)</f>
        <v>0</v>
      </c>
      <c r="AA1093" s="2">
        <f t="shared" si="153"/>
        <v>0</v>
      </c>
      <c r="AB1093" s="2">
        <f>VLOOKUP(A1093,segment3_SB_quantity!$A$2:$B$2834,2,FALSE)</f>
        <v>7</v>
      </c>
      <c r="AC1093" s="4">
        <f t="shared" si="160"/>
        <v>0.12820000000000001</v>
      </c>
      <c r="AD1093">
        <f t="shared" si="156"/>
        <v>0</v>
      </c>
      <c r="AE1093">
        <f t="shared" si="161"/>
        <v>0.83166700000000005</v>
      </c>
      <c r="AF1093" s="2">
        <f t="shared" si="157"/>
        <v>0</v>
      </c>
      <c r="AG1093" s="2">
        <f t="shared" si="158"/>
        <v>0</v>
      </c>
      <c r="AH1093" s="1">
        <f t="shared" si="159"/>
        <v>0</v>
      </c>
    </row>
    <row r="1094" spans="1:34" x14ac:dyDescent="0.55000000000000004">
      <c r="A1094">
        <v>39539904</v>
      </c>
      <c r="B1094" s="2">
        <v>0</v>
      </c>
      <c r="C1094" s="2">
        <v>0</v>
      </c>
      <c r="D1094" s="2">
        <v>0</v>
      </c>
      <c r="E1094" s="2">
        <v>0</v>
      </c>
      <c r="F1094" s="2">
        <v>0</v>
      </c>
      <c r="G1094" s="2">
        <v>0</v>
      </c>
      <c r="H1094" s="2">
        <v>2.95021254093801E-2</v>
      </c>
      <c r="I1094" s="2">
        <v>0</v>
      </c>
      <c r="J1094" s="2">
        <v>0</v>
      </c>
      <c r="K1094" s="2">
        <v>0</v>
      </c>
      <c r="L1094" s="2">
        <v>0</v>
      </c>
      <c r="M1094" s="2">
        <v>0</v>
      </c>
      <c r="N1094" s="2">
        <v>0</v>
      </c>
      <c r="O1094" s="2">
        <v>0</v>
      </c>
      <c r="P1094" s="2">
        <v>0</v>
      </c>
      <c r="Q1094" s="2">
        <v>0</v>
      </c>
      <c r="R1094" s="2">
        <v>0</v>
      </c>
      <c r="S1094" s="2">
        <v>0</v>
      </c>
      <c r="T1094" s="2">
        <v>0</v>
      </c>
      <c r="U1094" s="2">
        <v>0</v>
      </c>
      <c r="X1094" s="2">
        <f t="shared" si="154"/>
        <v>2.95021254093801E-2</v>
      </c>
      <c r="Y1094" s="2">
        <f t="shared" si="155"/>
        <v>0</v>
      </c>
      <c r="Z1094" s="2">
        <f>IF(Y1094&gt;$W$1,HLOOKUP(Y1094,B1094:$U$2835,ROW($B$2836)-ROW($A1094),FALSE),0)</f>
        <v>0</v>
      </c>
      <c r="AA1094" s="2">
        <f t="shared" si="153"/>
        <v>0</v>
      </c>
      <c r="AB1094" s="2">
        <f>VLOOKUP(A1094,segment3_SB_quantity!$A$2:$B$2834,2,FALSE)</f>
        <v>4</v>
      </c>
      <c r="AC1094" s="4">
        <f t="shared" si="160"/>
        <v>0.12820000000000001</v>
      </c>
      <c r="AD1094">
        <f t="shared" si="156"/>
        <v>0</v>
      </c>
      <c r="AE1094">
        <f t="shared" si="161"/>
        <v>0.83166700000000005</v>
      </c>
      <c r="AF1094" s="2">
        <f t="shared" si="157"/>
        <v>0</v>
      </c>
      <c r="AG1094" s="2">
        <f t="shared" si="158"/>
        <v>0</v>
      </c>
      <c r="AH1094" s="1">
        <f t="shared" si="159"/>
        <v>0</v>
      </c>
    </row>
    <row r="1095" spans="1:34" x14ac:dyDescent="0.55000000000000004">
      <c r="A1095">
        <v>39539980</v>
      </c>
      <c r="B1095" s="2">
        <v>0</v>
      </c>
      <c r="C1095" s="2">
        <v>0</v>
      </c>
      <c r="D1095" s="2">
        <v>0</v>
      </c>
      <c r="E1095" s="2">
        <v>0</v>
      </c>
      <c r="F1095" s="2">
        <v>0</v>
      </c>
      <c r="G1095" s="2">
        <v>0</v>
      </c>
      <c r="H1095" s="2">
        <v>0</v>
      </c>
      <c r="I1095" s="2">
        <v>0</v>
      </c>
      <c r="J1095" s="2">
        <v>0</v>
      </c>
      <c r="K1095" s="2">
        <v>0</v>
      </c>
      <c r="L1095" s="2">
        <v>2.1728733427591601E-6</v>
      </c>
      <c r="M1095" s="2">
        <v>0</v>
      </c>
      <c r="N1095" s="2">
        <v>0</v>
      </c>
      <c r="O1095" s="2">
        <v>0</v>
      </c>
      <c r="P1095" s="2">
        <v>0</v>
      </c>
      <c r="Q1095" s="2">
        <v>0</v>
      </c>
      <c r="R1095" s="2">
        <v>0</v>
      </c>
      <c r="S1095" s="2">
        <v>0</v>
      </c>
      <c r="T1095" s="2">
        <v>0</v>
      </c>
      <c r="U1095" s="2">
        <v>0</v>
      </c>
      <c r="X1095" s="2">
        <f t="shared" si="154"/>
        <v>2.1728733427591601E-6</v>
      </c>
      <c r="Y1095" s="2">
        <f t="shared" si="155"/>
        <v>0</v>
      </c>
      <c r="Z1095" s="2">
        <f>IF(Y1095&gt;$W$1,HLOOKUP(Y1095,B1095:$U$2835,ROW($B$2836)-ROW($A1095),FALSE),0)</f>
        <v>0</v>
      </c>
      <c r="AA1095" s="2">
        <f t="shared" si="153"/>
        <v>0</v>
      </c>
      <c r="AB1095" s="2">
        <f>VLOOKUP(A1095,segment3_SB_quantity!$A$2:$B$2834,2,FALSE)</f>
        <v>6</v>
      </c>
      <c r="AC1095" s="4">
        <f t="shared" si="160"/>
        <v>0.12820000000000001</v>
      </c>
      <c r="AD1095">
        <f t="shared" si="156"/>
        <v>0</v>
      </c>
      <c r="AE1095">
        <f t="shared" si="161"/>
        <v>0.83166700000000005</v>
      </c>
      <c r="AF1095" s="2">
        <f t="shared" si="157"/>
        <v>0</v>
      </c>
      <c r="AG1095" s="2">
        <f t="shared" si="158"/>
        <v>0</v>
      </c>
      <c r="AH1095" s="1">
        <f t="shared" si="159"/>
        <v>0</v>
      </c>
    </row>
    <row r="1096" spans="1:34" x14ac:dyDescent="0.55000000000000004">
      <c r="A1096">
        <v>39539998</v>
      </c>
      <c r="B1096" s="2">
        <v>0</v>
      </c>
      <c r="C1096" s="2">
        <v>0</v>
      </c>
      <c r="D1096" s="2">
        <v>4.2340877536228498E-2</v>
      </c>
      <c r="E1096" s="2">
        <v>0</v>
      </c>
      <c r="F1096" s="2">
        <v>0</v>
      </c>
      <c r="G1096" s="2">
        <v>0</v>
      </c>
      <c r="H1096" s="2">
        <v>0</v>
      </c>
      <c r="I1096" s="2">
        <v>0</v>
      </c>
      <c r="J1096" s="2">
        <v>0</v>
      </c>
      <c r="K1096" s="2">
        <v>0</v>
      </c>
      <c r="L1096" s="2">
        <v>0</v>
      </c>
      <c r="M1096" s="2">
        <v>0</v>
      </c>
      <c r="N1096" s="2">
        <v>0</v>
      </c>
      <c r="O1096" s="2">
        <v>0</v>
      </c>
      <c r="P1096" s="2">
        <v>0</v>
      </c>
      <c r="Q1096" s="2">
        <v>0</v>
      </c>
      <c r="R1096" s="2">
        <v>0</v>
      </c>
      <c r="S1096" s="2">
        <v>0</v>
      </c>
      <c r="T1096" s="2">
        <v>0</v>
      </c>
      <c r="U1096" s="2">
        <v>0</v>
      </c>
      <c r="X1096" s="2">
        <f t="shared" si="154"/>
        <v>4.2340877536228498E-2</v>
      </c>
      <c r="Y1096" s="2">
        <f t="shared" si="155"/>
        <v>0</v>
      </c>
      <c r="Z1096" s="2">
        <f>IF(Y1096&gt;$W$1,HLOOKUP(Y1096,B1096:$U$2835,ROW($B$2836)-ROW($A1096),FALSE),0)</f>
        <v>0</v>
      </c>
      <c r="AA1096" s="2">
        <f t="shared" si="153"/>
        <v>0</v>
      </c>
      <c r="AB1096" s="2">
        <f>VLOOKUP(A1096,segment3_SB_quantity!$A$2:$B$2834,2,FALSE)</f>
        <v>2</v>
      </c>
      <c r="AC1096" s="4">
        <f t="shared" si="160"/>
        <v>0.12820000000000001</v>
      </c>
      <c r="AD1096">
        <f t="shared" si="156"/>
        <v>0</v>
      </c>
      <c r="AE1096">
        <f t="shared" si="161"/>
        <v>0.83166700000000005</v>
      </c>
      <c r="AF1096" s="2">
        <f t="shared" si="157"/>
        <v>0</v>
      </c>
      <c r="AG1096" s="2">
        <f t="shared" si="158"/>
        <v>0</v>
      </c>
      <c r="AH1096" s="1">
        <f t="shared" si="159"/>
        <v>0</v>
      </c>
    </row>
    <row r="1097" spans="1:34" x14ac:dyDescent="0.55000000000000004">
      <c r="A1097">
        <v>39579981</v>
      </c>
      <c r="B1097" s="2">
        <v>0</v>
      </c>
      <c r="C1097" s="2">
        <v>0</v>
      </c>
      <c r="D1097" s="2">
        <v>0</v>
      </c>
      <c r="E1097" s="2">
        <v>0</v>
      </c>
      <c r="F1097" s="2">
        <v>0</v>
      </c>
      <c r="G1097" s="2">
        <v>0</v>
      </c>
      <c r="H1097" s="2">
        <v>0</v>
      </c>
      <c r="I1097" s="2">
        <v>0</v>
      </c>
      <c r="J1097" s="2">
        <v>0</v>
      </c>
      <c r="K1097" s="2">
        <v>0</v>
      </c>
      <c r="L1097" s="2">
        <v>0</v>
      </c>
      <c r="M1097" s="2">
        <v>0</v>
      </c>
      <c r="N1097" s="2">
        <v>0</v>
      </c>
      <c r="O1097" s="2">
        <v>0</v>
      </c>
      <c r="P1097" s="2">
        <v>0</v>
      </c>
      <c r="Q1097" s="2">
        <v>0</v>
      </c>
      <c r="R1097" s="2">
        <v>0</v>
      </c>
      <c r="S1097" s="2">
        <v>0</v>
      </c>
      <c r="T1097" s="2">
        <v>0</v>
      </c>
      <c r="U1097" s="2">
        <v>0</v>
      </c>
      <c r="X1097" s="2">
        <f t="shared" si="154"/>
        <v>0</v>
      </c>
      <c r="Y1097" s="2">
        <f t="shared" si="155"/>
        <v>0</v>
      </c>
      <c r="Z1097" s="2">
        <f>IF(Y1097&gt;$W$1,HLOOKUP(Y1097,B1097:$U$2835,ROW($B$2836)-ROW($A1097),FALSE),0)</f>
        <v>0</v>
      </c>
      <c r="AA1097" s="2">
        <f t="shared" si="153"/>
        <v>0</v>
      </c>
      <c r="AB1097" s="2">
        <f>VLOOKUP(A1097,segment3_SB_quantity!$A$2:$B$2834,2,FALSE)</f>
        <v>9</v>
      </c>
      <c r="AC1097" s="4">
        <f t="shared" si="160"/>
        <v>0.12820000000000001</v>
      </c>
      <c r="AD1097">
        <f t="shared" si="156"/>
        <v>0</v>
      </c>
      <c r="AE1097">
        <f t="shared" si="161"/>
        <v>0.83166700000000005</v>
      </c>
      <c r="AF1097" s="2">
        <f t="shared" si="157"/>
        <v>0</v>
      </c>
      <c r="AG1097" s="2">
        <f t="shared" si="158"/>
        <v>0</v>
      </c>
      <c r="AH1097" s="1">
        <f t="shared" si="159"/>
        <v>0</v>
      </c>
    </row>
    <row r="1098" spans="1:34" x14ac:dyDescent="0.55000000000000004">
      <c r="A1098">
        <v>39659769</v>
      </c>
      <c r="B1098" s="2">
        <v>0</v>
      </c>
      <c r="C1098" s="2">
        <v>0</v>
      </c>
      <c r="D1098" s="2">
        <v>0</v>
      </c>
      <c r="E1098" s="2">
        <v>0</v>
      </c>
      <c r="F1098" s="2">
        <v>0</v>
      </c>
      <c r="G1098" s="2">
        <v>4.8984723081446899E-2</v>
      </c>
      <c r="H1098" s="2">
        <v>0</v>
      </c>
      <c r="I1098" s="2">
        <v>0</v>
      </c>
      <c r="J1098" s="2">
        <v>0</v>
      </c>
      <c r="K1098" s="2">
        <v>0</v>
      </c>
      <c r="L1098" s="2">
        <v>0</v>
      </c>
      <c r="M1098" s="2">
        <v>0</v>
      </c>
      <c r="N1098" s="2">
        <v>0</v>
      </c>
      <c r="O1098" s="2">
        <v>0</v>
      </c>
      <c r="P1098" s="2">
        <v>0</v>
      </c>
      <c r="Q1098" s="2">
        <v>0</v>
      </c>
      <c r="R1098" s="2">
        <v>0</v>
      </c>
      <c r="S1098" s="2">
        <v>0</v>
      </c>
      <c r="T1098" s="2">
        <v>0</v>
      </c>
      <c r="U1098" s="2">
        <v>0</v>
      </c>
      <c r="X1098" s="2">
        <f t="shared" si="154"/>
        <v>4.8984723081446899E-2</v>
      </c>
      <c r="Y1098" s="2">
        <f t="shared" si="155"/>
        <v>0</v>
      </c>
      <c r="Z1098" s="2">
        <f>IF(Y1098&gt;$W$1,HLOOKUP(Y1098,B1098:$U$2835,ROW($B$2836)-ROW($A1098),FALSE),0)</f>
        <v>0</v>
      </c>
      <c r="AA1098" s="2">
        <f t="shared" si="153"/>
        <v>0</v>
      </c>
      <c r="AB1098" s="2">
        <f>VLOOKUP(A1098,segment3_SB_quantity!$A$2:$B$2834,2,FALSE)</f>
        <v>24</v>
      </c>
      <c r="AC1098" s="4">
        <f t="shared" si="160"/>
        <v>0.12820000000000001</v>
      </c>
      <c r="AD1098">
        <f t="shared" si="156"/>
        <v>0</v>
      </c>
      <c r="AE1098">
        <f t="shared" si="161"/>
        <v>0.83166700000000005</v>
      </c>
      <c r="AF1098" s="2">
        <f t="shared" si="157"/>
        <v>0</v>
      </c>
      <c r="AG1098" s="2">
        <f t="shared" si="158"/>
        <v>0</v>
      </c>
      <c r="AH1098" s="1">
        <f t="shared" si="159"/>
        <v>0</v>
      </c>
    </row>
    <row r="1099" spans="1:34" x14ac:dyDescent="0.55000000000000004">
      <c r="A1099">
        <v>39669885</v>
      </c>
      <c r="B1099" s="2">
        <v>0</v>
      </c>
      <c r="C1099" s="2">
        <v>0</v>
      </c>
      <c r="D1099" s="2">
        <v>0</v>
      </c>
      <c r="E1099" s="2">
        <v>0</v>
      </c>
      <c r="F1099" s="2">
        <v>0</v>
      </c>
      <c r="G1099" s="2">
        <v>0</v>
      </c>
      <c r="H1099" s="2">
        <v>0</v>
      </c>
      <c r="I1099" s="2">
        <v>1.53897491287597E-2</v>
      </c>
      <c r="J1099" s="2">
        <v>0</v>
      </c>
      <c r="K1099" s="2">
        <v>0</v>
      </c>
      <c r="L1099" s="2">
        <v>0</v>
      </c>
      <c r="M1099" s="2">
        <v>0</v>
      </c>
      <c r="N1099" s="2">
        <v>0</v>
      </c>
      <c r="O1099" s="2">
        <v>0</v>
      </c>
      <c r="P1099" s="2">
        <v>0</v>
      </c>
      <c r="Q1099" s="2">
        <v>0</v>
      </c>
      <c r="R1099" s="2">
        <v>0</v>
      </c>
      <c r="S1099" s="2">
        <v>0</v>
      </c>
      <c r="T1099" s="2">
        <v>0</v>
      </c>
      <c r="U1099" s="2">
        <v>0</v>
      </c>
      <c r="X1099" s="2">
        <f t="shared" si="154"/>
        <v>1.53897491287597E-2</v>
      </c>
      <c r="Y1099" s="2">
        <f t="shared" si="155"/>
        <v>0</v>
      </c>
      <c r="Z1099" s="2">
        <f>IF(Y1099&gt;$W$1,HLOOKUP(Y1099,B1099:$U$2835,ROW($B$2836)-ROW($A1099),FALSE),0)</f>
        <v>0</v>
      </c>
      <c r="AA1099" s="2">
        <f t="shared" si="153"/>
        <v>0</v>
      </c>
      <c r="AB1099" s="2">
        <f>VLOOKUP(A1099,segment3_SB_quantity!$A$2:$B$2834,2,FALSE)</f>
        <v>72</v>
      </c>
      <c r="AC1099" s="4">
        <f t="shared" si="160"/>
        <v>0.12820000000000001</v>
      </c>
      <c r="AD1099">
        <f t="shared" si="156"/>
        <v>0</v>
      </c>
      <c r="AE1099">
        <f t="shared" si="161"/>
        <v>0.83166700000000005</v>
      </c>
      <c r="AF1099" s="2">
        <f t="shared" si="157"/>
        <v>0</v>
      </c>
      <c r="AG1099" s="2">
        <f t="shared" si="158"/>
        <v>0</v>
      </c>
      <c r="AH1099" s="1">
        <f t="shared" si="159"/>
        <v>0</v>
      </c>
    </row>
    <row r="1100" spans="1:34" x14ac:dyDescent="0.55000000000000004">
      <c r="A1100">
        <v>39679904</v>
      </c>
      <c r="B1100" s="2">
        <v>0</v>
      </c>
      <c r="C1100" s="2">
        <v>0</v>
      </c>
      <c r="D1100" s="2">
        <v>0</v>
      </c>
      <c r="E1100" s="2">
        <v>0</v>
      </c>
      <c r="F1100" s="2">
        <v>0</v>
      </c>
      <c r="G1100" s="2">
        <v>0</v>
      </c>
      <c r="H1100" s="2">
        <v>0</v>
      </c>
      <c r="I1100" s="2">
        <v>0</v>
      </c>
      <c r="J1100" s="2">
        <v>5.94833106709836E-2</v>
      </c>
      <c r="K1100" s="2">
        <v>0</v>
      </c>
      <c r="L1100" s="2">
        <v>0</v>
      </c>
      <c r="M1100" s="2">
        <v>0</v>
      </c>
      <c r="N1100" s="2">
        <v>0</v>
      </c>
      <c r="O1100" s="2">
        <v>0</v>
      </c>
      <c r="P1100" s="2">
        <v>0</v>
      </c>
      <c r="Q1100" s="2">
        <v>0</v>
      </c>
      <c r="R1100" s="2">
        <v>0</v>
      </c>
      <c r="S1100" s="2">
        <v>0</v>
      </c>
      <c r="T1100" s="2">
        <v>0</v>
      </c>
      <c r="U1100" s="2">
        <v>0</v>
      </c>
      <c r="X1100" s="2">
        <f t="shared" si="154"/>
        <v>5.94833106709836E-2</v>
      </c>
      <c r="Y1100" s="2">
        <f t="shared" si="155"/>
        <v>0</v>
      </c>
      <c r="Z1100" s="2">
        <f>IF(Y1100&gt;$W$1,HLOOKUP(Y1100,B1100:$U$2835,ROW($B$2836)-ROW($A1100),FALSE),0)</f>
        <v>0</v>
      </c>
      <c r="AA1100" s="2">
        <f t="shared" si="153"/>
        <v>0</v>
      </c>
      <c r="AB1100" s="2">
        <f>VLOOKUP(A1100,segment3_SB_quantity!$A$2:$B$2834,2,FALSE)</f>
        <v>91</v>
      </c>
      <c r="AC1100" s="4">
        <f t="shared" si="160"/>
        <v>0.12820000000000001</v>
      </c>
      <c r="AD1100">
        <f t="shared" si="156"/>
        <v>0</v>
      </c>
      <c r="AE1100">
        <f t="shared" si="161"/>
        <v>0.83166700000000005</v>
      </c>
      <c r="AF1100" s="2">
        <f t="shared" si="157"/>
        <v>0</v>
      </c>
      <c r="AG1100" s="2">
        <f t="shared" si="158"/>
        <v>0</v>
      </c>
      <c r="AH1100" s="1">
        <f t="shared" si="159"/>
        <v>0</v>
      </c>
    </row>
    <row r="1101" spans="1:34" x14ac:dyDescent="0.55000000000000004">
      <c r="A1101">
        <v>39699825</v>
      </c>
      <c r="B1101" s="2">
        <v>0</v>
      </c>
      <c r="C1101" s="2">
        <v>0</v>
      </c>
      <c r="D1101" s="2">
        <v>0</v>
      </c>
      <c r="E1101" s="2">
        <v>0</v>
      </c>
      <c r="F1101" s="2">
        <v>0</v>
      </c>
      <c r="G1101" s="2">
        <v>0</v>
      </c>
      <c r="H1101" s="2">
        <v>1.7790858706479899E-2</v>
      </c>
      <c r="I1101" s="2">
        <v>0</v>
      </c>
      <c r="J1101" s="2">
        <v>0</v>
      </c>
      <c r="K1101" s="2">
        <v>0</v>
      </c>
      <c r="L1101" s="2">
        <v>0</v>
      </c>
      <c r="M1101" s="2">
        <v>0</v>
      </c>
      <c r="N1101" s="2">
        <v>0</v>
      </c>
      <c r="O1101" s="2">
        <v>0</v>
      </c>
      <c r="P1101" s="2">
        <v>0</v>
      </c>
      <c r="Q1101" s="2">
        <v>0</v>
      </c>
      <c r="R1101" s="2">
        <v>0</v>
      </c>
      <c r="S1101" s="2">
        <v>0</v>
      </c>
      <c r="T1101" s="2">
        <v>0</v>
      </c>
      <c r="U1101" s="2">
        <v>0</v>
      </c>
      <c r="X1101" s="2">
        <f t="shared" si="154"/>
        <v>1.7790858706479899E-2</v>
      </c>
      <c r="Y1101" s="2">
        <f t="shared" si="155"/>
        <v>0</v>
      </c>
      <c r="Z1101" s="2">
        <f>IF(Y1101&gt;$W$1,HLOOKUP(Y1101,B1101:$U$2835,ROW($B$2836)-ROW($A1101),FALSE),0)</f>
        <v>0</v>
      </c>
      <c r="AA1101" s="2">
        <f t="shared" si="153"/>
        <v>0</v>
      </c>
      <c r="AB1101" s="2">
        <f>VLOOKUP(A1101,segment3_SB_quantity!$A$2:$B$2834,2,FALSE)</f>
        <v>100</v>
      </c>
      <c r="AC1101" s="4">
        <f t="shared" si="160"/>
        <v>0.12820000000000001</v>
      </c>
      <c r="AD1101">
        <f t="shared" si="156"/>
        <v>0</v>
      </c>
      <c r="AE1101">
        <f t="shared" si="161"/>
        <v>0.83166700000000005</v>
      </c>
      <c r="AF1101" s="2">
        <f t="shared" si="157"/>
        <v>0</v>
      </c>
      <c r="AG1101" s="2">
        <f t="shared" si="158"/>
        <v>0</v>
      </c>
      <c r="AH1101" s="1">
        <f t="shared" si="159"/>
        <v>0</v>
      </c>
    </row>
    <row r="1102" spans="1:34" x14ac:dyDescent="0.55000000000000004">
      <c r="A1102">
        <v>39709741</v>
      </c>
      <c r="B1102" s="2">
        <v>0</v>
      </c>
      <c r="C1102" s="2">
        <v>0.43857653801370799</v>
      </c>
      <c r="D1102" s="2">
        <v>0</v>
      </c>
      <c r="E1102" s="2">
        <v>0</v>
      </c>
      <c r="F1102" s="2">
        <v>0</v>
      </c>
      <c r="G1102" s="2">
        <v>0</v>
      </c>
      <c r="H1102" s="2">
        <v>0</v>
      </c>
      <c r="I1102" s="2">
        <v>0</v>
      </c>
      <c r="J1102" s="2">
        <v>0</v>
      </c>
      <c r="K1102" s="2">
        <v>0</v>
      </c>
      <c r="L1102" s="2">
        <v>0</v>
      </c>
      <c r="M1102" s="2">
        <v>0</v>
      </c>
      <c r="N1102" s="2">
        <v>0</v>
      </c>
      <c r="O1102" s="2">
        <v>0</v>
      </c>
      <c r="P1102" s="2">
        <v>0</v>
      </c>
      <c r="Q1102" s="2">
        <v>0</v>
      </c>
      <c r="R1102" s="2">
        <v>0</v>
      </c>
      <c r="S1102" s="2">
        <v>0</v>
      </c>
      <c r="T1102" s="2">
        <v>0</v>
      </c>
      <c r="U1102" s="2">
        <v>0</v>
      </c>
      <c r="X1102" s="2">
        <f t="shared" si="154"/>
        <v>0.43857653801370799</v>
      </c>
      <c r="Y1102" s="2">
        <f t="shared" si="155"/>
        <v>0</v>
      </c>
      <c r="Z1102" s="2">
        <f>IF(Y1102&gt;$W$1,HLOOKUP(Y1102,B1102:$U$2835,ROW($B$2836)-ROW($A1102),FALSE),0)</f>
        <v>0</v>
      </c>
      <c r="AA1102" s="2">
        <f t="shared" si="153"/>
        <v>0</v>
      </c>
      <c r="AB1102" s="2">
        <f>VLOOKUP(A1102,segment3_SB_quantity!$A$2:$B$2834,2,FALSE)</f>
        <v>3</v>
      </c>
      <c r="AC1102" s="4">
        <f t="shared" si="160"/>
        <v>0.12820000000000001</v>
      </c>
      <c r="AD1102">
        <f t="shared" si="156"/>
        <v>0</v>
      </c>
      <c r="AE1102">
        <f t="shared" si="161"/>
        <v>0.83166700000000005</v>
      </c>
      <c r="AF1102" s="2">
        <f t="shared" si="157"/>
        <v>0</v>
      </c>
      <c r="AG1102" s="2">
        <f t="shared" si="158"/>
        <v>0</v>
      </c>
      <c r="AH1102" s="1">
        <f t="shared" si="159"/>
        <v>0</v>
      </c>
    </row>
    <row r="1103" spans="1:34" x14ac:dyDescent="0.55000000000000004">
      <c r="A1103">
        <v>39719814</v>
      </c>
      <c r="B1103" s="2">
        <v>0</v>
      </c>
      <c r="C1103" s="2">
        <v>0</v>
      </c>
      <c r="D1103" s="2">
        <v>0</v>
      </c>
      <c r="E1103" s="2">
        <v>0</v>
      </c>
      <c r="F1103" s="2">
        <v>0</v>
      </c>
      <c r="G1103" s="2">
        <v>0</v>
      </c>
      <c r="H1103" s="2">
        <v>0</v>
      </c>
      <c r="I1103" s="2">
        <v>0</v>
      </c>
      <c r="J1103" s="2">
        <v>0</v>
      </c>
      <c r="K1103" s="2">
        <v>0.121309935177788</v>
      </c>
      <c r="L1103" s="2">
        <v>0</v>
      </c>
      <c r="M1103" s="2">
        <v>0</v>
      </c>
      <c r="N1103" s="2">
        <v>0</v>
      </c>
      <c r="O1103" s="2">
        <v>0</v>
      </c>
      <c r="P1103" s="2">
        <v>0</v>
      </c>
      <c r="Q1103" s="2">
        <v>0</v>
      </c>
      <c r="R1103" s="2">
        <v>0</v>
      </c>
      <c r="S1103" s="2">
        <v>0</v>
      </c>
      <c r="T1103" s="2">
        <v>0</v>
      </c>
      <c r="U1103" s="2">
        <v>0</v>
      </c>
      <c r="X1103" s="2">
        <f t="shared" si="154"/>
        <v>0.121309935177788</v>
      </c>
      <c r="Y1103" s="2">
        <f t="shared" si="155"/>
        <v>0</v>
      </c>
      <c r="Z1103" s="2">
        <f>IF(Y1103&gt;$W$1,HLOOKUP(Y1103,B1103:$U$2835,ROW($B$2836)-ROW($A1103),FALSE),0)</f>
        <v>0</v>
      </c>
      <c r="AA1103" s="2">
        <f t="shared" si="153"/>
        <v>0</v>
      </c>
      <c r="AB1103" s="2">
        <f>VLOOKUP(A1103,segment3_SB_quantity!$A$2:$B$2834,2,FALSE)</f>
        <v>26</v>
      </c>
      <c r="AC1103" s="4">
        <f t="shared" si="160"/>
        <v>0.12820000000000001</v>
      </c>
      <c r="AD1103">
        <f t="shared" si="156"/>
        <v>0</v>
      </c>
      <c r="AE1103">
        <f t="shared" si="161"/>
        <v>0.83166700000000005</v>
      </c>
      <c r="AF1103" s="2">
        <f t="shared" si="157"/>
        <v>0</v>
      </c>
      <c r="AG1103" s="2">
        <f t="shared" si="158"/>
        <v>0</v>
      </c>
      <c r="AH1103" s="1">
        <f t="shared" si="159"/>
        <v>0</v>
      </c>
    </row>
    <row r="1104" spans="1:34" x14ac:dyDescent="0.55000000000000004">
      <c r="A1104">
        <v>39789916</v>
      </c>
      <c r="B1104" s="2">
        <v>0</v>
      </c>
      <c r="C1104" s="2">
        <v>0</v>
      </c>
      <c r="D1104" s="2">
        <v>0</v>
      </c>
      <c r="E1104" s="2">
        <v>0</v>
      </c>
      <c r="F1104" s="2">
        <v>0</v>
      </c>
      <c r="G1104" s="2">
        <v>0</v>
      </c>
      <c r="H1104" s="2">
        <v>0</v>
      </c>
      <c r="I1104" s="2">
        <v>0</v>
      </c>
      <c r="J1104" s="2">
        <v>0</v>
      </c>
      <c r="K1104" s="2">
        <v>0</v>
      </c>
      <c r="L1104" s="2">
        <v>0</v>
      </c>
      <c r="M1104" s="2">
        <v>0</v>
      </c>
      <c r="N1104" s="2">
        <v>0</v>
      </c>
      <c r="O1104" s="2">
        <v>0</v>
      </c>
      <c r="P1104" s="2">
        <v>0</v>
      </c>
      <c r="Q1104" s="2">
        <v>0</v>
      </c>
      <c r="R1104" s="2">
        <v>0</v>
      </c>
      <c r="S1104" s="2">
        <v>0</v>
      </c>
      <c r="T1104" s="2">
        <v>0</v>
      </c>
      <c r="U1104" s="2">
        <v>0</v>
      </c>
      <c r="X1104" s="2">
        <f t="shared" si="154"/>
        <v>0</v>
      </c>
      <c r="Y1104" s="2">
        <f t="shared" si="155"/>
        <v>0</v>
      </c>
      <c r="Z1104" s="2">
        <f>IF(Y1104&gt;$W$1,HLOOKUP(Y1104,B1104:$U$2835,ROW($B$2836)-ROW($A1104),FALSE),0)</f>
        <v>0</v>
      </c>
      <c r="AA1104" s="2">
        <f t="shared" si="153"/>
        <v>0</v>
      </c>
      <c r="AB1104" s="2">
        <f>VLOOKUP(A1104,segment3_SB_quantity!$A$2:$B$2834,2,FALSE)</f>
        <v>37</v>
      </c>
      <c r="AC1104" s="4">
        <f t="shared" si="160"/>
        <v>0.12820000000000001</v>
      </c>
      <c r="AD1104">
        <f t="shared" si="156"/>
        <v>0</v>
      </c>
      <c r="AE1104">
        <f t="shared" si="161"/>
        <v>0.83166700000000005</v>
      </c>
      <c r="AF1104" s="2">
        <f t="shared" si="157"/>
        <v>0</v>
      </c>
      <c r="AG1104" s="2">
        <f t="shared" si="158"/>
        <v>0</v>
      </c>
      <c r="AH1104" s="1">
        <f t="shared" si="159"/>
        <v>0</v>
      </c>
    </row>
    <row r="1105" spans="1:34" x14ac:dyDescent="0.55000000000000004">
      <c r="A1105">
        <v>39809741</v>
      </c>
      <c r="B1105" s="2">
        <v>0</v>
      </c>
      <c r="C1105" s="2">
        <v>0</v>
      </c>
      <c r="D1105" s="2">
        <v>0</v>
      </c>
      <c r="E1105" s="2">
        <v>0</v>
      </c>
      <c r="F1105" s="2">
        <v>0</v>
      </c>
      <c r="G1105" s="2">
        <v>0.131300333639641</v>
      </c>
      <c r="H1105" s="2">
        <v>0</v>
      </c>
      <c r="I1105" s="2">
        <v>0</v>
      </c>
      <c r="J1105" s="2">
        <v>0</v>
      </c>
      <c r="K1105" s="2">
        <v>0</v>
      </c>
      <c r="L1105" s="2">
        <v>0</v>
      </c>
      <c r="M1105" s="2">
        <v>0</v>
      </c>
      <c r="N1105" s="2">
        <v>0</v>
      </c>
      <c r="O1105" s="2">
        <v>0</v>
      </c>
      <c r="P1105" s="2">
        <v>0</v>
      </c>
      <c r="Q1105" s="2">
        <v>0</v>
      </c>
      <c r="R1105" s="2">
        <v>0</v>
      </c>
      <c r="S1105" s="2">
        <v>0</v>
      </c>
      <c r="T1105" s="2">
        <v>0</v>
      </c>
      <c r="U1105" s="2">
        <v>0</v>
      </c>
      <c r="X1105" s="2">
        <f t="shared" si="154"/>
        <v>0.131300333639641</v>
      </c>
      <c r="Y1105" s="2">
        <f t="shared" si="155"/>
        <v>0</v>
      </c>
      <c r="Z1105" s="2">
        <f>IF(Y1105&gt;$W$1,HLOOKUP(Y1105,B1105:$U$2835,ROW($B$2836)-ROW($A1105),FALSE),0)</f>
        <v>0</v>
      </c>
      <c r="AA1105" s="2">
        <f t="shared" si="153"/>
        <v>0</v>
      </c>
      <c r="AB1105" s="2">
        <f>VLOOKUP(A1105,segment3_SB_quantity!$A$2:$B$2834,2,FALSE)</f>
        <v>19</v>
      </c>
      <c r="AC1105" s="4">
        <f t="shared" si="160"/>
        <v>0.12820000000000001</v>
      </c>
      <c r="AD1105">
        <f t="shared" si="156"/>
        <v>0</v>
      </c>
      <c r="AE1105">
        <f t="shared" si="161"/>
        <v>0.83166700000000005</v>
      </c>
      <c r="AF1105" s="2">
        <f t="shared" si="157"/>
        <v>0</v>
      </c>
      <c r="AG1105" s="2">
        <f t="shared" si="158"/>
        <v>0</v>
      </c>
      <c r="AH1105" s="1">
        <f t="shared" si="159"/>
        <v>0</v>
      </c>
    </row>
    <row r="1106" spans="1:34" x14ac:dyDescent="0.55000000000000004">
      <c r="A1106">
        <v>39819812</v>
      </c>
      <c r="B1106" s="2">
        <v>0</v>
      </c>
      <c r="C1106" s="2">
        <v>0</v>
      </c>
      <c r="D1106" s="2">
        <v>0</v>
      </c>
      <c r="E1106" s="2">
        <v>0</v>
      </c>
      <c r="F1106" s="2">
        <v>0</v>
      </c>
      <c r="G1106" s="2">
        <v>0</v>
      </c>
      <c r="H1106" s="2">
        <v>1.44663645803882E-2</v>
      </c>
      <c r="I1106" s="2">
        <v>0</v>
      </c>
      <c r="J1106" s="2">
        <v>0</v>
      </c>
      <c r="K1106" s="2">
        <v>0</v>
      </c>
      <c r="L1106" s="2">
        <v>0</v>
      </c>
      <c r="M1106" s="2">
        <v>0</v>
      </c>
      <c r="N1106" s="2">
        <v>0</v>
      </c>
      <c r="O1106" s="2">
        <v>0</v>
      </c>
      <c r="P1106" s="2">
        <v>0</v>
      </c>
      <c r="Q1106" s="2">
        <v>0</v>
      </c>
      <c r="R1106" s="2">
        <v>0</v>
      </c>
      <c r="S1106" s="2">
        <v>0</v>
      </c>
      <c r="T1106" s="2">
        <v>0</v>
      </c>
      <c r="U1106" s="2">
        <v>0</v>
      </c>
      <c r="X1106" s="2">
        <f t="shared" si="154"/>
        <v>1.44663645803882E-2</v>
      </c>
      <c r="Y1106" s="2">
        <f t="shared" si="155"/>
        <v>0</v>
      </c>
      <c r="Z1106" s="2">
        <f>IF(Y1106&gt;$W$1,HLOOKUP(Y1106,B1106:$U$2835,ROW($B$2836)-ROW($A1106),FALSE),0)</f>
        <v>0</v>
      </c>
      <c r="AA1106" s="2">
        <f t="shared" si="153"/>
        <v>0</v>
      </c>
      <c r="AB1106" s="2">
        <f>VLOOKUP(A1106,segment3_SB_quantity!$A$2:$B$2834,2,FALSE)</f>
        <v>9</v>
      </c>
      <c r="AC1106" s="4">
        <f t="shared" si="160"/>
        <v>0.12820000000000001</v>
      </c>
      <c r="AD1106">
        <f t="shared" si="156"/>
        <v>0</v>
      </c>
      <c r="AE1106">
        <f t="shared" si="161"/>
        <v>0.83166700000000005</v>
      </c>
      <c r="AF1106" s="2">
        <f t="shared" si="157"/>
        <v>0</v>
      </c>
      <c r="AG1106" s="2">
        <f t="shared" si="158"/>
        <v>0</v>
      </c>
      <c r="AH1106" s="1">
        <f t="shared" si="159"/>
        <v>0</v>
      </c>
    </row>
    <row r="1107" spans="1:34" x14ac:dyDescent="0.55000000000000004">
      <c r="A1107">
        <v>39849575</v>
      </c>
      <c r="B1107" s="2">
        <v>0</v>
      </c>
      <c r="C1107" s="2">
        <v>0</v>
      </c>
      <c r="D1107" s="2">
        <v>0</v>
      </c>
      <c r="E1107" s="2">
        <v>0</v>
      </c>
      <c r="F1107" s="2">
        <v>0</v>
      </c>
      <c r="G1107" s="2">
        <v>0</v>
      </c>
      <c r="H1107" s="2">
        <v>0</v>
      </c>
      <c r="I1107" s="2">
        <v>0</v>
      </c>
      <c r="J1107" s="2">
        <v>0</v>
      </c>
      <c r="K1107" s="2">
        <v>0</v>
      </c>
      <c r="L1107" s="2">
        <v>0</v>
      </c>
      <c r="M1107" s="2">
        <v>0</v>
      </c>
      <c r="N1107" s="2">
        <v>0</v>
      </c>
      <c r="O1107" s="2">
        <v>0</v>
      </c>
      <c r="P1107" s="2">
        <v>0</v>
      </c>
      <c r="Q1107" s="2">
        <v>0</v>
      </c>
      <c r="R1107" s="2">
        <v>0</v>
      </c>
      <c r="S1107" s="2">
        <v>0</v>
      </c>
      <c r="T1107" s="2">
        <v>0</v>
      </c>
      <c r="U1107" s="2">
        <v>0</v>
      </c>
      <c r="X1107" s="2">
        <f t="shared" si="154"/>
        <v>0</v>
      </c>
      <c r="Y1107" s="2">
        <f t="shared" si="155"/>
        <v>0</v>
      </c>
      <c r="Z1107" s="2">
        <f>IF(Y1107&gt;$W$1,HLOOKUP(Y1107,B1107:$U$2835,ROW($B$2836)-ROW($A1107),FALSE),0)</f>
        <v>0</v>
      </c>
      <c r="AA1107" s="2">
        <f t="shared" si="153"/>
        <v>0</v>
      </c>
      <c r="AB1107" s="2">
        <f>VLOOKUP(A1107,segment3_SB_quantity!$A$2:$B$2834,2,FALSE)</f>
        <v>1</v>
      </c>
      <c r="AC1107" s="4">
        <f t="shared" si="160"/>
        <v>0.12820000000000001</v>
      </c>
      <c r="AD1107">
        <f t="shared" si="156"/>
        <v>0</v>
      </c>
      <c r="AE1107">
        <f t="shared" si="161"/>
        <v>0.83166700000000005</v>
      </c>
      <c r="AF1107" s="2">
        <f t="shared" si="157"/>
        <v>0</v>
      </c>
      <c r="AG1107" s="2">
        <f t="shared" si="158"/>
        <v>0</v>
      </c>
      <c r="AH1107" s="1">
        <f t="shared" si="159"/>
        <v>0</v>
      </c>
    </row>
    <row r="1108" spans="1:34" x14ac:dyDescent="0.55000000000000004">
      <c r="A1108">
        <v>39849975</v>
      </c>
      <c r="B1108" s="2">
        <v>0</v>
      </c>
      <c r="C1108" s="2">
        <v>0</v>
      </c>
      <c r="D1108" s="2">
        <v>0</v>
      </c>
      <c r="E1108" s="2">
        <v>0</v>
      </c>
      <c r="F1108" s="2">
        <v>0</v>
      </c>
      <c r="G1108" s="2">
        <v>0</v>
      </c>
      <c r="H1108" s="2">
        <v>0</v>
      </c>
      <c r="I1108" s="2">
        <v>0</v>
      </c>
      <c r="J1108" s="2">
        <v>0</v>
      </c>
      <c r="K1108" s="2">
        <v>0</v>
      </c>
      <c r="L1108" s="2">
        <v>0</v>
      </c>
      <c r="M1108" s="2">
        <v>0</v>
      </c>
      <c r="N1108" s="2">
        <v>0</v>
      </c>
      <c r="O1108" s="2">
        <v>0</v>
      </c>
      <c r="P1108" s="2">
        <v>0</v>
      </c>
      <c r="Q1108" s="2">
        <v>0</v>
      </c>
      <c r="R1108" s="2">
        <v>0</v>
      </c>
      <c r="S1108" s="2">
        <v>0</v>
      </c>
      <c r="T1108" s="2">
        <v>0</v>
      </c>
      <c r="U1108" s="2">
        <v>0</v>
      </c>
      <c r="X1108" s="2">
        <f t="shared" si="154"/>
        <v>0</v>
      </c>
      <c r="Y1108" s="2">
        <f t="shared" si="155"/>
        <v>0</v>
      </c>
      <c r="Z1108" s="2">
        <f>IF(Y1108&gt;$W$1,HLOOKUP(Y1108,B1108:$U$2835,ROW($B$2836)-ROW($A1108),FALSE),0)</f>
        <v>0</v>
      </c>
      <c r="AA1108" s="2">
        <f t="shared" si="153"/>
        <v>0</v>
      </c>
      <c r="AB1108" s="2">
        <f>VLOOKUP(A1108,segment3_SB_quantity!$A$2:$B$2834,2,FALSE)</f>
        <v>2</v>
      </c>
      <c r="AC1108" s="4">
        <f t="shared" si="160"/>
        <v>0.12820000000000001</v>
      </c>
      <c r="AD1108">
        <f t="shared" si="156"/>
        <v>0</v>
      </c>
      <c r="AE1108">
        <f t="shared" si="161"/>
        <v>0.83166700000000005</v>
      </c>
      <c r="AF1108" s="2">
        <f t="shared" si="157"/>
        <v>0</v>
      </c>
      <c r="AG1108" s="2">
        <f t="shared" si="158"/>
        <v>0</v>
      </c>
      <c r="AH1108" s="1">
        <f t="shared" si="159"/>
        <v>0</v>
      </c>
    </row>
    <row r="1109" spans="1:34" x14ac:dyDescent="0.55000000000000004">
      <c r="A1109">
        <v>39919957</v>
      </c>
      <c r="B1109" s="2">
        <v>0</v>
      </c>
      <c r="C1109" s="2">
        <v>0</v>
      </c>
      <c r="D1109" s="2">
        <v>0</v>
      </c>
      <c r="E1109" s="2">
        <v>0</v>
      </c>
      <c r="F1109" s="2">
        <v>0</v>
      </c>
      <c r="G1109" s="2">
        <v>0</v>
      </c>
      <c r="H1109" s="2">
        <v>0</v>
      </c>
      <c r="I1109" s="2">
        <v>0</v>
      </c>
      <c r="J1109" s="2">
        <v>0.63733248087785699</v>
      </c>
      <c r="K1109" s="2">
        <v>0</v>
      </c>
      <c r="L1109" s="2">
        <v>0</v>
      </c>
      <c r="M1109" s="2">
        <v>0</v>
      </c>
      <c r="N1109" s="2">
        <v>0</v>
      </c>
      <c r="O1109" s="2">
        <v>0</v>
      </c>
      <c r="P1109" s="2">
        <v>0</v>
      </c>
      <c r="Q1109" s="2">
        <v>0</v>
      </c>
      <c r="R1109" s="2">
        <v>0</v>
      </c>
      <c r="S1109" s="2">
        <v>0</v>
      </c>
      <c r="T1109" s="2">
        <v>0</v>
      </c>
      <c r="U1109" s="2">
        <v>0</v>
      </c>
      <c r="X1109" s="2">
        <f t="shared" si="154"/>
        <v>0.63733248087785699</v>
      </c>
      <c r="Y1109" s="2">
        <f t="shared" si="155"/>
        <v>0.63733248087785699</v>
      </c>
      <c r="Z1109" s="2" t="str">
        <f>IF(Y1109&gt;$W$1,HLOOKUP(Y1109,B1109:$U$2835,ROW($B$2836)-ROW($A1109),FALSE),0)</f>
        <v>P_OL9</v>
      </c>
      <c r="AA1109" s="2">
        <f t="shared" si="153"/>
        <v>0.42499999999999993</v>
      </c>
      <c r="AB1109" s="2">
        <f>VLOOKUP(A1109,segment3_SB_quantity!$A$2:$B$2834,2,FALSE)</f>
        <v>7</v>
      </c>
      <c r="AC1109" s="4">
        <f t="shared" si="160"/>
        <v>0.12820000000000001</v>
      </c>
      <c r="AD1109">
        <f t="shared" si="156"/>
        <v>0.89740000000000009</v>
      </c>
      <c r="AE1109">
        <f t="shared" si="161"/>
        <v>0.83166700000000005</v>
      </c>
      <c r="AF1109" s="2">
        <f t="shared" si="157"/>
        <v>0.74633796580000011</v>
      </c>
      <c r="AG1109" s="2">
        <f t="shared" si="158"/>
        <v>0.31719363546499996</v>
      </c>
      <c r="AH1109" s="1">
        <f t="shared" si="159"/>
        <v>2.3529411764705888</v>
      </c>
    </row>
    <row r="1110" spans="1:34" x14ac:dyDescent="0.55000000000000004">
      <c r="A1110">
        <v>39939889</v>
      </c>
      <c r="B1110" s="2">
        <v>0</v>
      </c>
      <c r="C1110" s="2">
        <v>0</v>
      </c>
      <c r="D1110" s="2">
        <v>0</v>
      </c>
      <c r="E1110" s="2">
        <v>6.0885347496719401E-2</v>
      </c>
      <c r="F1110" s="2">
        <v>0</v>
      </c>
      <c r="G1110" s="2">
        <v>0</v>
      </c>
      <c r="H1110" s="2">
        <v>0</v>
      </c>
      <c r="I1110" s="2">
        <v>0</v>
      </c>
      <c r="J1110" s="2">
        <v>0</v>
      </c>
      <c r="K1110" s="2">
        <v>0</v>
      </c>
      <c r="L1110" s="2">
        <v>0</v>
      </c>
      <c r="M1110" s="2">
        <v>0</v>
      </c>
      <c r="N1110" s="2">
        <v>0</v>
      </c>
      <c r="O1110" s="2">
        <v>0</v>
      </c>
      <c r="P1110" s="2">
        <v>0</v>
      </c>
      <c r="Q1110" s="2">
        <v>0</v>
      </c>
      <c r="R1110" s="2">
        <v>0</v>
      </c>
      <c r="S1110" s="2">
        <v>0</v>
      </c>
      <c r="T1110" s="2">
        <v>0</v>
      </c>
      <c r="U1110" s="2">
        <v>0</v>
      </c>
      <c r="X1110" s="2">
        <f t="shared" si="154"/>
        <v>6.0885347496719401E-2</v>
      </c>
      <c r="Y1110" s="2">
        <f t="shared" si="155"/>
        <v>0</v>
      </c>
      <c r="Z1110" s="2">
        <f>IF(Y1110&gt;$W$1,HLOOKUP(Y1110,B1110:$U$2835,ROW($B$2836)-ROW($A1110),FALSE),0)</f>
        <v>0</v>
      </c>
      <c r="AA1110" s="2">
        <f t="shared" si="153"/>
        <v>0</v>
      </c>
      <c r="AB1110" s="2">
        <f>VLOOKUP(A1110,segment3_SB_quantity!$A$2:$B$2834,2,FALSE)</f>
        <v>8</v>
      </c>
      <c r="AC1110" s="4">
        <f t="shared" si="160"/>
        <v>0.12820000000000001</v>
      </c>
      <c r="AD1110">
        <f t="shared" si="156"/>
        <v>0</v>
      </c>
      <c r="AE1110">
        <f t="shared" si="161"/>
        <v>0.83166700000000005</v>
      </c>
      <c r="AF1110" s="2">
        <f t="shared" si="157"/>
        <v>0</v>
      </c>
      <c r="AG1110" s="2">
        <f t="shared" si="158"/>
        <v>0</v>
      </c>
      <c r="AH1110" s="1">
        <f t="shared" si="159"/>
        <v>0</v>
      </c>
    </row>
    <row r="1111" spans="1:34" x14ac:dyDescent="0.55000000000000004">
      <c r="A1111">
        <v>39959584</v>
      </c>
      <c r="B1111" s="2">
        <v>0</v>
      </c>
      <c r="C1111" s="2">
        <v>0</v>
      </c>
      <c r="D1111" s="2">
        <v>0</v>
      </c>
      <c r="E1111" s="2">
        <v>0</v>
      </c>
      <c r="F1111" s="2">
        <v>0</v>
      </c>
      <c r="G1111" s="2">
        <v>0</v>
      </c>
      <c r="H1111" s="2">
        <v>0</v>
      </c>
      <c r="I1111" s="2">
        <v>3.9317112746340199E-2</v>
      </c>
      <c r="J1111" s="2">
        <v>0</v>
      </c>
      <c r="K1111" s="2">
        <v>0</v>
      </c>
      <c r="L1111" s="2">
        <v>0</v>
      </c>
      <c r="M1111" s="2">
        <v>0</v>
      </c>
      <c r="N1111" s="2">
        <v>0</v>
      </c>
      <c r="O1111" s="2">
        <v>0</v>
      </c>
      <c r="P1111" s="2">
        <v>0</v>
      </c>
      <c r="Q1111" s="2">
        <v>0</v>
      </c>
      <c r="R1111" s="2">
        <v>0</v>
      </c>
      <c r="S1111" s="2">
        <v>0</v>
      </c>
      <c r="T1111" s="2">
        <v>0</v>
      </c>
      <c r="U1111" s="2">
        <v>0</v>
      </c>
      <c r="X1111" s="2">
        <f t="shared" si="154"/>
        <v>3.9317112746340199E-2</v>
      </c>
      <c r="Y1111" s="2">
        <f t="shared" si="155"/>
        <v>0</v>
      </c>
      <c r="Z1111" s="2">
        <f>IF(Y1111&gt;$W$1,HLOOKUP(Y1111,B1111:$U$2835,ROW($B$2836)-ROW($A1111),FALSE),0)</f>
        <v>0</v>
      </c>
      <c r="AA1111" s="2">
        <f t="shared" si="153"/>
        <v>0</v>
      </c>
      <c r="AB1111" s="2">
        <f>VLOOKUP(A1111,segment3_SB_quantity!$A$2:$B$2834,2,FALSE)</f>
        <v>226</v>
      </c>
      <c r="AC1111" s="4">
        <f t="shared" si="160"/>
        <v>0.12820000000000001</v>
      </c>
      <c r="AD1111">
        <f t="shared" si="156"/>
        <v>0</v>
      </c>
      <c r="AE1111">
        <f t="shared" si="161"/>
        <v>0.83166700000000005</v>
      </c>
      <c r="AF1111" s="2">
        <f t="shared" si="157"/>
        <v>0</v>
      </c>
      <c r="AG1111" s="2">
        <f t="shared" si="158"/>
        <v>0</v>
      </c>
      <c r="AH1111" s="1">
        <f t="shared" si="159"/>
        <v>0</v>
      </c>
    </row>
    <row r="1112" spans="1:34" x14ac:dyDescent="0.55000000000000004">
      <c r="A1112">
        <v>40029833</v>
      </c>
      <c r="B1112" s="2">
        <v>0</v>
      </c>
      <c r="C1112" s="2">
        <v>0</v>
      </c>
      <c r="D1112" s="2">
        <v>0</v>
      </c>
      <c r="E1112" s="2">
        <v>0</v>
      </c>
      <c r="F1112" s="2">
        <v>0</v>
      </c>
      <c r="G1112" s="2">
        <v>0</v>
      </c>
      <c r="H1112" s="2">
        <v>0</v>
      </c>
      <c r="I1112" s="2">
        <v>6.4800524662433606E-2</v>
      </c>
      <c r="J1112" s="2">
        <v>0</v>
      </c>
      <c r="K1112" s="2">
        <v>0</v>
      </c>
      <c r="L1112" s="2">
        <v>0</v>
      </c>
      <c r="M1112" s="2">
        <v>0</v>
      </c>
      <c r="N1112" s="2">
        <v>0</v>
      </c>
      <c r="O1112" s="2">
        <v>0</v>
      </c>
      <c r="P1112" s="2">
        <v>0</v>
      </c>
      <c r="Q1112" s="2">
        <v>0</v>
      </c>
      <c r="R1112" s="2">
        <v>0</v>
      </c>
      <c r="S1112" s="2">
        <v>0</v>
      </c>
      <c r="T1112" s="2">
        <v>0</v>
      </c>
      <c r="U1112" s="2">
        <v>0</v>
      </c>
      <c r="X1112" s="2">
        <f t="shared" si="154"/>
        <v>6.4800524662433606E-2</v>
      </c>
      <c r="Y1112" s="2">
        <f t="shared" si="155"/>
        <v>0</v>
      </c>
      <c r="Z1112" s="2">
        <f>IF(Y1112&gt;$W$1,HLOOKUP(Y1112,B1112:$U$2835,ROW($B$2836)-ROW($A1112),FALSE),0)</f>
        <v>0</v>
      </c>
      <c r="AA1112" s="2">
        <f t="shared" si="153"/>
        <v>0</v>
      </c>
      <c r="AB1112" s="2">
        <f>VLOOKUP(A1112,segment3_SB_quantity!$A$2:$B$2834,2,FALSE)</f>
        <v>219</v>
      </c>
      <c r="AC1112" s="4">
        <f t="shared" si="160"/>
        <v>0.12820000000000001</v>
      </c>
      <c r="AD1112">
        <f t="shared" si="156"/>
        <v>0</v>
      </c>
      <c r="AE1112">
        <f t="shared" si="161"/>
        <v>0.83166700000000005</v>
      </c>
      <c r="AF1112" s="2">
        <f t="shared" si="157"/>
        <v>0</v>
      </c>
      <c r="AG1112" s="2">
        <f t="shared" si="158"/>
        <v>0</v>
      </c>
      <c r="AH1112" s="1">
        <f t="shared" si="159"/>
        <v>0</v>
      </c>
    </row>
    <row r="1113" spans="1:34" x14ac:dyDescent="0.55000000000000004">
      <c r="A1113">
        <v>40039730</v>
      </c>
      <c r="B1113" s="2">
        <v>0</v>
      </c>
      <c r="C1113" s="2">
        <v>0</v>
      </c>
      <c r="D1113" s="2">
        <v>0</v>
      </c>
      <c r="E1113" s="2">
        <v>0</v>
      </c>
      <c r="F1113" s="2">
        <v>0</v>
      </c>
      <c r="G1113" s="2">
        <v>0</v>
      </c>
      <c r="H1113" s="2">
        <v>0</v>
      </c>
      <c r="I1113" s="2">
        <v>0</v>
      </c>
      <c r="J1113" s="2">
        <v>0</v>
      </c>
      <c r="K1113" s="2">
        <v>3.02868345460993E-2</v>
      </c>
      <c r="L1113" s="2">
        <v>0</v>
      </c>
      <c r="M1113" s="2">
        <v>0</v>
      </c>
      <c r="N1113" s="2">
        <v>0</v>
      </c>
      <c r="O1113" s="2">
        <v>0</v>
      </c>
      <c r="P1113" s="2">
        <v>0</v>
      </c>
      <c r="Q1113" s="2">
        <v>0</v>
      </c>
      <c r="R1113" s="2">
        <v>0</v>
      </c>
      <c r="S1113" s="2">
        <v>0</v>
      </c>
      <c r="T1113" s="2">
        <v>0</v>
      </c>
      <c r="U1113" s="2">
        <v>0</v>
      </c>
      <c r="X1113" s="2">
        <f t="shared" si="154"/>
        <v>3.02868345460993E-2</v>
      </c>
      <c r="Y1113" s="2">
        <f t="shared" si="155"/>
        <v>0</v>
      </c>
      <c r="Z1113" s="2">
        <f>IF(Y1113&gt;$W$1,HLOOKUP(Y1113,B1113:$U$2835,ROW($B$2836)-ROW($A1113),FALSE),0)</f>
        <v>0</v>
      </c>
      <c r="AA1113" s="2">
        <f t="shared" si="153"/>
        <v>0</v>
      </c>
      <c r="AB1113" s="2">
        <f>VLOOKUP(A1113,segment3_SB_quantity!$A$2:$B$2834,2,FALSE)</f>
        <v>7</v>
      </c>
      <c r="AC1113" s="4">
        <f t="shared" si="160"/>
        <v>0.12820000000000001</v>
      </c>
      <c r="AD1113">
        <f t="shared" si="156"/>
        <v>0</v>
      </c>
      <c r="AE1113">
        <f t="shared" si="161"/>
        <v>0.83166700000000005</v>
      </c>
      <c r="AF1113" s="2">
        <f t="shared" si="157"/>
        <v>0</v>
      </c>
      <c r="AG1113" s="2">
        <f t="shared" si="158"/>
        <v>0</v>
      </c>
      <c r="AH1113" s="1">
        <f t="shared" si="159"/>
        <v>0</v>
      </c>
    </row>
    <row r="1114" spans="1:34" x14ac:dyDescent="0.55000000000000004">
      <c r="A1114">
        <v>40099884</v>
      </c>
      <c r="B1114" s="2">
        <v>0</v>
      </c>
      <c r="C1114" s="2">
        <v>0</v>
      </c>
      <c r="D1114" s="2">
        <v>0</v>
      </c>
      <c r="E1114" s="2">
        <v>0</v>
      </c>
      <c r="F1114" s="2">
        <v>0</v>
      </c>
      <c r="G1114" s="2">
        <v>0</v>
      </c>
      <c r="H1114" s="2">
        <v>0</v>
      </c>
      <c r="I1114" s="2">
        <v>0</v>
      </c>
      <c r="J1114" s="2">
        <v>2.33461619740833E-4</v>
      </c>
      <c r="K1114" s="2">
        <v>0</v>
      </c>
      <c r="L1114" s="2">
        <v>0</v>
      </c>
      <c r="M1114" s="2">
        <v>0</v>
      </c>
      <c r="N1114" s="2">
        <v>0</v>
      </c>
      <c r="O1114" s="2">
        <v>0</v>
      </c>
      <c r="P1114" s="2">
        <v>0</v>
      </c>
      <c r="Q1114" s="2">
        <v>0</v>
      </c>
      <c r="R1114" s="2">
        <v>0</v>
      </c>
      <c r="S1114" s="2">
        <v>0</v>
      </c>
      <c r="T1114" s="2">
        <v>0</v>
      </c>
      <c r="U1114" s="2">
        <v>0</v>
      </c>
      <c r="X1114" s="2">
        <f t="shared" si="154"/>
        <v>2.33461619740833E-4</v>
      </c>
      <c r="Y1114" s="2">
        <f t="shared" si="155"/>
        <v>0</v>
      </c>
      <c r="Z1114" s="2">
        <f>IF(Y1114&gt;$W$1,HLOOKUP(Y1114,B1114:$U$2835,ROW($B$2836)-ROW($A1114),FALSE),0)</f>
        <v>0</v>
      </c>
      <c r="AA1114" s="2">
        <f t="shared" si="153"/>
        <v>0</v>
      </c>
      <c r="AB1114" s="2">
        <f>VLOOKUP(A1114,segment3_SB_quantity!$A$2:$B$2834,2,FALSE)</f>
        <v>27</v>
      </c>
      <c r="AC1114" s="4">
        <f t="shared" si="160"/>
        <v>0.12820000000000001</v>
      </c>
      <c r="AD1114">
        <f t="shared" si="156"/>
        <v>0</v>
      </c>
      <c r="AE1114">
        <f t="shared" si="161"/>
        <v>0.83166700000000005</v>
      </c>
      <c r="AF1114" s="2">
        <f t="shared" si="157"/>
        <v>0</v>
      </c>
      <c r="AG1114" s="2">
        <f t="shared" si="158"/>
        <v>0</v>
      </c>
      <c r="AH1114" s="1">
        <f t="shared" si="159"/>
        <v>0</v>
      </c>
    </row>
    <row r="1115" spans="1:34" x14ac:dyDescent="0.55000000000000004">
      <c r="A1115">
        <v>40099908</v>
      </c>
      <c r="B1115" s="2">
        <v>0</v>
      </c>
      <c r="C1115" s="2">
        <v>0</v>
      </c>
      <c r="D1115" s="2">
        <v>0</v>
      </c>
      <c r="E1115" s="2">
        <v>0</v>
      </c>
      <c r="F1115" s="2">
        <v>0.99180771698055104</v>
      </c>
      <c r="G1115" s="2">
        <v>0</v>
      </c>
      <c r="H1115" s="2">
        <v>0</v>
      </c>
      <c r="I1115" s="2">
        <v>0</v>
      </c>
      <c r="J1115" s="2">
        <v>0</v>
      </c>
      <c r="K1115" s="2">
        <v>0</v>
      </c>
      <c r="L1115" s="2">
        <v>0</v>
      </c>
      <c r="M1115" s="2">
        <v>0</v>
      </c>
      <c r="N1115" s="2">
        <v>0</v>
      </c>
      <c r="O1115" s="2">
        <v>0</v>
      </c>
      <c r="P1115" s="2">
        <v>0</v>
      </c>
      <c r="Q1115" s="2">
        <v>0</v>
      </c>
      <c r="R1115" s="2">
        <v>0</v>
      </c>
      <c r="S1115" s="2">
        <v>0</v>
      </c>
      <c r="T1115" s="2">
        <v>0</v>
      </c>
      <c r="U1115" s="2">
        <v>0</v>
      </c>
      <c r="X1115" s="2">
        <f t="shared" si="154"/>
        <v>0.99180771698055104</v>
      </c>
      <c r="Y1115" s="2">
        <f t="shared" si="155"/>
        <v>0.99180771698055104</v>
      </c>
      <c r="Z1115" s="2" t="str">
        <f>IF(Y1115&gt;$W$1,HLOOKUP(Y1115,B1115:$U$2835,ROW($B$2836)-ROW($A1115),FALSE),0)</f>
        <v>P_OL5</v>
      </c>
      <c r="AA1115" s="2">
        <f t="shared" si="153"/>
        <v>0.22499999999999998</v>
      </c>
      <c r="AB1115" s="2">
        <f>VLOOKUP(A1115,segment3_SB_quantity!$A$2:$B$2834,2,FALSE)</f>
        <v>87</v>
      </c>
      <c r="AC1115" s="4">
        <f t="shared" si="160"/>
        <v>0.12820000000000001</v>
      </c>
      <c r="AD1115">
        <f t="shared" si="156"/>
        <v>11.153400000000001</v>
      </c>
      <c r="AE1115">
        <f t="shared" si="161"/>
        <v>0.83166700000000005</v>
      </c>
      <c r="AF1115" s="2">
        <f t="shared" si="157"/>
        <v>9.275914717800001</v>
      </c>
      <c r="AG1115" s="2">
        <f t="shared" si="158"/>
        <v>2.0870808115050004</v>
      </c>
      <c r="AH1115" s="1">
        <f t="shared" si="159"/>
        <v>4.4444444444444438</v>
      </c>
    </row>
    <row r="1116" spans="1:34" x14ac:dyDescent="0.55000000000000004">
      <c r="A1116">
        <v>40149996</v>
      </c>
      <c r="B1116" s="2">
        <v>0</v>
      </c>
      <c r="C1116" s="2">
        <v>0</v>
      </c>
      <c r="D1116" s="2">
        <v>0</v>
      </c>
      <c r="E1116" s="2">
        <v>0</v>
      </c>
      <c r="F1116" s="2">
        <v>0</v>
      </c>
      <c r="G1116" s="2">
        <v>0</v>
      </c>
      <c r="H1116" s="2">
        <v>2.1925992148855E-2</v>
      </c>
      <c r="I1116" s="2">
        <v>0</v>
      </c>
      <c r="J1116" s="2">
        <v>0</v>
      </c>
      <c r="K1116" s="2">
        <v>0</v>
      </c>
      <c r="L1116" s="2">
        <v>0</v>
      </c>
      <c r="M1116" s="2">
        <v>0</v>
      </c>
      <c r="N1116" s="2">
        <v>0</v>
      </c>
      <c r="O1116" s="2">
        <v>0</v>
      </c>
      <c r="P1116" s="2">
        <v>0</v>
      </c>
      <c r="Q1116" s="2">
        <v>0</v>
      </c>
      <c r="R1116" s="2">
        <v>0</v>
      </c>
      <c r="S1116" s="2">
        <v>0</v>
      </c>
      <c r="T1116" s="2">
        <v>0</v>
      </c>
      <c r="U1116" s="2">
        <v>0</v>
      </c>
      <c r="X1116" s="2">
        <f t="shared" si="154"/>
        <v>2.1925992148855E-2</v>
      </c>
      <c r="Y1116" s="2">
        <f t="shared" si="155"/>
        <v>0</v>
      </c>
      <c r="Z1116" s="2">
        <f>IF(Y1116&gt;$W$1,HLOOKUP(Y1116,B1116:$U$2835,ROW($B$2836)-ROW($A1116),FALSE),0)</f>
        <v>0</v>
      </c>
      <c r="AA1116" s="2">
        <f t="shared" si="153"/>
        <v>0</v>
      </c>
      <c r="AB1116" s="2">
        <f>VLOOKUP(A1116,segment3_SB_quantity!$A$2:$B$2834,2,FALSE)</f>
        <v>43</v>
      </c>
      <c r="AC1116" s="4">
        <f t="shared" si="160"/>
        <v>0.12820000000000001</v>
      </c>
      <c r="AD1116">
        <f t="shared" si="156"/>
        <v>0</v>
      </c>
      <c r="AE1116">
        <f t="shared" si="161"/>
        <v>0.83166700000000005</v>
      </c>
      <c r="AF1116" s="2">
        <f t="shared" si="157"/>
        <v>0</v>
      </c>
      <c r="AG1116" s="2">
        <f t="shared" si="158"/>
        <v>0</v>
      </c>
      <c r="AH1116" s="1">
        <f t="shared" si="159"/>
        <v>0</v>
      </c>
    </row>
    <row r="1117" spans="1:34" x14ac:dyDescent="0.55000000000000004">
      <c r="A1117">
        <v>40199579</v>
      </c>
      <c r="B1117" s="2">
        <v>0</v>
      </c>
      <c r="C1117" s="2">
        <v>0</v>
      </c>
      <c r="D1117" s="2">
        <v>0</v>
      </c>
      <c r="E1117" s="2">
        <v>0</v>
      </c>
      <c r="F1117" s="2">
        <v>0</v>
      </c>
      <c r="G1117" s="2">
        <v>7.4294776438374399E-2</v>
      </c>
      <c r="H1117" s="2">
        <v>0</v>
      </c>
      <c r="I1117" s="2">
        <v>0</v>
      </c>
      <c r="J1117" s="2">
        <v>0</v>
      </c>
      <c r="K1117" s="2">
        <v>0</v>
      </c>
      <c r="L1117" s="2">
        <v>0</v>
      </c>
      <c r="M1117" s="2">
        <v>0</v>
      </c>
      <c r="N1117" s="2">
        <v>0</v>
      </c>
      <c r="O1117" s="2">
        <v>0</v>
      </c>
      <c r="P1117" s="2">
        <v>0</v>
      </c>
      <c r="Q1117" s="2">
        <v>0</v>
      </c>
      <c r="R1117" s="2">
        <v>0</v>
      </c>
      <c r="S1117" s="2">
        <v>0</v>
      </c>
      <c r="T1117" s="2">
        <v>0</v>
      </c>
      <c r="U1117" s="2">
        <v>0</v>
      </c>
      <c r="X1117" s="2">
        <f t="shared" si="154"/>
        <v>7.4294776438374399E-2</v>
      </c>
      <c r="Y1117" s="2">
        <f t="shared" si="155"/>
        <v>0</v>
      </c>
      <c r="Z1117" s="2">
        <f>IF(Y1117&gt;$W$1,HLOOKUP(Y1117,B1117:$U$2835,ROW($B$2836)-ROW($A1117),FALSE),0)</f>
        <v>0</v>
      </c>
      <c r="AA1117" s="2">
        <f t="shared" si="153"/>
        <v>0</v>
      </c>
      <c r="AB1117" s="2">
        <f>VLOOKUP(A1117,segment3_SB_quantity!$A$2:$B$2834,2,FALSE)</f>
        <v>14</v>
      </c>
      <c r="AC1117" s="4">
        <f t="shared" si="160"/>
        <v>0.12820000000000001</v>
      </c>
      <c r="AD1117">
        <f t="shared" si="156"/>
        <v>0</v>
      </c>
      <c r="AE1117">
        <f t="shared" si="161"/>
        <v>0.83166700000000005</v>
      </c>
      <c r="AF1117" s="2">
        <f t="shared" si="157"/>
        <v>0</v>
      </c>
      <c r="AG1117" s="2">
        <f t="shared" si="158"/>
        <v>0</v>
      </c>
      <c r="AH1117" s="1">
        <f t="shared" si="159"/>
        <v>0</v>
      </c>
    </row>
    <row r="1118" spans="1:34" x14ac:dyDescent="0.55000000000000004">
      <c r="A1118">
        <v>40199924</v>
      </c>
      <c r="B1118" s="2">
        <v>0</v>
      </c>
      <c r="C1118" s="2">
        <v>0</v>
      </c>
      <c r="D1118" s="2">
        <v>0</v>
      </c>
      <c r="E1118" s="2">
        <v>0</v>
      </c>
      <c r="F1118" s="2">
        <v>0</v>
      </c>
      <c r="G1118" s="2">
        <v>0</v>
      </c>
      <c r="H1118" s="2">
        <v>0</v>
      </c>
      <c r="I1118" s="2">
        <v>0</v>
      </c>
      <c r="J1118" s="2">
        <v>5.8131290016510503E-2</v>
      </c>
      <c r="K1118" s="2">
        <v>0</v>
      </c>
      <c r="L1118" s="2">
        <v>0</v>
      </c>
      <c r="M1118" s="2">
        <v>0</v>
      </c>
      <c r="N1118" s="2">
        <v>0</v>
      </c>
      <c r="O1118" s="2">
        <v>0</v>
      </c>
      <c r="P1118" s="2">
        <v>0</v>
      </c>
      <c r="Q1118" s="2">
        <v>0</v>
      </c>
      <c r="R1118" s="2">
        <v>0</v>
      </c>
      <c r="S1118" s="2">
        <v>0</v>
      </c>
      <c r="T1118" s="2">
        <v>0</v>
      </c>
      <c r="U1118" s="2">
        <v>0</v>
      </c>
      <c r="X1118" s="2">
        <f t="shared" si="154"/>
        <v>5.8131290016510503E-2</v>
      </c>
      <c r="Y1118" s="2">
        <f t="shared" si="155"/>
        <v>0</v>
      </c>
      <c r="Z1118" s="2">
        <f>IF(Y1118&gt;$W$1,HLOOKUP(Y1118,B1118:$U$2835,ROW($B$2836)-ROW($A1118),FALSE),0)</f>
        <v>0</v>
      </c>
      <c r="AA1118" s="2">
        <f t="shared" si="153"/>
        <v>0</v>
      </c>
      <c r="AB1118" s="2">
        <f>VLOOKUP(A1118,segment3_SB_quantity!$A$2:$B$2834,2,FALSE)</f>
        <v>18</v>
      </c>
      <c r="AC1118" s="4">
        <f t="shared" si="160"/>
        <v>0.12820000000000001</v>
      </c>
      <c r="AD1118">
        <f t="shared" si="156"/>
        <v>0</v>
      </c>
      <c r="AE1118">
        <f t="shared" si="161"/>
        <v>0.83166700000000005</v>
      </c>
      <c r="AF1118" s="2">
        <f t="shared" si="157"/>
        <v>0</v>
      </c>
      <c r="AG1118" s="2">
        <f t="shared" si="158"/>
        <v>0</v>
      </c>
      <c r="AH1118" s="1">
        <f t="shared" si="159"/>
        <v>0</v>
      </c>
    </row>
    <row r="1119" spans="1:34" x14ac:dyDescent="0.55000000000000004">
      <c r="A1119">
        <v>40199980</v>
      </c>
      <c r="B1119" s="2">
        <v>0</v>
      </c>
      <c r="C1119" s="2">
        <v>0</v>
      </c>
      <c r="D1119" s="2">
        <v>0</v>
      </c>
      <c r="E1119" s="2">
        <v>0</v>
      </c>
      <c r="F1119" s="2">
        <v>0</v>
      </c>
      <c r="G1119" s="2">
        <v>0</v>
      </c>
      <c r="H1119" s="2">
        <v>0</v>
      </c>
      <c r="I1119" s="2">
        <v>0</v>
      </c>
      <c r="J1119" s="2">
        <v>0</v>
      </c>
      <c r="K1119" s="2">
        <v>0</v>
      </c>
      <c r="L1119" s="2">
        <v>0</v>
      </c>
      <c r="M1119" s="2">
        <v>0</v>
      </c>
      <c r="N1119" s="2">
        <v>0</v>
      </c>
      <c r="O1119" s="2">
        <v>0</v>
      </c>
      <c r="P1119" s="2">
        <v>0</v>
      </c>
      <c r="Q1119" s="2">
        <v>0</v>
      </c>
      <c r="R1119" s="2">
        <v>0</v>
      </c>
      <c r="S1119" s="2">
        <v>0</v>
      </c>
      <c r="T1119" s="2">
        <v>0</v>
      </c>
      <c r="U1119" s="2">
        <v>0</v>
      </c>
      <c r="X1119" s="2">
        <f t="shared" si="154"/>
        <v>0</v>
      </c>
      <c r="Y1119" s="2">
        <f t="shared" si="155"/>
        <v>0</v>
      </c>
      <c r="Z1119" s="2">
        <f>IF(Y1119&gt;$W$1,HLOOKUP(Y1119,B1119:$U$2835,ROW($B$2836)-ROW($A1119),FALSE),0)</f>
        <v>0</v>
      </c>
      <c r="AA1119" s="2">
        <f t="shared" si="153"/>
        <v>0</v>
      </c>
      <c r="AB1119" s="2">
        <f>VLOOKUP(A1119,segment3_SB_quantity!$A$2:$B$2834,2,FALSE)</f>
        <v>2</v>
      </c>
      <c r="AC1119" s="4">
        <f t="shared" si="160"/>
        <v>0.12820000000000001</v>
      </c>
      <c r="AD1119">
        <f t="shared" si="156"/>
        <v>0</v>
      </c>
      <c r="AE1119">
        <f t="shared" si="161"/>
        <v>0.83166700000000005</v>
      </c>
      <c r="AF1119" s="2">
        <f t="shared" si="157"/>
        <v>0</v>
      </c>
      <c r="AG1119" s="2">
        <f t="shared" si="158"/>
        <v>0</v>
      </c>
      <c r="AH1119" s="1">
        <f t="shared" si="159"/>
        <v>0</v>
      </c>
    </row>
    <row r="1120" spans="1:34" x14ac:dyDescent="0.55000000000000004">
      <c r="A1120">
        <v>40209992</v>
      </c>
      <c r="B1120" s="2">
        <v>0</v>
      </c>
      <c r="C1120" s="2">
        <v>0</v>
      </c>
      <c r="D1120" s="2">
        <v>0</v>
      </c>
      <c r="E1120" s="2">
        <v>0</v>
      </c>
      <c r="F1120" s="2">
        <v>0</v>
      </c>
      <c r="G1120" s="2">
        <v>0.109377822916236</v>
      </c>
      <c r="H1120" s="2">
        <v>0</v>
      </c>
      <c r="I1120" s="2">
        <v>0</v>
      </c>
      <c r="J1120" s="2">
        <v>0</v>
      </c>
      <c r="K1120" s="2">
        <v>0</v>
      </c>
      <c r="L1120" s="2">
        <v>0</v>
      </c>
      <c r="M1120" s="2">
        <v>0</v>
      </c>
      <c r="N1120" s="2">
        <v>0</v>
      </c>
      <c r="O1120" s="2">
        <v>0</v>
      </c>
      <c r="P1120" s="2">
        <v>0</v>
      </c>
      <c r="Q1120" s="2">
        <v>0</v>
      </c>
      <c r="R1120" s="2">
        <v>0</v>
      </c>
      <c r="S1120" s="2">
        <v>0</v>
      </c>
      <c r="T1120" s="2">
        <v>0</v>
      </c>
      <c r="U1120" s="2">
        <v>0</v>
      </c>
      <c r="X1120" s="2">
        <f t="shared" si="154"/>
        <v>0.109377822916236</v>
      </c>
      <c r="Y1120" s="2">
        <f t="shared" si="155"/>
        <v>0</v>
      </c>
      <c r="Z1120" s="2">
        <f>IF(Y1120&gt;$W$1,HLOOKUP(Y1120,B1120:$U$2835,ROW($B$2836)-ROW($A1120),FALSE),0)</f>
        <v>0</v>
      </c>
      <c r="AA1120" s="2">
        <f t="shared" si="153"/>
        <v>0</v>
      </c>
      <c r="AB1120" s="2">
        <f>VLOOKUP(A1120,segment3_SB_quantity!$A$2:$B$2834,2,FALSE)</f>
        <v>47</v>
      </c>
      <c r="AC1120" s="4">
        <f t="shared" si="160"/>
        <v>0.12820000000000001</v>
      </c>
      <c r="AD1120">
        <f t="shared" si="156"/>
        <v>0</v>
      </c>
      <c r="AE1120">
        <f t="shared" si="161"/>
        <v>0.83166700000000005</v>
      </c>
      <c r="AF1120" s="2">
        <f t="shared" si="157"/>
        <v>0</v>
      </c>
      <c r="AG1120" s="2">
        <f t="shared" si="158"/>
        <v>0</v>
      </c>
      <c r="AH1120" s="1">
        <f t="shared" si="159"/>
        <v>0</v>
      </c>
    </row>
    <row r="1121" spans="1:34" x14ac:dyDescent="0.55000000000000004">
      <c r="A1121">
        <v>40309538</v>
      </c>
      <c r="B1121" s="2">
        <v>0</v>
      </c>
      <c r="C1121" s="2">
        <v>0</v>
      </c>
      <c r="D1121" s="2">
        <v>0</v>
      </c>
      <c r="E1121" s="2">
        <v>0</v>
      </c>
      <c r="F1121" s="2">
        <v>0</v>
      </c>
      <c r="G1121" s="2">
        <v>0.15306032892949301</v>
      </c>
      <c r="H1121" s="2">
        <v>0</v>
      </c>
      <c r="I1121" s="2">
        <v>0</v>
      </c>
      <c r="J1121" s="2">
        <v>0</v>
      </c>
      <c r="K1121" s="2">
        <v>0</v>
      </c>
      <c r="L1121" s="2">
        <v>0</v>
      </c>
      <c r="M1121" s="2">
        <v>0</v>
      </c>
      <c r="N1121" s="2">
        <v>0</v>
      </c>
      <c r="O1121" s="2">
        <v>0</v>
      </c>
      <c r="P1121" s="2">
        <v>0</v>
      </c>
      <c r="Q1121" s="2">
        <v>0</v>
      </c>
      <c r="R1121" s="2">
        <v>0</v>
      </c>
      <c r="S1121" s="2">
        <v>0</v>
      </c>
      <c r="T1121" s="2">
        <v>0</v>
      </c>
      <c r="U1121" s="2">
        <v>0</v>
      </c>
      <c r="X1121" s="2">
        <f t="shared" si="154"/>
        <v>0.15306032892949301</v>
      </c>
      <c r="Y1121" s="2">
        <f t="shared" si="155"/>
        <v>0</v>
      </c>
      <c r="Z1121" s="2">
        <f>IF(Y1121&gt;$W$1,HLOOKUP(Y1121,B1121:$U$2835,ROW($B$2836)-ROW($A1121),FALSE),0)</f>
        <v>0</v>
      </c>
      <c r="AA1121" s="2">
        <f t="shared" si="153"/>
        <v>0</v>
      </c>
      <c r="AB1121" s="2">
        <f>VLOOKUP(A1121,segment3_SB_quantity!$A$2:$B$2834,2,FALSE)</f>
        <v>27</v>
      </c>
      <c r="AC1121" s="4">
        <f t="shared" si="160"/>
        <v>0.12820000000000001</v>
      </c>
      <c r="AD1121">
        <f t="shared" si="156"/>
        <v>0</v>
      </c>
      <c r="AE1121">
        <f t="shared" si="161"/>
        <v>0.83166700000000005</v>
      </c>
      <c r="AF1121" s="2">
        <f t="shared" si="157"/>
        <v>0</v>
      </c>
      <c r="AG1121" s="2">
        <f t="shared" si="158"/>
        <v>0</v>
      </c>
      <c r="AH1121" s="1">
        <f t="shared" si="159"/>
        <v>0</v>
      </c>
    </row>
    <row r="1122" spans="1:34" x14ac:dyDescent="0.55000000000000004">
      <c r="A1122">
        <v>40369953</v>
      </c>
      <c r="B1122" s="2">
        <v>0</v>
      </c>
      <c r="C1122" s="2">
        <v>0</v>
      </c>
      <c r="D1122" s="2">
        <v>3.2556071887151102E-2</v>
      </c>
      <c r="E1122" s="2">
        <v>0</v>
      </c>
      <c r="F1122" s="2">
        <v>0</v>
      </c>
      <c r="G1122" s="2">
        <v>0</v>
      </c>
      <c r="H1122" s="2">
        <v>0</v>
      </c>
      <c r="I1122" s="2">
        <v>0</v>
      </c>
      <c r="J1122" s="2">
        <v>0</v>
      </c>
      <c r="K1122" s="2">
        <v>0</v>
      </c>
      <c r="L1122" s="2">
        <v>0</v>
      </c>
      <c r="M1122" s="2">
        <v>0</v>
      </c>
      <c r="N1122" s="2">
        <v>0</v>
      </c>
      <c r="O1122" s="2">
        <v>0</v>
      </c>
      <c r="P1122" s="2">
        <v>0</v>
      </c>
      <c r="Q1122" s="2">
        <v>0</v>
      </c>
      <c r="R1122" s="2">
        <v>0</v>
      </c>
      <c r="S1122" s="2">
        <v>0</v>
      </c>
      <c r="T1122" s="2">
        <v>0</v>
      </c>
      <c r="U1122" s="2">
        <v>0</v>
      </c>
      <c r="X1122" s="2">
        <f t="shared" si="154"/>
        <v>3.2556071887151102E-2</v>
      </c>
      <c r="Y1122" s="2">
        <f t="shared" si="155"/>
        <v>0</v>
      </c>
      <c r="Z1122" s="2">
        <f>IF(Y1122&gt;$W$1,HLOOKUP(Y1122,B1122:$U$2835,ROW($B$2836)-ROW($A1122),FALSE),0)</f>
        <v>0</v>
      </c>
      <c r="AA1122" s="2">
        <f t="shared" si="153"/>
        <v>0</v>
      </c>
      <c r="AB1122" s="2">
        <f>VLOOKUP(A1122,segment3_SB_quantity!$A$2:$B$2834,2,FALSE)</f>
        <v>16</v>
      </c>
      <c r="AC1122" s="4">
        <f t="shared" si="160"/>
        <v>0.12820000000000001</v>
      </c>
      <c r="AD1122">
        <f t="shared" si="156"/>
        <v>0</v>
      </c>
      <c r="AE1122">
        <f t="shared" si="161"/>
        <v>0.83166700000000005</v>
      </c>
      <c r="AF1122" s="2">
        <f t="shared" si="157"/>
        <v>0</v>
      </c>
      <c r="AG1122" s="2">
        <f t="shared" si="158"/>
        <v>0</v>
      </c>
      <c r="AH1122" s="1">
        <f t="shared" si="159"/>
        <v>0</v>
      </c>
    </row>
    <row r="1123" spans="1:34" x14ac:dyDescent="0.55000000000000004">
      <c r="A1123">
        <v>40409995</v>
      </c>
      <c r="B1123" s="2">
        <v>0</v>
      </c>
      <c r="C1123" s="2">
        <v>0</v>
      </c>
      <c r="D1123" s="2">
        <v>0</v>
      </c>
      <c r="E1123" s="2">
        <v>0</v>
      </c>
      <c r="F1123" s="2">
        <v>0</v>
      </c>
      <c r="G1123" s="2">
        <v>0</v>
      </c>
      <c r="H1123" s="2">
        <v>0</v>
      </c>
      <c r="I1123" s="2">
        <v>0</v>
      </c>
      <c r="J1123" s="2">
        <v>0</v>
      </c>
      <c r="K1123" s="2">
        <v>0</v>
      </c>
      <c r="L1123" s="2">
        <v>0.17640994726914599</v>
      </c>
      <c r="M1123" s="2">
        <v>0</v>
      </c>
      <c r="N1123" s="2">
        <v>0</v>
      </c>
      <c r="O1123" s="2">
        <v>0</v>
      </c>
      <c r="P1123" s="2">
        <v>0</v>
      </c>
      <c r="Q1123" s="2">
        <v>0</v>
      </c>
      <c r="R1123" s="2">
        <v>0</v>
      </c>
      <c r="S1123" s="2">
        <v>0</v>
      </c>
      <c r="T1123" s="2">
        <v>0</v>
      </c>
      <c r="U1123" s="2">
        <v>0</v>
      </c>
      <c r="X1123" s="2">
        <f t="shared" si="154"/>
        <v>0.17640994726914599</v>
      </c>
      <c r="Y1123" s="2">
        <f t="shared" si="155"/>
        <v>0</v>
      </c>
      <c r="Z1123" s="2">
        <f>IF(Y1123&gt;$W$1,HLOOKUP(Y1123,B1123:$U$2835,ROW($B$2836)-ROW($A1123),FALSE),0)</f>
        <v>0</v>
      </c>
      <c r="AA1123" s="2">
        <f t="shared" si="153"/>
        <v>0</v>
      </c>
      <c r="AB1123" s="2">
        <f>VLOOKUP(A1123,segment3_SB_quantity!$A$2:$B$2834,2,FALSE)</f>
        <v>4</v>
      </c>
      <c r="AC1123" s="4">
        <f t="shared" si="160"/>
        <v>0.12820000000000001</v>
      </c>
      <c r="AD1123">
        <f t="shared" si="156"/>
        <v>0</v>
      </c>
      <c r="AE1123">
        <f t="shared" si="161"/>
        <v>0.83166700000000005</v>
      </c>
      <c r="AF1123" s="2">
        <f t="shared" si="157"/>
        <v>0</v>
      </c>
      <c r="AG1123" s="2">
        <f t="shared" si="158"/>
        <v>0</v>
      </c>
      <c r="AH1123" s="1">
        <f t="shared" si="159"/>
        <v>0</v>
      </c>
    </row>
    <row r="1124" spans="1:34" x14ac:dyDescent="0.55000000000000004">
      <c r="A1124">
        <v>40419620</v>
      </c>
      <c r="B1124" s="2">
        <v>0</v>
      </c>
      <c r="C1124" s="2">
        <v>0</v>
      </c>
      <c r="D1124" s="2">
        <v>0</v>
      </c>
      <c r="E1124" s="2">
        <v>0</v>
      </c>
      <c r="F1124" s="2">
        <v>0.25189343110697998</v>
      </c>
      <c r="G1124" s="2">
        <v>0</v>
      </c>
      <c r="H1124" s="2">
        <v>0</v>
      </c>
      <c r="I1124" s="2">
        <v>0</v>
      </c>
      <c r="J1124" s="2">
        <v>0</v>
      </c>
      <c r="K1124" s="2">
        <v>0</v>
      </c>
      <c r="L1124" s="2">
        <v>0</v>
      </c>
      <c r="M1124" s="2">
        <v>0</v>
      </c>
      <c r="N1124" s="2">
        <v>0</v>
      </c>
      <c r="O1124" s="2">
        <v>0</v>
      </c>
      <c r="P1124" s="2">
        <v>0</v>
      </c>
      <c r="Q1124" s="2">
        <v>0</v>
      </c>
      <c r="R1124" s="2">
        <v>0</v>
      </c>
      <c r="S1124" s="2">
        <v>0</v>
      </c>
      <c r="T1124" s="2">
        <v>0</v>
      </c>
      <c r="U1124" s="2">
        <v>0</v>
      </c>
      <c r="X1124" s="2">
        <f t="shared" si="154"/>
        <v>0.25189343110697998</v>
      </c>
      <c r="Y1124" s="2">
        <f t="shared" si="155"/>
        <v>0</v>
      </c>
      <c r="Z1124" s="2">
        <f>IF(Y1124&gt;$W$1,HLOOKUP(Y1124,B1124:$U$2835,ROW($B$2836)-ROW($A1124),FALSE),0)</f>
        <v>0</v>
      </c>
      <c r="AA1124" s="2">
        <f t="shared" si="153"/>
        <v>0</v>
      </c>
      <c r="AB1124" s="2">
        <f>VLOOKUP(A1124,segment3_SB_quantity!$A$2:$B$2834,2,FALSE)</f>
        <v>10</v>
      </c>
      <c r="AC1124" s="4">
        <f t="shared" si="160"/>
        <v>0.12820000000000001</v>
      </c>
      <c r="AD1124">
        <f t="shared" si="156"/>
        <v>0</v>
      </c>
      <c r="AE1124">
        <f t="shared" si="161"/>
        <v>0.83166700000000005</v>
      </c>
      <c r="AF1124" s="2">
        <f t="shared" si="157"/>
        <v>0</v>
      </c>
      <c r="AG1124" s="2">
        <f t="shared" si="158"/>
        <v>0</v>
      </c>
      <c r="AH1124" s="1">
        <f t="shared" si="159"/>
        <v>0</v>
      </c>
    </row>
    <row r="1125" spans="1:34" x14ac:dyDescent="0.55000000000000004">
      <c r="A1125">
        <v>40419908</v>
      </c>
      <c r="B1125" s="2">
        <v>0</v>
      </c>
      <c r="C1125" s="2">
        <v>0</v>
      </c>
      <c r="D1125" s="2">
        <v>0</v>
      </c>
      <c r="E1125" s="2">
        <v>0</v>
      </c>
      <c r="F1125" s="2">
        <v>0</v>
      </c>
      <c r="G1125" s="2">
        <v>0</v>
      </c>
      <c r="H1125" s="2">
        <v>0</v>
      </c>
      <c r="I1125" s="2">
        <v>0</v>
      </c>
      <c r="J1125" s="2">
        <v>0</v>
      </c>
      <c r="K1125" s="2">
        <v>0</v>
      </c>
      <c r="L1125" s="2">
        <v>0.12412096021522299</v>
      </c>
      <c r="M1125" s="2">
        <v>0</v>
      </c>
      <c r="N1125" s="2">
        <v>0</v>
      </c>
      <c r="O1125" s="2">
        <v>0</v>
      </c>
      <c r="P1125" s="2">
        <v>0</v>
      </c>
      <c r="Q1125" s="2">
        <v>0</v>
      </c>
      <c r="R1125" s="2">
        <v>0</v>
      </c>
      <c r="S1125" s="2">
        <v>0</v>
      </c>
      <c r="T1125" s="2">
        <v>0</v>
      </c>
      <c r="U1125" s="2">
        <v>0</v>
      </c>
      <c r="X1125" s="2">
        <f t="shared" si="154"/>
        <v>0.12412096021522299</v>
      </c>
      <c r="Y1125" s="2">
        <f t="shared" si="155"/>
        <v>0</v>
      </c>
      <c r="Z1125" s="2">
        <f>IF(Y1125&gt;$W$1,HLOOKUP(Y1125,B1125:$U$2835,ROW($B$2836)-ROW($A1125),FALSE),0)</f>
        <v>0</v>
      </c>
      <c r="AA1125" s="2">
        <f t="shared" si="153"/>
        <v>0</v>
      </c>
      <c r="AB1125" s="2">
        <f>VLOOKUP(A1125,segment3_SB_quantity!$A$2:$B$2834,2,FALSE)</f>
        <v>2</v>
      </c>
      <c r="AC1125" s="4">
        <f t="shared" si="160"/>
        <v>0.12820000000000001</v>
      </c>
      <c r="AD1125">
        <f t="shared" si="156"/>
        <v>0</v>
      </c>
      <c r="AE1125">
        <f t="shared" si="161"/>
        <v>0.83166700000000005</v>
      </c>
      <c r="AF1125" s="2">
        <f t="shared" si="157"/>
        <v>0</v>
      </c>
      <c r="AG1125" s="2">
        <f t="shared" si="158"/>
        <v>0</v>
      </c>
      <c r="AH1125" s="1">
        <f t="shared" si="159"/>
        <v>0</v>
      </c>
    </row>
    <row r="1126" spans="1:34" x14ac:dyDescent="0.55000000000000004">
      <c r="A1126">
        <v>40429987</v>
      </c>
      <c r="B1126" s="2">
        <v>0</v>
      </c>
      <c r="C1126" s="2">
        <v>0</v>
      </c>
      <c r="D1126" s="2">
        <v>0</v>
      </c>
      <c r="E1126" s="2">
        <v>0</v>
      </c>
      <c r="F1126" s="2">
        <v>0</v>
      </c>
      <c r="G1126" s="2">
        <v>0</v>
      </c>
      <c r="H1126" s="2">
        <v>0</v>
      </c>
      <c r="I1126" s="2">
        <v>3.2809747309488303E-2</v>
      </c>
      <c r="J1126" s="2">
        <v>0</v>
      </c>
      <c r="K1126" s="2">
        <v>0</v>
      </c>
      <c r="L1126" s="2">
        <v>0</v>
      </c>
      <c r="M1126" s="2">
        <v>0</v>
      </c>
      <c r="N1126" s="2">
        <v>0</v>
      </c>
      <c r="O1126" s="2">
        <v>0</v>
      </c>
      <c r="P1126" s="2">
        <v>0</v>
      </c>
      <c r="Q1126" s="2">
        <v>0</v>
      </c>
      <c r="R1126" s="2">
        <v>0</v>
      </c>
      <c r="S1126" s="2">
        <v>0</v>
      </c>
      <c r="T1126" s="2">
        <v>0</v>
      </c>
      <c r="U1126" s="2">
        <v>0</v>
      </c>
      <c r="X1126" s="2">
        <f t="shared" si="154"/>
        <v>3.2809747309488303E-2</v>
      </c>
      <c r="Y1126" s="2">
        <f t="shared" si="155"/>
        <v>0</v>
      </c>
      <c r="Z1126" s="2">
        <f>IF(Y1126&gt;$W$1,HLOOKUP(Y1126,B1126:$U$2835,ROW($B$2836)-ROW($A1126),FALSE),0)</f>
        <v>0</v>
      </c>
      <c r="AA1126" s="2">
        <f t="shared" si="153"/>
        <v>0</v>
      </c>
      <c r="AB1126" s="2">
        <f>VLOOKUP(A1126,segment3_SB_quantity!$A$2:$B$2834,2,FALSE)</f>
        <v>50</v>
      </c>
      <c r="AC1126" s="4">
        <f t="shared" si="160"/>
        <v>0.12820000000000001</v>
      </c>
      <c r="AD1126">
        <f t="shared" si="156"/>
        <v>0</v>
      </c>
      <c r="AE1126">
        <f t="shared" si="161"/>
        <v>0.83166700000000005</v>
      </c>
      <c r="AF1126" s="2">
        <f t="shared" si="157"/>
        <v>0</v>
      </c>
      <c r="AG1126" s="2">
        <f t="shared" si="158"/>
        <v>0</v>
      </c>
      <c r="AH1126" s="1">
        <f t="shared" si="159"/>
        <v>0</v>
      </c>
    </row>
    <row r="1127" spans="1:34" x14ac:dyDescent="0.55000000000000004">
      <c r="A1127">
        <v>40549840</v>
      </c>
      <c r="B1127" s="2">
        <v>0</v>
      </c>
      <c r="C1127" s="2">
        <v>0</v>
      </c>
      <c r="D1127" s="2">
        <v>0</v>
      </c>
      <c r="E1127" s="2">
        <v>0</v>
      </c>
      <c r="F1127" s="2">
        <v>0</v>
      </c>
      <c r="G1127" s="2">
        <v>0</v>
      </c>
      <c r="H1127" s="2">
        <v>0</v>
      </c>
      <c r="I1127" s="2">
        <v>0</v>
      </c>
      <c r="J1127" s="2">
        <v>0</v>
      </c>
      <c r="K1127" s="2">
        <v>1.7279270252711899E-2</v>
      </c>
      <c r="L1127" s="2">
        <v>0</v>
      </c>
      <c r="M1127" s="2">
        <v>0</v>
      </c>
      <c r="N1127" s="2">
        <v>0</v>
      </c>
      <c r="O1127" s="2">
        <v>0</v>
      </c>
      <c r="P1127" s="2">
        <v>0</v>
      </c>
      <c r="Q1127" s="2">
        <v>0</v>
      </c>
      <c r="R1127" s="2">
        <v>0</v>
      </c>
      <c r="S1127" s="2">
        <v>0</v>
      </c>
      <c r="T1127" s="2">
        <v>0</v>
      </c>
      <c r="U1127" s="2">
        <v>0</v>
      </c>
      <c r="X1127" s="2">
        <f t="shared" si="154"/>
        <v>1.7279270252711899E-2</v>
      </c>
      <c r="Y1127" s="2">
        <f t="shared" si="155"/>
        <v>0</v>
      </c>
      <c r="Z1127" s="2">
        <f>IF(Y1127&gt;$W$1,HLOOKUP(Y1127,B1127:$U$2835,ROW($B$2836)-ROW($A1127),FALSE),0)</f>
        <v>0</v>
      </c>
      <c r="AA1127" s="2">
        <f t="shared" si="153"/>
        <v>0</v>
      </c>
      <c r="AB1127" s="2">
        <f>VLOOKUP(A1127,segment3_SB_quantity!$A$2:$B$2834,2,FALSE)</f>
        <v>8</v>
      </c>
      <c r="AC1127" s="4">
        <f t="shared" si="160"/>
        <v>0.12820000000000001</v>
      </c>
      <c r="AD1127">
        <f t="shared" si="156"/>
        <v>0</v>
      </c>
      <c r="AE1127">
        <f t="shared" si="161"/>
        <v>0.83166700000000005</v>
      </c>
      <c r="AF1127" s="2">
        <f t="shared" si="157"/>
        <v>0</v>
      </c>
      <c r="AG1127" s="2">
        <f t="shared" si="158"/>
        <v>0</v>
      </c>
      <c r="AH1127" s="1">
        <f t="shared" si="159"/>
        <v>0</v>
      </c>
    </row>
    <row r="1128" spans="1:34" x14ac:dyDescent="0.55000000000000004">
      <c r="A1128">
        <v>40549931</v>
      </c>
      <c r="B1128" s="2">
        <v>0</v>
      </c>
      <c r="C1128" s="2">
        <v>0</v>
      </c>
      <c r="D1128" s="2">
        <v>0</v>
      </c>
      <c r="E1128" s="2">
        <v>0</v>
      </c>
      <c r="F1128" s="2">
        <v>0</v>
      </c>
      <c r="G1128" s="2">
        <v>0</v>
      </c>
      <c r="H1128" s="2">
        <v>0</v>
      </c>
      <c r="I1128" s="2">
        <v>0</v>
      </c>
      <c r="J1128" s="2">
        <v>0</v>
      </c>
      <c r="K1128" s="2">
        <v>0</v>
      </c>
      <c r="L1128" s="2">
        <v>2.6348950774822499E-5</v>
      </c>
      <c r="M1128" s="2">
        <v>0</v>
      </c>
      <c r="N1128" s="2">
        <v>0</v>
      </c>
      <c r="O1128" s="2">
        <v>0</v>
      </c>
      <c r="P1128" s="2">
        <v>0</v>
      </c>
      <c r="Q1128" s="2">
        <v>0</v>
      </c>
      <c r="R1128" s="2">
        <v>0</v>
      </c>
      <c r="S1128" s="2">
        <v>0</v>
      </c>
      <c r="T1128" s="2">
        <v>0</v>
      </c>
      <c r="U1128" s="2">
        <v>0</v>
      </c>
      <c r="X1128" s="2">
        <f t="shared" si="154"/>
        <v>2.6348950774822499E-5</v>
      </c>
      <c r="Y1128" s="2">
        <f t="shared" si="155"/>
        <v>0</v>
      </c>
      <c r="Z1128" s="2">
        <f>IF(Y1128&gt;$W$1,HLOOKUP(Y1128,B1128:$U$2835,ROW($B$2836)-ROW($A1128),FALSE),0)</f>
        <v>0</v>
      </c>
      <c r="AA1128" s="2">
        <f t="shared" si="153"/>
        <v>0</v>
      </c>
      <c r="AB1128" s="2">
        <f>VLOOKUP(A1128,segment3_SB_quantity!$A$2:$B$2834,2,FALSE)</f>
        <v>7</v>
      </c>
      <c r="AC1128" s="4">
        <f t="shared" si="160"/>
        <v>0.12820000000000001</v>
      </c>
      <c r="AD1128">
        <f t="shared" si="156"/>
        <v>0</v>
      </c>
      <c r="AE1128">
        <f t="shared" si="161"/>
        <v>0.83166700000000005</v>
      </c>
      <c r="AF1128" s="2">
        <f t="shared" si="157"/>
        <v>0</v>
      </c>
      <c r="AG1128" s="2">
        <f t="shared" si="158"/>
        <v>0</v>
      </c>
      <c r="AH1128" s="1">
        <f t="shared" si="159"/>
        <v>0</v>
      </c>
    </row>
    <row r="1129" spans="1:34" x14ac:dyDescent="0.55000000000000004">
      <c r="A1129">
        <v>40709994</v>
      </c>
      <c r="B1129" s="2">
        <v>0</v>
      </c>
      <c r="C1129" s="2">
        <v>0</v>
      </c>
      <c r="D1129" s="2">
        <v>0</v>
      </c>
      <c r="E1129" s="2">
        <v>0</v>
      </c>
      <c r="F1129" s="2">
        <v>0</v>
      </c>
      <c r="G1129" s="2">
        <v>0</v>
      </c>
      <c r="H1129" s="2">
        <v>1.7622174056412799E-2</v>
      </c>
      <c r="I1129" s="2">
        <v>0</v>
      </c>
      <c r="J1129" s="2">
        <v>0</v>
      </c>
      <c r="K1129" s="2">
        <v>0</v>
      </c>
      <c r="L1129" s="2">
        <v>0</v>
      </c>
      <c r="M1129" s="2">
        <v>0</v>
      </c>
      <c r="N1129" s="2">
        <v>0</v>
      </c>
      <c r="O1129" s="2">
        <v>0</v>
      </c>
      <c r="P1129" s="2">
        <v>0</v>
      </c>
      <c r="Q1129" s="2">
        <v>0</v>
      </c>
      <c r="R1129" s="2">
        <v>0</v>
      </c>
      <c r="S1129" s="2">
        <v>0</v>
      </c>
      <c r="T1129" s="2">
        <v>0</v>
      </c>
      <c r="U1129" s="2">
        <v>0</v>
      </c>
      <c r="X1129" s="2">
        <f t="shared" si="154"/>
        <v>1.7622174056412799E-2</v>
      </c>
      <c r="Y1129" s="2">
        <f t="shared" si="155"/>
        <v>0</v>
      </c>
      <c r="Z1129" s="2">
        <f>IF(Y1129&gt;$W$1,HLOOKUP(Y1129,B1129:$U$2835,ROW($B$2836)-ROW($A1129),FALSE),0)</f>
        <v>0</v>
      </c>
      <c r="AA1129" s="2">
        <f t="shared" si="153"/>
        <v>0</v>
      </c>
      <c r="AB1129" s="2">
        <f>VLOOKUP(A1129,segment3_SB_quantity!$A$2:$B$2834,2,FALSE)</f>
        <v>9</v>
      </c>
      <c r="AC1129" s="4">
        <f t="shared" si="160"/>
        <v>0.12820000000000001</v>
      </c>
      <c r="AD1129">
        <f t="shared" si="156"/>
        <v>0</v>
      </c>
      <c r="AE1129">
        <f t="shared" si="161"/>
        <v>0.83166700000000005</v>
      </c>
      <c r="AF1129" s="2">
        <f t="shared" si="157"/>
        <v>0</v>
      </c>
      <c r="AG1129" s="2">
        <f t="shared" si="158"/>
        <v>0</v>
      </c>
      <c r="AH1129" s="1">
        <f t="shared" si="159"/>
        <v>0</v>
      </c>
    </row>
    <row r="1130" spans="1:34" x14ac:dyDescent="0.55000000000000004">
      <c r="A1130">
        <v>40729822</v>
      </c>
      <c r="B1130" s="2">
        <v>0</v>
      </c>
      <c r="C1130" s="2">
        <v>0</v>
      </c>
      <c r="D1130" s="2">
        <v>0</v>
      </c>
      <c r="E1130" s="2">
        <v>0</v>
      </c>
      <c r="F1130" s="2">
        <v>0</v>
      </c>
      <c r="G1130" s="2">
        <v>0</v>
      </c>
      <c r="H1130" s="2">
        <v>2.83123193121987E-2</v>
      </c>
      <c r="I1130" s="2">
        <v>0</v>
      </c>
      <c r="J1130" s="2">
        <v>0</v>
      </c>
      <c r="K1130" s="2">
        <v>0</v>
      </c>
      <c r="L1130" s="2">
        <v>0</v>
      </c>
      <c r="M1130" s="2">
        <v>0</v>
      </c>
      <c r="N1130" s="2">
        <v>0</v>
      </c>
      <c r="O1130" s="2">
        <v>0</v>
      </c>
      <c r="P1130" s="2">
        <v>0</v>
      </c>
      <c r="Q1130" s="2">
        <v>0</v>
      </c>
      <c r="R1130" s="2">
        <v>0</v>
      </c>
      <c r="S1130" s="2">
        <v>0</v>
      </c>
      <c r="T1130" s="2">
        <v>0</v>
      </c>
      <c r="U1130" s="2">
        <v>0</v>
      </c>
      <c r="X1130" s="2">
        <f t="shared" si="154"/>
        <v>2.83123193121987E-2</v>
      </c>
      <c r="Y1130" s="2">
        <f t="shared" si="155"/>
        <v>0</v>
      </c>
      <c r="Z1130" s="2">
        <f>IF(Y1130&gt;$W$1,HLOOKUP(Y1130,B1130:$U$2835,ROW($B$2836)-ROW($A1130),FALSE),0)</f>
        <v>0</v>
      </c>
      <c r="AA1130" s="2">
        <f t="shared" si="153"/>
        <v>0</v>
      </c>
      <c r="AB1130" s="2">
        <f>VLOOKUP(A1130,segment3_SB_quantity!$A$2:$B$2834,2,FALSE)</f>
        <v>10</v>
      </c>
      <c r="AC1130" s="4">
        <f t="shared" si="160"/>
        <v>0.12820000000000001</v>
      </c>
      <c r="AD1130">
        <f t="shared" si="156"/>
        <v>0</v>
      </c>
      <c r="AE1130">
        <f t="shared" si="161"/>
        <v>0.83166700000000005</v>
      </c>
      <c r="AF1130" s="2">
        <f t="shared" si="157"/>
        <v>0</v>
      </c>
      <c r="AG1130" s="2">
        <f t="shared" si="158"/>
        <v>0</v>
      </c>
      <c r="AH1130" s="1">
        <f t="shared" si="159"/>
        <v>0</v>
      </c>
    </row>
    <row r="1131" spans="1:34" x14ac:dyDescent="0.55000000000000004">
      <c r="A1131">
        <v>40769835</v>
      </c>
      <c r="B1131" s="2">
        <v>0</v>
      </c>
      <c r="C1131" s="2">
        <v>0</v>
      </c>
      <c r="D1131" s="2">
        <v>0</v>
      </c>
      <c r="E1131" s="2">
        <v>0</v>
      </c>
      <c r="F1131" s="2">
        <v>0.121159445515603</v>
      </c>
      <c r="G1131" s="2">
        <v>0</v>
      </c>
      <c r="H1131" s="2">
        <v>0</v>
      </c>
      <c r="I1131" s="2">
        <v>0</v>
      </c>
      <c r="J1131" s="2">
        <v>0</v>
      </c>
      <c r="K1131" s="2">
        <v>0</v>
      </c>
      <c r="L1131" s="2">
        <v>0</v>
      </c>
      <c r="M1131" s="2">
        <v>0</v>
      </c>
      <c r="N1131" s="2">
        <v>0</v>
      </c>
      <c r="O1131" s="2">
        <v>0</v>
      </c>
      <c r="P1131" s="2">
        <v>0</v>
      </c>
      <c r="Q1131" s="2">
        <v>0</v>
      </c>
      <c r="R1131" s="2">
        <v>0</v>
      </c>
      <c r="S1131" s="2">
        <v>0</v>
      </c>
      <c r="T1131" s="2">
        <v>0</v>
      </c>
      <c r="U1131" s="2">
        <v>0</v>
      </c>
      <c r="X1131" s="2">
        <f t="shared" si="154"/>
        <v>0.121159445515603</v>
      </c>
      <c r="Y1131" s="2">
        <f t="shared" si="155"/>
        <v>0</v>
      </c>
      <c r="Z1131" s="2">
        <f>IF(Y1131&gt;$W$1,HLOOKUP(Y1131,B1131:$U$2835,ROW($B$2836)-ROW($A1131),FALSE),0)</f>
        <v>0</v>
      </c>
      <c r="AA1131" s="2">
        <f t="shared" si="153"/>
        <v>0</v>
      </c>
      <c r="AB1131" s="2">
        <f>VLOOKUP(A1131,segment3_SB_quantity!$A$2:$B$2834,2,FALSE)</f>
        <v>2</v>
      </c>
      <c r="AC1131" s="4">
        <f t="shared" si="160"/>
        <v>0.12820000000000001</v>
      </c>
      <c r="AD1131">
        <f t="shared" si="156"/>
        <v>0</v>
      </c>
      <c r="AE1131">
        <f t="shared" si="161"/>
        <v>0.83166700000000005</v>
      </c>
      <c r="AF1131" s="2">
        <f t="shared" si="157"/>
        <v>0</v>
      </c>
      <c r="AG1131" s="2">
        <f t="shared" si="158"/>
        <v>0</v>
      </c>
      <c r="AH1131" s="1">
        <f t="shared" si="159"/>
        <v>0</v>
      </c>
    </row>
    <row r="1132" spans="1:34" x14ac:dyDescent="0.55000000000000004">
      <c r="A1132">
        <v>40779978</v>
      </c>
      <c r="B1132" s="2">
        <v>0</v>
      </c>
      <c r="C1132" s="2">
        <v>0</v>
      </c>
      <c r="D1132" s="2">
        <v>0</v>
      </c>
      <c r="E1132" s="2">
        <v>0</v>
      </c>
      <c r="F1132" s="2">
        <v>0</v>
      </c>
      <c r="G1132" s="2">
        <v>0</v>
      </c>
      <c r="H1132" s="2">
        <v>2.3809328184146501E-2</v>
      </c>
      <c r="I1132" s="2">
        <v>0</v>
      </c>
      <c r="J1132" s="2">
        <v>0</v>
      </c>
      <c r="K1132" s="2">
        <v>0</v>
      </c>
      <c r="L1132" s="2">
        <v>0</v>
      </c>
      <c r="M1132" s="2">
        <v>0</v>
      </c>
      <c r="N1132" s="2">
        <v>0</v>
      </c>
      <c r="O1132" s="2">
        <v>0</v>
      </c>
      <c r="P1132" s="2">
        <v>0</v>
      </c>
      <c r="Q1132" s="2">
        <v>0</v>
      </c>
      <c r="R1132" s="2">
        <v>0</v>
      </c>
      <c r="S1132" s="2">
        <v>0</v>
      </c>
      <c r="T1132" s="2">
        <v>0</v>
      </c>
      <c r="U1132" s="2">
        <v>0</v>
      </c>
      <c r="X1132" s="2">
        <f t="shared" si="154"/>
        <v>2.3809328184146501E-2</v>
      </c>
      <c r="Y1132" s="2">
        <f t="shared" si="155"/>
        <v>0</v>
      </c>
      <c r="Z1132" s="2">
        <f>IF(Y1132&gt;$W$1,HLOOKUP(Y1132,B1132:$U$2835,ROW($B$2836)-ROW($A1132),FALSE),0)</f>
        <v>0</v>
      </c>
      <c r="AA1132" s="2">
        <f t="shared" si="153"/>
        <v>0</v>
      </c>
      <c r="AB1132" s="2">
        <f>VLOOKUP(A1132,segment3_SB_quantity!$A$2:$B$2834,2,FALSE)</f>
        <v>3</v>
      </c>
      <c r="AC1132" s="4">
        <f t="shared" si="160"/>
        <v>0.12820000000000001</v>
      </c>
      <c r="AD1132">
        <f t="shared" si="156"/>
        <v>0</v>
      </c>
      <c r="AE1132">
        <f t="shared" si="161"/>
        <v>0.83166700000000005</v>
      </c>
      <c r="AF1132" s="2">
        <f t="shared" si="157"/>
        <v>0</v>
      </c>
      <c r="AG1132" s="2">
        <f t="shared" si="158"/>
        <v>0</v>
      </c>
      <c r="AH1132" s="1">
        <f t="shared" si="159"/>
        <v>0</v>
      </c>
    </row>
    <row r="1133" spans="1:34" x14ac:dyDescent="0.55000000000000004">
      <c r="A1133">
        <v>40789913</v>
      </c>
      <c r="B1133" s="2">
        <v>0</v>
      </c>
      <c r="C1133" s="2">
        <v>0</v>
      </c>
      <c r="D1133" s="2">
        <v>0</v>
      </c>
      <c r="E1133" s="2">
        <v>0</v>
      </c>
      <c r="F1133" s="2">
        <v>0</v>
      </c>
      <c r="G1133" s="2">
        <v>0</v>
      </c>
      <c r="H1133" s="2">
        <v>0</v>
      </c>
      <c r="I1133" s="2">
        <v>0</v>
      </c>
      <c r="J1133" s="2">
        <v>0</v>
      </c>
      <c r="K1133" s="2">
        <v>0.116751149578517</v>
      </c>
      <c r="L1133" s="2">
        <v>0</v>
      </c>
      <c r="M1133" s="2">
        <v>0</v>
      </c>
      <c r="N1133" s="2">
        <v>0</v>
      </c>
      <c r="O1133" s="2">
        <v>0</v>
      </c>
      <c r="P1133" s="2">
        <v>0</v>
      </c>
      <c r="Q1133" s="2">
        <v>0</v>
      </c>
      <c r="R1133" s="2">
        <v>0</v>
      </c>
      <c r="S1133" s="2">
        <v>0</v>
      </c>
      <c r="T1133" s="2">
        <v>0</v>
      </c>
      <c r="U1133" s="2">
        <v>0</v>
      </c>
      <c r="X1133" s="2">
        <f t="shared" si="154"/>
        <v>0.116751149578517</v>
      </c>
      <c r="Y1133" s="2">
        <f t="shared" si="155"/>
        <v>0</v>
      </c>
      <c r="Z1133" s="2">
        <f>IF(Y1133&gt;$W$1,HLOOKUP(Y1133,B1133:$U$2835,ROW($B$2836)-ROW($A1133),FALSE),0)</f>
        <v>0</v>
      </c>
      <c r="AA1133" s="2">
        <f t="shared" si="153"/>
        <v>0</v>
      </c>
      <c r="AB1133" s="2">
        <f>VLOOKUP(A1133,segment3_SB_quantity!$A$2:$B$2834,2,FALSE)</f>
        <v>9</v>
      </c>
      <c r="AC1133" s="4">
        <f t="shared" si="160"/>
        <v>0.12820000000000001</v>
      </c>
      <c r="AD1133">
        <f t="shared" si="156"/>
        <v>0</v>
      </c>
      <c r="AE1133">
        <f t="shared" si="161"/>
        <v>0.83166700000000005</v>
      </c>
      <c r="AF1133" s="2">
        <f t="shared" si="157"/>
        <v>0</v>
      </c>
      <c r="AG1133" s="2">
        <f t="shared" si="158"/>
        <v>0</v>
      </c>
      <c r="AH1133" s="1">
        <f t="shared" si="159"/>
        <v>0</v>
      </c>
    </row>
    <row r="1134" spans="1:34" x14ac:dyDescent="0.55000000000000004">
      <c r="A1134">
        <v>40819762</v>
      </c>
      <c r="B1134" s="2">
        <v>0</v>
      </c>
      <c r="C1134" s="2">
        <v>0</v>
      </c>
      <c r="D1134" s="2">
        <v>0</v>
      </c>
      <c r="E1134" s="2">
        <v>0</v>
      </c>
      <c r="F1134" s="2">
        <v>0</v>
      </c>
      <c r="G1134" s="2">
        <v>0</v>
      </c>
      <c r="H1134" s="2">
        <v>0</v>
      </c>
      <c r="I1134" s="2">
        <v>4.9688374494549499E-2</v>
      </c>
      <c r="J1134" s="2">
        <v>0</v>
      </c>
      <c r="K1134" s="2">
        <v>0</v>
      </c>
      <c r="L1134" s="2">
        <v>0</v>
      </c>
      <c r="M1134" s="2">
        <v>0</v>
      </c>
      <c r="N1134" s="2">
        <v>0</v>
      </c>
      <c r="O1134" s="2">
        <v>0</v>
      </c>
      <c r="P1134" s="2">
        <v>0</v>
      </c>
      <c r="Q1134" s="2">
        <v>0</v>
      </c>
      <c r="R1134" s="2">
        <v>0</v>
      </c>
      <c r="S1134" s="2">
        <v>0</v>
      </c>
      <c r="T1134" s="2">
        <v>0</v>
      </c>
      <c r="U1134" s="2">
        <v>0</v>
      </c>
      <c r="X1134" s="2">
        <f t="shared" si="154"/>
        <v>4.9688374494549499E-2</v>
      </c>
      <c r="Y1134" s="2">
        <f t="shared" si="155"/>
        <v>0</v>
      </c>
      <c r="Z1134" s="2">
        <f>IF(Y1134&gt;$W$1,HLOOKUP(Y1134,B1134:$U$2835,ROW($B$2836)-ROW($A1134),FALSE),0)</f>
        <v>0</v>
      </c>
      <c r="AA1134" s="2">
        <f t="shared" si="153"/>
        <v>0</v>
      </c>
      <c r="AB1134" s="2">
        <f>VLOOKUP(A1134,segment3_SB_quantity!$A$2:$B$2834,2,FALSE)</f>
        <v>52</v>
      </c>
      <c r="AC1134" s="4">
        <f t="shared" si="160"/>
        <v>0.12820000000000001</v>
      </c>
      <c r="AD1134">
        <f t="shared" si="156"/>
        <v>0</v>
      </c>
      <c r="AE1134">
        <f t="shared" si="161"/>
        <v>0.83166700000000005</v>
      </c>
      <c r="AF1134" s="2">
        <f t="shared" si="157"/>
        <v>0</v>
      </c>
      <c r="AG1134" s="2">
        <f t="shared" si="158"/>
        <v>0</v>
      </c>
      <c r="AH1134" s="1">
        <f t="shared" si="159"/>
        <v>0</v>
      </c>
    </row>
    <row r="1135" spans="1:34" x14ac:dyDescent="0.55000000000000004">
      <c r="A1135">
        <v>40889581</v>
      </c>
      <c r="B1135" s="2">
        <v>0</v>
      </c>
      <c r="C1135" s="2">
        <v>0</v>
      </c>
      <c r="D1135" s="2">
        <v>0</v>
      </c>
      <c r="E1135" s="2">
        <v>0</v>
      </c>
      <c r="F1135" s="2">
        <v>0</v>
      </c>
      <c r="G1135" s="2">
        <v>0</v>
      </c>
      <c r="H1135" s="2">
        <v>0</v>
      </c>
      <c r="I1135" s="2">
        <v>0</v>
      </c>
      <c r="J1135" s="2">
        <v>3.0725911882613199E-2</v>
      </c>
      <c r="K1135" s="2">
        <v>0</v>
      </c>
      <c r="L1135" s="2">
        <v>0</v>
      </c>
      <c r="M1135" s="2">
        <v>0</v>
      </c>
      <c r="N1135" s="2">
        <v>0</v>
      </c>
      <c r="O1135" s="2">
        <v>0</v>
      </c>
      <c r="P1135" s="2">
        <v>0</v>
      </c>
      <c r="Q1135" s="2">
        <v>0</v>
      </c>
      <c r="R1135" s="2">
        <v>0</v>
      </c>
      <c r="S1135" s="2">
        <v>0</v>
      </c>
      <c r="T1135" s="2">
        <v>0</v>
      </c>
      <c r="U1135" s="2">
        <v>0</v>
      </c>
      <c r="X1135" s="2">
        <f t="shared" si="154"/>
        <v>3.0725911882613199E-2</v>
      </c>
      <c r="Y1135" s="2">
        <f t="shared" si="155"/>
        <v>0</v>
      </c>
      <c r="Z1135" s="2">
        <f>IF(Y1135&gt;$W$1,HLOOKUP(Y1135,B1135:$U$2835,ROW($B$2836)-ROW($A1135),FALSE),0)</f>
        <v>0</v>
      </c>
      <c r="AA1135" s="2">
        <f t="shared" si="153"/>
        <v>0</v>
      </c>
      <c r="AB1135" s="2">
        <f>VLOOKUP(A1135,segment3_SB_quantity!$A$2:$B$2834,2,FALSE)</f>
        <v>131</v>
      </c>
      <c r="AC1135" s="4">
        <f t="shared" si="160"/>
        <v>0.12820000000000001</v>
      </c>
      <c r="AD1135">
        <f t="shared" si="156"/>
        <v>0</v>
      </c>
      <c r="AE1135">
        <f t="shared" si="161"/>
        <v>0.83166700000000005</v>
      </c>
      <c r="AF1135" s="2">
        <f t="shared" si="157"/>
        <v>0</v>
      </c>
      <c r="AG1135" s="2">
        <f t="shared" si="158"/>
        <v>0</v>
      </c>
      <c r="AH1135" s="1">
        <f t="shared" si="159"/>
        <v>0</v>
      </c>
    </row>
    <row r="1136" spans="1:34" x14ac:dyDescent="0.55000000000000004">
      <c r="A1136">
        <v>40889773</v>
      </c>
      <c r="B1136" s="2">
        <v>0</v>
      </c>
      <c r="C1136" s="2">
        <v>0</v>
      </c>
      <c r="D1136" s="2">
        <v>0</v>
      </c>
      <c r="E1136" s="2">
        <v>0</v>
      </c>
      <c r="F1136" s="2">
        <v>0</v>
      </c>
      <c r="G1136" s="2">
        <v>0</v>
      </c>
      <c r="H1136" s="2">
        <v>0</v>
      </c>
      <c r="I1136" s="2">
        <v>0</v>
      </c>
      <c r="J1136" s="2">
        <v>0</v>
      </c>
      <c r="K1136" s="2">
        <v>0</v>
      </c>
      <c r="L1136" s="2">
        <v>0</v>
      </c>
      <c r="M1136" s="2">
        <v>0</v>
      </c>
      <c r="N1136" s="2">
        <v>0</v>
      </c>
      <c r="O1136" s="2">
        <v>0</v>
      </c>
      <c r="P1136" s="2">
        <v>0</v>
      </c>
      <c r="Q1136" s="2">
        <v>0</v>
      </c>
      <c r="R1136" s="2">
        <v>0</v>
      </c>
      <c r="S1136" s="2">
        <v>0</v>
      </c>
      <c r="T1136" s="2">
        <v>0</v>
      </c>
      <c r="U1136" s="2">
        <v>0</v>
      </c>
      <c r="X1136" s="2">
        <f t="shared" si="154"/>
        <v>0</v>
      </c>
      <c r="Y1136" s="2">
        <f t="shared" si="155"/>
        <v>0</v>
      </c>
      <c r="Z1136" s="2">
        <f>IF(Y1136&gt;$W$1,HLOOKUP(Y1136,B1136:$U$2835,ROW($B$2836)-ROW($A1136),FALSE),0)</f>
        <v>0</v>
      </c>
      <c r="AA1136" s="2">
        <f t="shared" si="153"/>
        <v>0</v>
      </c>
      <c r="AB1136" s="2">
        <f>VLOOKUP(A1136,segment3_SB_quantity!$A$2:$B$2834,2,FALSE)</f>
        <v>8</v>
      </c>
      <c r="AC1136" s="4">
        <f t="shared" si="160"/>
        <v>0.12820000000000001</v>
      </c>
      <c r="AD1136">
        <f t="shared" si="156"/>
        <v>0</v>
      </c>
      <c r="AE1136">
        <f t="shared" si="161"/>
        <v>0.83166700000000005</v>
      </c>
      <c r="AF1136" s="2">
        <f t="shared" si="157"/>
        <v>0</v>
      </c>
      <c r="AG1136" s="2">
        <f t="shared" si="158"/>
        <v>0</v>
      </c>
      <c r="AH1136" s="1">
        <f t="shared" si="159"/>
        <v>0</v>
      </c>
    </row>
    <row r="1137" spans="1:34" x14ac:dyDescent="0.55000000000000004">
      <c r="A1137">
        <v>40939544</v>
      </c>
      <c r="B1137" s="2">
        <v>0</v>
      </c>
      <c r="C1137" s="2">
        <v>3.5116828190740003E-2</v>
      </c>
      <c r="D1137" s="2">
        <v>0</v>
      </c>
      <c r="E1137" s="2">
        <v>0</v>
      </c>
      <c r="F1137" s="2">
        <v>0</v>
      </c>
      <c r="G1137" s="2">
        <v>0</v>
      </c>
      <c r="H1137" s="2">
        <v>0</v>
      </c>
      <c r="I1137" s="2">
        <v>0</v>
      </c>
      <c r="J1137" s="2">
        <v>0</v>
      </c>
      <c r="K1137" s="2">
        <v>0</v>
      </c>
      <c r="L1137" s="2">
        <v>0</v>
      </c>
      <c r="M1137" s="2">
        <v>0</v>
      </c>
      <c r="N1137" s="2">
        <v>0</v>
      </c>
      <c r="O1137" s="2">
        <v>0</v>
      </c>
      <c r="P1137" s="2">
        <v>0</v>
      </c>
      <c r="Q1137" s="2">
        <v>0</v>
      </c>
      <c r="R1137" s="2">
        <v>0</v>
      </c>
      <c r="S1137" s="2">
        <v>0</v>
      </c>
      <c r="T1137" s="2">
        <v>0</v>
      </c>
      <c r="U1137" s="2">
        <v>0</v>
      </c>
      <c r="X1137" s="2">
        <f t="shared" si="154"/>
        <v>3.5116828190740003E-2</v>
      </c>
      <c r="Y1137" s="2">
        <f t="shared" si="155"/>
        <v>0</v>
      </c>
      <c r="Z1137" s="2">
        <f>IF(Y1137&gt;$W$1,HLOOKUP(Y1137,B1137:$U$2835,ROW($B$2836)-ROW($A1137),FALSE),0)</f>
        <v>0</v>
      </c>
      <c r="AA1137" s="2">
        <f t="shared" si="153"/>
        <v>0</v>
      </c>
      <c r="AB1137" s="2">
        <f>VLOOKUP(A1137,segment3_SB_quantity!$A$2:$B$2834,2,FALSE)</f>
        <v>3</v>
      </c>
      <c r="AC1137" s="4">
        <f t="shared" si="160"/>
        <v>0.12820000000000001</v>
      </c>
      <c r="AD1137">
        <f t="shared" si="156"/>
        <v>0</v>
      </c>
      <c r="AE1137">
        <f t="shared" si="161"/>
        <v>0.83166700000000005</v>
      </c>
      <c r="AF1137" s="2">
        <f t="shared" si="157"/>
        <v>0</v>
      </c>
      <c r="AG1137" s="2">
        <f t="shared" si="158"/>
        <v>0</v>
      </c>
      <c r="AH1137" s="1">
        <f t="shared" si="159"/>
        <v>0</v>
      </c>
    </row>
    <row r="1138" spans="1:34" x14ac:dyDescent="0.55000000000000004">
      <c r="A1138">
        <v>40959631</v>
      </c>
      <c r="B1138" s="2">
        <v>0</v>
      </c>
      <c r="C1138" s="2">
        <v>0</v>
      </c>
      <c r="D1138" s="2">
        <v>0</v>
      </c>
      <c r="E1138" s="2">
        <v>0</v>
      </c>
      <c r="F1138" s="2">
        <v>0</v>
      </c>
      <c r="G1138" s="2">
        <v>0</v>
      </c>
      <c r="H1138" s="2">
        <v>0</v>
      </c>
      <c r="I1138" s="2">
        <v>0</v>
      </c>
      <c r="J1138" s="2">
        <v>1.2142189332018501E-2</v>
      </c>
      <c r="K1138" s="2">
        <v>0</v>
      </c>
      <c r="L1138" s="2">
        <v>0</v>
      </c>
      <c r="M1138" s="2">
        <v>0</v>
      </c>
      <c r="N1138" s="2">
        <v>0</v>
      </c>
      <c r="O1138" s="2">
        <v>0</v>
      </c>
      <c r="P1138" s="2">
        <v>0</v>
      </c>
      <c r="Q1138" s="2">
        <v>0</v>
      </c>
      <c r="R1138" s="2">
        <v>0</v>
      </c>
      <c r="S1138" s="2">
        <v>0</v>
      </c>
      <c r="T1138" s="2">
        <v>0</v>
      </c>
      <c r="U1138" s="2">
        <v>0</v>
      </c>
      <c r="X1138" s="2">
        <f t="shared" si="154"/>
        <v>1.2142189332018501E-2</v>
      </c>
      <c r="Y1138" s="2">
        <f t="shared" si="155"/>
        <v>0</v>
      </c>
      <c r="Z1138" s="2">
        <f>IF(Y1138&gt;$W$1,HLOOKUP(Y1138,B1138:$U$2835,ROW($B$2836)-ROW($A1138),FALSE),0)</f>
        <v>0</v>
      </c>
      <c r="AA1138" s="2">
        <f t="shared" si="153"/>
        <v>0</v>
      </c>
      <c r="AB1138" s="2">
        <f>VLOOKUP(A1138,segment3_SB_quantity!$A$2:$B$2834,2,FALSE)</f>
        <v>3</v>
      </c>
      <c r="AC1138" s="4">
        <f t="shared" si="160"/>
        <v>0.12820000000000001</v>
      </c>
      <c r="AD1138">
        <f t="shared" si="156"/>
        <v>0</v>
      </c>
      <c r="AE1138">
        <f t="shared" si="161"/>
        <v>0.83166700000000005</v>
      </c>
      <c r="AF1138" s="2">
        <f t="shared" si="157"/>
        <v>0</v>
      </c>
      <c r="AG1138" s="2">
        <f t="shared" si="158"/>
        <v>0</v>
      </c>
      <c r="AH1138" s="1">
        <f t="shared" si="159"/>
        <v>0</v>
      </c>
    </row>
    <row r="1139" spans="1:34" x14ac:dyDescent="0.55000000000000004">
      <c r="A1139">
        <v>40969917</v>
      </c>
      <c r="B1139" s="2">
        <v>0</v>
      </c>
      <c r="C1139" s="2">
        <v>0</v>
      </c>
      <c r="D1139" s="2">
        <v>0</v>
      </c>
      <c r="E1139" s="2">
        <v>0</v>
      </c>
      <c r="F1139" s="2">
        <v>0</v>
      </c>
      <c r="G1139" s="2">
        <v>0</v>
      </c>
      <c r="H1139" s="2">
        <v>0</v>
      </c>
      <c r="I1139" s="2">
        <v>0</v>
      </c>
      <c r="J1139" s="2">
        <v>6.6455309619366201E-2</v>
      </c>
      <c r="K1139" s="2">
        <v>0</v>
      </c>
      <c r="L1139" s="2">
        <v>0</v>
      </c>
      <c r="M1139" s="2">
        <v>0</v>
      </c>
      <c r="N1139" s="2">
        <v>0</v>
      </c>
      <c r="O1139" s="2">
        <v>0</v>
      </c>
      <c r="P1139" s="2">
        <v>0</v>
      </c>
      <c r="Q1139" s="2">
        <v>0</v>
      </c>
      <c r="R1139" s="2">
        <v>0</v>
      </c>
      <c r="S1139" s="2">
        <v>0</v>
      </c>
      <c r="T1139" s="2">
        <v>0</v>
      </c>
      <c r="U1139" s="2">
        <v>0</v>
      </c>
      <c r="X1139" s="2">
        <f t="shared" si="154"/>
        <v>6.6455309619366201E-2</v>
      </c>
      <c r="Y1139" s="2">
        <f t="shared" si="155"/>
        <v>0</v>
      </c>
      <c r="Z1139" s="2">
        <f>IF(Y1139&gt;$W$1,HLOOKUP(Y1139,B1139:$U$2835,ROW($B$2836)-ROW($A1139),FALSE),0)</f>
        <v>0</v>
      </c>
      <c r="AA1139" s="2">
        <f t="shared" si="153"/>
        <v>0</v>
      </c>
      <c r="AB1139" s="2">
        <f>VLOOKUP(A1139,segment3_SB_quantity!$A$2:$B$2834,2,FALSE)</f>
        <v>25</v>
      </c>
      <c r="AC1139" s="4">
        <f t="shared" si="160"/>
        <v>0.12820000000000001</v>
      </c>
      <c r="AD1139">
        <f t="shared" si="156"/>
        <v>0</v>
      </c>
      <c r="AE1139">
        <f t="shared" si="161"/>
        <v>0.83166700000000005</v>
      </c>
      <c r="AF1139" s="2">
        <f t="shared" si="157"/>
        <v>0</v>
      </c>
      <c r="AG1139" s="2">
        <f t="shared" si="158"/>
        <v>0</v>
      </c>
      <c r="AH1139" s="1">
        <f t="shared" si="159"/>
        <v>0</v>
      </c>
    </row>
    <row r="1140" spans="1:34" x14ac:dyDescent="0.55000000000000004">
      <c r="A1140">
        <v>41009992</v>
      </c>
      <c r="B1140" s="2">
        <v>0</v>
      </c>
      <c r="C1140" s="2">
        <v>0</v>
      </c>
      <c r="D1140" s="2">
        <v>0</v>
      </c>
      <c r="E1140" s="2">
        <v>0</v>
      </c>
      <c r="F1140" s="2">
        <v>0</v>
      </c>
      <c r="G1140" s="2">
        <v>0</v>
      </c>
      <c r="H1140" s="2">
        <v>0</v>
      </c>
      <c r="I1140" s="2">
        <v>0</v>
      </c>
      <c r="J1140" s="2">
        <v>0</v>
      </c>
      <c r="K1140" s="2">
        <v>0.128974834122698</v>
      </c>
      <c r="L1140" s="2">
        <v>0</v>
      </c>
      <c r="M1140" s="2">
        <v>0</v>
      </c>
      <c r="N1140" s="2">
        <v>0</v>
      </c>
      <c r="O1140" s="2">
        <v>0</v>
      </c>
      <c r="P1140" s="2">
        <v>0</v>
      </c>
      <c r="Q1140" s="2">
        <v>0</v>
      </c>
      <c r="R1140" s="2">
        <v>0</v>
      </c>
      <c r="S1140" s="2">
        <v>0</v>
      </c>
      <c r="T1140" s="2">
        <v>0</v>
      </c>
      <c r="U1140" s="2">
        <v>0</v>
      </c>
      <c r="X1140" s="2">
        <f t="shared" si="154"/>
        <v>0.128974834122698</v>
      </c>
      <c r="Y1140" s="2">
        <f t="shared" si="155"/>
        <v>0</v>
      </c>
      <c r="Z1140" s="2">
        <f>IF(Y1140&gt;$W$1,HLOOKUP(Y1140,B1140:$U$2835,ROW($B$2836)-ROW($A1140),FALSE),0)</f>
        <v>0</v>
      </c>
      <c r="AA1140" s="2">
        <f t="shared" si="153"/>
        <v>0</v>
      </c>
      <c r="AB1140" s="2">
        <f>VLOOKUP(A1140,segment3_SB_quantity!$A$2:$B$2834,2,FALSE)</f>
        <v>3</v>
      </c>
      <c r="AC1140" s="4">
        <f t="shared" si="160"/>
        <v>0.12820000000000001</v>
      </c>
      <c r="AD1140">
        <f t="shared" si="156"/>
        <v>0</v>
      </c>
      <c r="AE1140">
        <f t="shared" si="161"/>
        <v>0.83166700000000005</v>
      </c>
      <c r="AF1140" s="2">
        <f t="shared" si="157"/>
        <v>0</v>
      </c>
      <c r="AG1140" s="2">
        <f t="shared" si="158"/>
        <v>0</v>
      </c>
      <c r="AH1140" s="1">
        <f t="shared" si="159"/>
        <v>0</v>
      </c>
    </row>
    <row r="1141" spans="1:34" x14ac:dyDescent="0.55000000000000004">
      <c r="A1141">
        <v>41029953</v>
      </c>
      <c r="B1141" s="2">
        <v>0</v>
      </c>
      <c r="C1141" s="2">
        <v>0</v>
      </c>
      <c r="D1141" s="2">
        <v>0</v>
      </c>
      <c r="E1141" s="2">
        <v>0</v>
      </c>
      <c r="F1141" s="2">
        <v>0</v>
      </c>
      <c r="G1141" s="2">
        <v>0</v>
      </c>
      <c r="H1141" s="2">
        <v>0</v>
      </c>
      <c r="I1141" s="2">
        <v>0</v>
      </c>
      <c r="J1141" s="2">
        <v>0</v>
      </c>
      <c r="K1141" s="2">
        <v>0</v>
      </c>
      <c r="L1141" s="2">
        <v>0</v>
      </c>
      <c r="M1141" s="2">
        <v>0</v>
      </c>
      <c r="N1141" s="2">
        <v>0</v>
      </c>
      <c r="O1141" s="2">
        <v>0</v>
      </c>
      <c r="P1141" s="2">
        <v>0</v>
      </c>
      <c r="Q1141" s="2">
        <v>0</v>
      </c>
      <c r="R1141" s="2">
        <v>0</v>
      </c>
      <c r="S1141" s="2">
        <v>0</v>
      </c>
      <c r="T1141" s="2">
        <v>0</v>
      </c>
      <c r="U1141" s="2">
        <v>0</v>
      </c>
      <c r="X1141" s="2">
        <f t="shared" si="154"/>
        <v>0</v>
      </c>
      <c r="Y1141" s="2">
        <f t="shared" si="155"/>
        <v>0</v>
      </c>
      <c r="Z1141" s="2">
        <f>IF(Y1141&gt;$W$1,HLOOKUP(Y1141,B1141:$U$2835,ROW($B$2836)-ROW($A1141),FALSE),0)</f>
        <v>0</v>
      </c>
      <c r="AA1141" s="2">
        <f t="shared" si="153"/>
        <v>0</v>
      </c>
      <c r="AB1141" s="2">
        <f>VLOOKUP(A1141,segment3_SB_quantity!$A$2:$B$2834,2,FALSE)</f>
        <v>1</v>
      </c>
      <c r="AC1141" s="4">
        <f t="shared" si="160"/>
        <v>0.12820000000000001</v>
      </c>
      <c r="AD1141">
        <f t="shared" si="156"/>
        <v>0</v>
      </c>
      <c r="AE1141">
        <f t="shared" si="161"/>
        <v>0.83166700000000005</v>
      </c>
      <c r="AF1141" s="2">
        <f t="shared" si="157"/>
        <v>0</v>
      </c>
      <c r="AG1141" s="2">
        <f t="shared" si="158"/>
        <v>0</v>
      </c>
      <c r="AH1141" s="1">
        <f t="shared" si="159"/>
        <v>0</v>
      </c>
    </row>
    <row r="1142" spans="1:34" x14ac:dyDescent="0.55000000000000004">
      <c r="A1142">
        <v>41039975</v>
      </c>
      <c r="B1142" s="2">
        <v>0</v>
      </c>
      <c r="C1142" s="2">
        <v>0</v>
      </c>
      <c r="D1142" s="2">
        <v>0</v>
      </c>
      <c r="E1142" s="2">
        <v>0</v>
      </c>
      <c r="F1142" s="2">
        <v>0</v>
      </c>
      <c r="G1142" s="2">
        <v>0</v>
      </c>
      <c r="H1142" s="2">
        <v>0</v>
      </c>
      <c r="I1142" s="2">
        <v>0</v>
      </c>
      <c r="J1142" s="2">
        <v>0</v>
      </c>
      <c r="K1142" s="2">
        <v>0</v>
      </c>
      <c r="L1142" s="2">
        <v>0</v>
      </c>
      <c r="M1142" s="2">
        <v>0</v>
      </c>
      <c r="N1142" s="2">
        <v>0</v>
      </c>
      <c r="O1142" s="2">
        <v>0</v>
      </c>
      <c r="P1142" s="2">
        <v>0</v>
      </c>
      <c r="Q1142" s="2">
        <v>0</v>
      </c>
      <c r="R1142" s="2">
        <v>0</v>
      </c>
      <c r="S1142" s="2">
        <v>0</v>
      </c>
      <c r="T1142" s="2">
        <v>0</v>
      </c>
      <c r="U1142" s="2">
        <v>0</v>
      </c>
      <c r="X1142" s="2">
        <f t="shared" si="154"/>
        <v>0</v>
      </c>
      <c r="Y1142" s="2">
        <f t="shared" si="155"/>
        <v>0</v>
      </c>
      <c r="Z1142" s="2">
        <f>IF(Y1142&gt;$W$1,HLOOKUP(Y1142,B1142:$U$2835,ROW($B$2836)-ROW($A1142),FALSE),0)</f>
        <v>0</v>
      </c>
      <c r="AA1142" s="2">
        <f t="shared" si="153"/>
        <v>0</v>
      </c>
      <c r="AB1142" s="2">
        <f>VLOOKUP(A1142,segment3_SB_quantity!$A$2:$B$2834,2,FALSE)</f>
        <v>1</v>
      </c>
      <c r="AC1142" s="4">
        <f t="shared" si="160"/>
        <v>0.12820000000000001</v>
      </c>
      <c r="AD1142">
        <f t="shared" si="156"/>
        <v>0</v>
      </c>
      <c r="AE1142">
        <f t="shared" si="161"/>
        <v>0.83166700000000005</v>
      </c>
      <c r="AF1142" s="2">
        <f t="shared" si="157"/>
        <v>0</v>
      </c>
      <c r="AG1142" s="2">
        <f t="shared" si="158"/>
        <v>0</v>
      </c>
      <c r="AH1142" s="1">
        <f t="shared" si="159"/>
        <v>0</v>
      </c>
    </row>
    <row r="1143" spans="1:34" x14ac:dyDescent="0.55000000000000004">
      <c r="A1143">
        <v>41049616</v>
      </c>
      <c r="B1143" s="2">
        <v>0</v>
      </c>
      <c r="C1143" s="2">
        <v>0</v>
      </c>
      <c r="D1143" s="2">
        <v>0</v>
      </c>
      <c r="E1143" s="2">
        <v>0</v>
      </c>
      <c r="F1143" s="2">
        <v>0</v>
      </c>
      <c r="G1143" s="2">
        <v>0</v>
      </c>
      <c r="H1143" s="2">
        <v>0</v>
      </c>
      <c r="I1143" s="2">
        <v>0</v>
      </c>
      <c r="J1143" s="2">
        <v>3.5548621286062503E-2</v>
      </c>
      <c r="K1143" s="2">
        <v>0</v>
      </c>
      <c r="L1143" s="2">
        <v>0</v>
      </c>
      <c r="M1143" s="2">
        <v>0</v>
      </c>
      <c r="N1143" s="2">
        <v>0</v>
      </c>
      <c r="O1143" s="2">
        <v>0</v>
      </c>
      <c r="P1143" s="2">
        <v>0</v>
      </c>
      <c r="Q1143" s="2">
        <v>0</v>
      </c>
      <c r="R1143" s="2">
        <v>0</v>
      </c>
      <c r="S1143" s="2">
        <v>0</v>
      </c>
      <c r="T1143" s="2">
        <v>0</v>
      </c>
      <c r="U1143" s="2">
        <v>0</v>
      </c>
      <c r="X1143" s="2">
        <f t="shared" si="154"/>
        <v>3.5548621286062503E-2</v>
      </c>
      <c r="Y1143" s="2">
        <f t="shared" si="155"/>
        <v>0</v>
      </c>
      <c r="Z1143" s="2">
        <f>IF(Y1143&gt;$W$1,HLOOKUP(Y1143,B1143:$U$2835,ROW($B$2836)-ROW($A1143),FALSE),0)</f>
        <v>0</v>
      </c>
      <c r="AA1143" s="2">
        <f t="shared" si="153"/>
        <v>0</v>
      </c>
      <c r="AB1143" s="2">
        <f>VLOOKUP(A1143,segment3_SB_quantity!$A$2:$B$2834,2,FALSE)</f>
        <v>44</v>
      </c>
      <c r="AC1143" s="4">
        <f t="shared" si="160"/>
        <v>0.12820000000000001</v>
      </c>
      <c r="AD1143">
        <f t="shared" si="156"/>
        <v>0</v>
      </c>
      <c r="AE1143">
        <f t="shared" si="161"/>
        <v>0.83166700000000005</v>
      </c>
      <c r="AF1143" s="2">
        <f t="shared" si="157"/>
        <v>0</v>
      </c>
      <c r="AG1143" s="2">
        <f t="shared" si="158"/>
        <v>0</v>
      </c>
      <c r="AH1143" s="1">
        <f t="shared" si="159"/>
        <v>0</v>
      </c>
    </row>
    <row r="1144" spans="1:34" x14ac:dyDescent="0.55000000000000004">
      <c r="A1144">
        <v>41049975</v>
      </c>
      <c r="B1144" s="2">
        <v>0</v>
      </c>
      <c r="C1144" s="2">
        <v>0</v>
      </c>
      <c r="D1144" s="2">
        <v>0</v>
      </c>
      <c r="E1144" s="2">
        <v>0</v>
      </c>
      <c r="F1144" s="2">
        <v>0</v>
      </c>
      <c r="G1144" s="2">
        <v>0</v>
      </c>
      <c r="H1144" s="2">
        <v>0</v>
      </c>
      <c r="I1144" s="2">
        <v>0</v>
      </c>
      <c r="J1144" s="2">
        <v>0</v>
      </c>
      <c r="K1144" s="2">
        <v>0</v>
      </c>
      <c r="L1144" s="2">
        <v>6.1564286523917101E-4</v>
      </c>
      <c r="M1144" s="2">
        <v>0</v>
      </c>
      <c r="N1144" s="2">
        <v>0</v>
      </c>
      <c r="O1144" s="2">
        <v>0</v>
      </c>
      <c r="P1144" s="2">
        <v>0</v>
      </c>
      <c r="Q1144" s="2">
        <v>0</v>
      </c>
      <c r="R1144" s="2">
        <v>0</v>
      </c>
      <c r="S1144" s="2">
        <v>0</v>
      </c>
      <c r="T1144" s="2">
        <v>0</v>
      </c>
      <c r="U1144" s="2">
        <v>0</v>
      </c>
      <c r="X1144" s="2">
        <f t="shared" si="154"/>
        <v>6.1564286523917101E-4</v>
      </c>
      <c r="Y1144" s="2">
        <f t="shared" si="155"/>
        <v>0</v>
      </c>
      <c r="Z1144" s="2">
        <f>IF(Y1144&gt;$W$1,HLOOKUP(Y1144,B1144:$U$2835,ROW($B$2836)-ROW($A1144),FALSE),0)</f>
        <v>0</v>
      </c>
      <c r="AA1144" s="2">
        <f t="shared" si="153"/>
        <v>0</v>
      </c>
      <c r="AB1144" s="2">
        <f>VLOOKUP(A1144,segment3_SB_quantity!$A$2:$B$2834,2,FALSE)</f>
        <v>26</v>
      </c>
      <c r="AC1144" s="4">
        <f t="shared" si="160"/>
        <v>0.12820000000000001</v>
      </c>
      <c r="AD1144">
        <f t="shared" si="156"/>
        <v>0</v>
      </c>
      <c r="AE1144">
        <f t="shared" si="161"/>
        <v>0.83166700000000005</v>
      </c>
      <c r="AF1144" s="2">
        <f t="shared" si="157"/>
        <v>0</v>
      </c>
      <c r="AG1144" s="2">
        <f t="shared" si="158"/>
        <v>0</v>
      </c>
      <c r="AH1144" s="1">
        <f t="shared" si="159"/>
        <v>0</v>
      </c>
    </row>
    <row r="1145" spans="1:34" x14ac:dyDescent="0.55000000000000004">
      <c r="A1145">
        <v>41069978</v>
      </c>
      <c r="B1145" s="2">
        <v>0</v>
      </c>
      <c r="C1145" s="2">
        <v>0</v>
      </c>
      <c r="D1145" s="2">
        <v>2.7590873008752299E-2</v>
      </c>
      <c r="E1145" s="2">
        <v>0</v>
      </c>
      <c r="F1145" s="2">
        <v>0</v>
      </c>
      <c r="G1145" s="2">
        <v>0</v>
      </c>
      <c r="H1145" s="2">
        <v>0</v>
      </c>
      <c r="I1145" s="2">
        <v>0</v>
      </c>
      <c r="J1145" s="2">
        <v>0</v>
      </c>
      <c r="K1145" s="2">
        <v>0</v>
      </c>
      <c r="L1145" s="2">
        <v>0</v>
      </c>
      <c r="M1145" s="2">
        <v>0</v>
      </c>
      <c r="N1145" s="2">
        <v>0</v>
      </c>
      <c r="O1145" s="2">
        <v>0</v>
      </c>
      <c r="P1145" s="2">
        <v>0</v>
      </c>
      <c r="Q1145" s="2">
        <v>0</v>
      </c>
      <c r="R1145" s="2">
        <v>0</v>
      </c>
      <c r="S1145" s="2">
        <v>0</v>
      </c>
      <c r="T1145" s="2">
        <v>0</v>
      </c>
      <c r="U1145" s="2">
        <v>0</v>
      </c>
      <c r="X1145" s="2">
        <f t="shared" si="154"/>
        <v>2.7590873008752299E-2</v>
      </c>
      <c r="Y1145" s="2">
        <f t="shared" si="155"/>
        <v>0</v>
      </c>
      <c r="Z1145" s="2">
        <f>IF(Y1145&gt;$W$1,HLOOKUP(Y1145,B1145:$U$2835,ROW($B$2836)-ROW($A1145),FALSE),0)</f>
        <v>0</v>
      </c>
      <c r="AA1145" s="2">
        <f t="shared" si="153"/>
        <v>0</v>
      </c>
      <c r="AB1145" s="2">
        <f>VLOOKUP(A1145,segment3_SB_quantity!$A$2:$B$2834,2,FALSE)</f>
        <v>4</v>
      </c>
      <c r="AC1145" s="4">
        <f t="shared" si="160"/>
        <v>0.12820000000000001</v>
      </c>
      <c r="AD1145">
        <f t="shared" si="156"/>
        <v>0</v>
      </c>
      <c r="AE1145">
        <f t="shared" si="161"/>
        <v>0.83166700000000005</v>
      </c>
      <c r="AF1145" s="2">
        <f t="shared" si="157"/>
        <v>0</v>
      </c>
      <c r="AG1145" s="2">
        <f t="shared" si="158"/>
        <v>0</v>
      </c>
      <c r="AH1145" s="1">
        <f t="shared" si="159"/>
        <v>0</v>
      </c>
    </row>
    <row r="1146" spans="1:34" x14ac:dyDescent="0.55000000000000004">
      <c r="A1146">
        <v>41189680</v>
      </c>
      <c r="B1146" s="2">
        <v>0</v>
      </c>
      <c r="C1146" s="2">
        <v>0</v>
      </c>
      <c r="D1146" s="2">
        <v>0</v>
      </c>
      <c r="E1146" s="2">
        <v>0</v>
      </c>
      <c r="F1146" s="2">
        <v>0</v>
      </c>
      <c r="G1146" s="2">
        <v>0</v>
      </c>
      <c r="H1146" s="2">
        <v>0</v>
      </c>
      <c r="I1146" s="2">
        <v>0</v>
      </c>
      <c r="J1146" s="2">
        <v>0</v>
      </c>
      <c r="K1146" s="2">
        <v>0.107719438690884</v>
      </c>
      <c r="L1146" s="2">
        <v>0</v>
      </c>
      <c r="M1146" s="2">
        <v>0</v>
      </c>
      <c r="N1146" s="2">
        <v>0</v>
      </c>
      <c r="O1146" s="2">
        <v>0</v>
      </c>
      <c r="P1146" s="2">
        <v>0</v>
      </c>
      <c r="Q1146" s="2">
        <v>0</v>
      </c>
      <c r="R1146" s="2">
        <v>0</v>
      </c>
      <c r="S1146" s="2">
        <v>0</v>
      </c>
      <c r="T1146" s="2">
        <v>0</v>
      </c>
      <c r="U1146" s="2">
        <v>0</v>
      </c>
      <c r="X1146" s="2">
        <f t="shared" si="154"/>
        <v>0.107719438690884</v>
      </c>
      <c r="Y1146" s="2">
        <f t="shared" si="155"/>
        <v>0</v>
      </c>
      <c r="Z1146" s="2">
        <f>IF(Y1146&gt;$W$1,HLOOKUP(Y1146,B1146:$U$2835,ROW($B$2836)-ROW($A1146),FALSE),0)</f>
        <v>0</v>
      </c>
      <c r="AA1146" s="2">
        <f t="shared" si="153"/>
        <v>0</v>
      </c>
      <c r="AB1146" s="2">
        <f>VLOOKUP(A1146,segment3_SB_quantity!$A$2:$B$2834,2,FALSE)</f>
        <v>67</v>
      </c>
      <c r="AC1146" s="4">
        <f t="shared" si="160"/>
        <v>0.12820000000000001</v>
      </c>
      <c r="AD1146">
        <f t="shared" si="156"/>
        <v>0</v>
      </c>
      <c r="AE1146">
        <f t="shared" si="161"/>
        <v>0.83166700000000005</v>
      </c>
      <c r="AF1146" s="2">
        <f t="shared" si="157"/>
        <v>0</v>
      </c>
      <c r="AG1146" s="2">
        <f t="shared" si="158"/>
        <v>0</v>
      </c>
      <c r="AH1146" s="1">
        <f t="shared" si="159"/>
        <v>0</v>
      </c>
    </row>
    <row r="1147" spans="1:34" x14ac:dyDescent="0.55000000000000004">
      <c r="A1147">
        <v>41309992</v>
      </c>
      <c r="B1147" s="2">
        <v>0</v>
      </c>
      <c r="C1147" s="2">
        <v>0</v>
      </c>
      <c r="D1147" s="2">
        <v>0</v>
      </c>
      <c r="E1147" s="2">
        <v>0</v>
      </c>
      <c r="F1147" s="2">
        <v>0</v>
      </c>
      <c r="G1147" s="2">
        <v>0</v>
      </c>
      <c r="H1147" s="2">
        <v>0</v>
      </c>
      <c r="I1147" s="2">
        <v>0</v>
      </c>
      <c r="J1147" s="2">
        <v>0.97356164986139704</v>
      </c>
      <c r="K1147" s="2">
        <v>0</v>
      </c>
      <c r="L1147" s="2">
        <v>0</v>
      </c>
      <c r="M1147" s="2">
        <v>0</v>
      </c>
      <c r="N1147" s="2">
        <v>0</v>
      </c>
      <c r="O1147" s="2">
        <v>0</v>
      </c>
      <c r="P1147" s="2">
        <v>0</v>
      </c>
      <c r="Q1147" s="2">
        <v>0</v>
      </c>
      <c r="R1147" s="2">
        <v>0</v>
      </c>
      <c r="S1147" s="2">
        <v>0</v>
      </c>
      <c r="T1147" s="2">
        <v>0</v>
      </c>
      <c r="U1147" s="2">
        <v>0</v>
      </c>
      <c r="X1147" s="2">
        <f t="shared" si="154"/>
        <v>0.97356164986139704</v>
      </c>
      <c r="Y1147" s="2">
        <f t="shared" si="155"/>
        <v>0.97356164986139704</v>
      </c>
      <c r="Z1147" s="2" t="str">
        <f>IF(Y1147&gt;$W$1,HLOOKUP(Y1147,B1147:$U$2835,ROW($B$2836)-ROW($A1147),FALSE),0)</f>
        <v>P_OL9</v>
      </c>
      <c r="AA1147" s="2">
        <f t="shared" si="153"/>
        <v>0.42499999999999993</v>
      </c>
      <c r="AB1147" s="2">
        <f>VLOOKUP(A1147,segment3_SB_quantity!$A$2:$B$2834,2,FALSE)</f>
        <v>78</v>
      </c>
      <c r="AC1147" s="4">
        <f t="shared" si="160"/>
        <v>0.12820000000000001</v>
      </c>
      <c r="AD1147">
        <f t="shared" si="156"/>
        <v>9.9996000000000009</v>
      </c>
      <c r="AE1147">
        <f t="shared" si="161"/>
        <v>0.83166700000000005</v>
      </c>
      <c r="AF1147" s="2">
        <f t="shared" si="157"/>
        <v>8.3163373332000017</v>
      </c>
      <c r="AG1147" s="2">
        <f t="shared" si="158"/>
        <v>3.5344433666099997</v>
      </c>
      <c r="AH1147" s="1">
        <f t="shared" si="159"/>
        <v>2.3529411764705888</v>
      </c>
    </row>
    <row r="1148" spans="1:34" x14ac:dyDescent="0.55000000000000004">
      <c r="A1148">
        <v>41439742</v>
      </c>
      <c r="B1148" s="2">
        <v>0</v>
      </c>
      <c r="C1148" s="2">
        <v>0</v>
      </c>
      <c r="D1148" s="2">
        <v>0</v>
      </c>
      <c r="E1148" s="2">
        <v>0</v>
      </c>
      <c r="F1148" s="2">
        <v>0</v>
      </c>
      <c r="G1148" s="2">
        <v>0</v>
      </c>
      <c r="H1148" s="2">
        <v>1.93004770249562E-2</v>
      </c>
      <c r="I1148" s="2">
        <v>0</v>
      </c>
      <c r="J1148" s="2">
        <v>0</v>
      </c>
      <c r="K1148" s="2">
        <v>0</v>
      </c>
      <c r="L1148" s="2">
        <v>0</v>
      </c>
      <c r="M1148" s="2">
        <v>0</v>
      </c>
      <c r="N1148" s="2">
        <v>0</v>
      </c>
      <c r="O1148" s="2">
        <v>0</v>
      </c>
      <c r="P1148" s="2">
        <v>0</v>
      </c>
      <c r="Q1148" s="2">
        <v>0</v>
      </c>
      <c r="R1148" s="2">
        <v>0</v>
      </c>
      <c r="S1148" s="2">
        <v>0</v>
      </c>
      <c r="T1148" s="2">
        <v>0</v>
      </c>
      <c r="U1148" s="2">
        <v>0</v>
      </c>
      <c r="X1148" s="2">
        <f t="shared" si="154"/>
        <v>1.93004770249562E-2</v>
      </c>
      <c r="Y1148" s="2">
        <f t="shared" si="155"/>
        <v>0</v>
      </c>
      <c r="Z1148" s="2">
        <f>IF(Y1148&gt;$W$1,HLOOKUP(Y1148,B1148:$U$2835,ROW($B$2836)-ROW($A1148),FALSE),0)</f>
        <v>0</v>
      </c>
      <c r="AA1148" s="2">
        <f t="shared" si="153"/>
        <v>0</v>
      </c>
      <c r="AB1148" s="2">
        <f>VLOOKUP(A1148,segment3_SB_quantity!$A$2:$B$2834,2,FALSE)</f>
        <v>83</v>
      </c>
      <c r="AC1148" s="4">
        <f t="shared" si="160"/>
        <v>0.12820000000000001</v>
      </c>
      <c r="AD1148">
        <f t="shared" si="156"/>
        <v>0</v>
      </c>
      <c r="AE1148">
        <f t="shared" si="161"/>
        <v>0.83166700000000005</v>
      </c>
      <c r="AF1148" s="2">
        <f t="shared" si="157"/>
        <v>0</v>
      </c>
      <c r="AG1148" s="2">
        <f t="shared" si="158"/>
        <v>0</v>
      </c>
      <c r="AH1148" s="1">
        <f t="shared" si="159"/>
        <v>0</v>
      </c>
    </row>
    <row r="1149" spans="1:34" x14ac:dyDescent="0.55000000000000004">
      <c r="A1149">
        <v>41449784</v>
      </c>
      <c r="B1149" s="2">
        <v>0</v>
      </c>
      <c r="C1149" s="2">
        <v>0</v>
      </c>
      <c r="D1149" s="2">
        <v>0</v>
      </c>
      <c r="E1149" s="2">
        <v>0</v>
      </c>
      <c r="F1149" s="2">
        <v>0</v>
      </c>
      <c r="G1149" s="2">
        <v>0</v>
      </c>
      <c r="H1149" s="2">
        <v>0</v>
      </c>
      <c r="I1149" s="2">
        <v>3.88373941184465E-2</v>
      </c>
      <c r="J1149" s="2">
        <v>0</v>
      </c>
      <c r="K1149" s="2">
        <v>0</v>
      </c>
      <c r="L1149" s="2">
        <v>0</v>
      </c>
      <c r="M1149" s="2">
        <v>0</v>
      </c>
      <c r="N1149" s="2">
        <v>0</v>
      </c>
      <c r="O1149" s="2">
        <v>0</v>
      </c>
      <c r="P1149" s="2">
        <v>0</v>
      </c>
      <c r="Q1149" s="2">
        <v>0</v>
      </c>
      <c r="R1149" s="2">
        <v>0</v>
      </c>
      <c r="S1149" s="2">
        <v>0</v>
      </c>
      <c r="T1149" s="2">
        <v>0</v>
      </c>
      <c r="U1149" s="2">
        <v>0</v>
      </c>
      <c r="X1149" s="2">
        <f t="shared" si="154"/>
        <v>3.88373941184465E-2</v>
      </c>
      <c r="Y1149" s="2">
        <f t="shared" si="155"/>
        <v>0</v>
      </c>
      <c r="Z1149" s="2">
        <f>IF(Y1149&gt;$W$1,HLOOKUP(Y1149,B1149:$U$2835,ROW($B$2836)-ROW($A1149),FALSE),0)</f>
        <v>0</v>
      </c>
      <c r="AA1149" s="2">
        <f t="shared" si="153"/>
        <v>0</v>
      </c>
      <c r="AB1149" s="2">
        <f>VLOOKUP(A1149,segment3_SB_quantity!$A$2:$B$2834,2,FALSE)</f>
        <v>5</v>
      </c>
      <c r="AC1149" s="4">
        <f t="shared" si="160"/>
        <v>0.12820000000000001</v>
      </c>
      <c r="AD1149">
        <f t="shared" si="156"/>
        <v>0</v>
      </c>
      <c r="AE1149">
        <f t="shared" si="161"/>
        <v>0.83166700000000005</v>
      </c>
      <c r="AF1149" s="2">
        <f t="shared" si="157"/>
        <v>0</v>
      </c>
      <c r="AG1149" s="2">
        <f t="shared" si="158"/>
        <v>0</v>
      </c>
      <c r="AH1149" s="1">
        <f t="shared" si="159"/>
        <v>0</v>
      </c>
    </row>
    <row r="1150" spans="1:34" x14ac:dyDescent="0.55000000000000004">
      <c r="A1150">
        <v>41449827</v>
      </c>
      <c r="B1150" s="2">
        <v>0</v>
      </c>
      <c r="C1150" s="2">
        <v>0</v>
      </c>
      <c r="D1150" s="2">
        <v>0</v>
      </c>
      <c r="E1150" s="2">
        <v>0</v>
      </c>
      <c r="F1150" s="2">
        <v>0</v>
      </c>
      <c r="G1150" s="2">
        <v>0</v>
      </c>
      <c r="H1150" s="2">
        <v>0</v>
      </c>
      <c r="I1150" s="2">
        <v>0</v>
      </c>
      <c r="J1150" s="2">
        <v>0</v>
      </c>
      <c r="K1150" s="2">
        <v>0</v>
      </c>
      <c r="L1150" s="2">
        <v>0.169105910619265</v>
      </c>
      <c r="M1150" s="2">
        <v>0</v>
      </c>
      <c r="N1150" s="2">
        <v>0</v>
      </c>
      <c r="O1150" s="2">
        <v>0</v>
      </c>
      <c r="P1150" s="2">
        <v>0</v>
      </c>
      <c r="Q1150" s="2">
        <v>0</v>
      </c>
      <c r="R1150" s="2">
        <v>0</v>
      </c>
      <c r="S1150" s="2">
        <v>0</v>
      </c>
      <c r="T1150" s="2">
        <v>0</v>
      </c>
      <c r="U1150" s="2">
        <v>0</v>
      </c>
      <c r="X1150" s="2">
        <f t="shared" si="154"/>
        <v>0.169105910619265</v>
      </c>
      <c r="Y1150" s="2">
        <f t="shared" si="155"/>
        <v>0</v>
      </c>
      <c r="Z1150" s="2">
        <f>IF(Y1150&gt;$W$1,HLOOKUP(Y1150,B1150:$U$2835,ROW($B$2836)-ROW($A1150),FALSE),0)</f>
        <v>0</v>
      </c>
      <c r="AA1150" s="2">
        <f t="shared" si="153"/>
        <v>0</v>
      </c>
      <c r="AB1150" s="2">
        <f>VLOOKUP(A1150,segment3_SB_quantity!$A$2:$B$2834,2,FALSE)</f>
        <v>32</v>
      </c>
      <c r="AC1150" s="4">
        <f t="shared" si="160"/>
        <v>0.12820000000000001</v>
      </c>
      <c r="AD1150">
        <f t="shared" si="156"/>
        <v>0</v>
      </c>
      <c r="AE1150">
        <f t="shared" si="161"/>
        <v>0.83166700000000005</v>
      </c>
      <c r="AF1150" s="2">
        <f t="shared" si="157"/>
        <v>0</v>
      </c>
      <c r="AG1150" s="2">
        <f t="shared" si="158"/>
        <v>0</v>
      </c>
      <c r="AH1150" s="1">
        <f t="shared" si="159"/>
        <v>0</v>
      </c>
    </row>
    <row r="1151" spans="1:34" x14ac:dyDescent="0.55000000000000004">
      <c r="A1151">
        <v>41459605</v>
      </c>
      <c r="B1151" s="2">
        <v>0</v>
      </c>
      <c r="C1151" s="2">
        <v>0</v>
      </c>
      <c r="D1151" s="2">
        <v>2.54312988937118E-2</v>
      </c>
      <c r="E1151" s="2">
        <v>0</v>
      </c>
      <c r="F1151" s="2">
        <v>0</v>
      </c>
      <c r="G1151" s="2">
        <v>0</v>
      </c>
      <c r="H1151" s="2">
        <v>0</v>
      </c>
      <c r="I1151" s="2">
        <v>0</v>
      </c>
      <c r="J1151" s="2">
        <v>0</v>
      </c>
      <c r="K1151" s="2">
        <v>0</v>
      </c>
      <c r="L1151" s="2">
        <v>0</v>
      </c>
      <c r="M1151" s="2">
        <v>0</v>
      </c>
      <c r="N1151" s="2">
        <v>0</v>
      </c>
      <c r="O1151" s="2">
        <v>0</v>
      </c>
      <c r="P1151" s="2">
        <v>0</v>
      </c>
      <c r="Q1151" s="2">
        <v>0</v>
      </c>
      <c r="R1151" s="2">
        <v>0</v>
      </c>
      <c r="S1151" s="2">
        <v>0</v>
      </c>
      <c r="T1151" s="2">
        <v>0</v>
      </c>
      <c r="U1151" s="2">
        <v>0</v>
      </c>
      <c r="X1151" s="2">
        <f t="shared" si="154"/>
        <v>2.54312988937118E-2</v>
      </c>
      <c r="Y1151" s="2">
        <f t="shared" si="155"/>
        <v>0</v>
      </c>
      <c r="Z1151" s="2">
        <f>IF(Y1151&gt;$W$1,HLOOKUP(Y1151,B1151:$U$2835,ROW($B$2836)-ROW($A1151),FALSE),0)</f>
        <v>0</v>
      </c>
      <c r="AA1151" s="2">
        <f t="shared" si="153"/>
        <v>0</v>
      </c>
      <c r="AB1151" s="2">
        <f>VLOOKUP(A1151,segment3_SB_quantity!$A$2:$B$2834,2,FALSE)</f>
        <v>32</v>
      </c>
      <c r="AC1151" s="4">
        <f t="shared" si="160"/>
        <v>0.12820000000000001</v>
      </c>
      <c r="AD1151">
        <f t="shared" si="156"/>
        <v>0</v>
      </c>
      <c r="AE1151">
        <f t="shared" si="161"/>
        <v>0.83166700000000005</v>
      </c>
      <c r="AF1151" s="2">
        <f t="shared" si="157"/>
        <v>0</v>
      </c>
      <c r="AG1151" s="2">
        <f t="shared" si="158"/>
        <v>0</v>
      </c>
      <c r="AH1151" s="1">
        <f t="shared" si="159"/>
        <v>0</v>
      </c>
    </row>
    <row r="1152" spans="1:34" x14ac:dyDescent="0.55000000000000004">
      <c r="A1152">
        <v>41459822</v>
      </c>
      <c r="B1152" s="2">
        <v>0</v>
      </c>
      <c r="C1152" s="2">
        <v>0</v>
      </c>
      <c r="D1152" s="2">
        <v>0</v>
      </c>
      <c r="E1152" s="2">
        <v>0</v>
      </c>
      <c r="F1152" s="2">
        <v>0</v>
      </c>
      <c r="G1152" s="2">
        <v>0</v>
      </c>
      <c r="H1152" s="2">
        <v>0</v>
      </c>
      <c r="I1152" s="2">
        <v>0.98229978866388701</v>
      </c>
      <c r="J1152" s="2">
        <v>0</v>
      </c>
      <c r="K1152" s="2">
        <v>0</v>
      </c>
      <c r="L1152" s="2">
        <v>0</v>
      </c>
      <c r="M1152" s="2">
        <v>0</v>
      </c>
      <c r="N1152" s="2">
        <v>0</v>
      </c>
      <c r="O1152" s="2">
        <v>0</v>
      </c>
      <c r="P1152" s="2">
        <v>0</v>
      </c>
      <c r="Q1152" s="2">
        <v>0</v>
      </c>
      <c r="R1152" s="2">
        <v>0</v>
      </c>
      <c r="S1152" s="2">
        <v>0</v>
      </c>
      <c r="T1152" s="2">
        <v>0</v>
      </c>
      <c r="U1152" s="2">
        <v>0</v>
      </c>
      <c r="X1152" s="2">
        <f t="shared" si="154"/>
        <v>0.98229978866388701</v>
      </c>
      <c r="Y1152" s="2">
        <f t="shared" si="155"/>
        <v>0.98229978866388701</v>
      </c>
      <c r="Z1152" s="2" t="str">
        <f>IF(Y1152&gt;$W$1,HLOOKUP(Y1152,B1152:$U$2835,ROW($B$2836)-ROW($A1152),FALSE),0)</f>
        <v>P_OL8</v>
      </c>
      <c r="AA1152" s="2">
        <f t="shared" si="153"/>
        <v>0.37499999999999994</v>
      </c>
      <c r="AB1152" s="2">
        <f>VLOOKUP(A1152,segment3_SB_quantity!$A$2:$B$2834,2,FALSE)</f>
        <v>26</v>
      </c>
      <c r="AC1152" s="4">
        <f t="shared" si="160"/>
        <v>0.12820000000000001</v>
      </c>
      <c r="AD1152">
        <f t="shared" si="156"/>
        <v>3.3332000000000002</v>
      </c>
      <c r="AE1152">
        <f t="shared" si="161"/>
        <v>0.83166700000000005</v>
      </c>
      <c r="AF1152" s="2">
        <f t="shared" si="157"/>
        <v>2.7721124444000003</v>
      </c>
      <c r="AG1152" s="2">
        <f t="shared" si="158"/>
        <v>1.03954216665</v>
      </c>
      <c r="AH1152" s="1">
        <f t="shared" si="159"/>
        <v>2.666666666666667</v>
      </c>
    </row>
    <row r="1153" spans="1:34" x14ac:dyDescent="0.55000000000000004">
      <c r="A1153">
        <v>41479616</v>
      </c>
      <c r="B1153" s="2">
        <v>0</v>
      </c>
      <c r="C1153" s="2">
        <v>0</v>
      </c>
      <c r="D1153" s="2">
        <v>0</v>
      </c>
      <c r="E1153" s="2">
        <v>0</v>
      </c>
      <c r="F1153" s="2">
        <v>0</v>
      </c>
      <c r="G1153" s="2">
        <v>0</v>
      </c>
      <c r="H1153" s="2">
        <v>0</v>
      </c>
      <c r="I1153" s="2">
        <v>5.65397871056596E-2</v>
      </c>
      <c r="J1153" s="2">
        <v>0</v>
      </c>
      <c r="K1153" s="2">
        <v>0</v>
      </c>
      <c r="L1153" s="2">
        <v>0</v>
      </c>
      <c r="M1153" s="2">
        <v>0</v>
      </c>
      <c r="N1153" s="2">
        <v>0</v>
      </c>
      <c r="O1153" s="2">
        <v>0</v>
      </c>
      <c r="P1153" s="2">
        <v>0</v>
      </c>
      <c r="Q1153" s="2">
        <v>0</v>
      </c>
      <c r="R1153" s="2">
        <v>0</v>
      </c>
      <c r="S1153" s="2">
        <v>0</v>
      </c>
      <c r="T1153" s="2">
        <v>0</v>
      </c>
      <c r="U1153" s="2">
        <v>0</v>
      </c>
      <c r="X1153" s="2">
        <f t="shared" si="154"/>
        <v>5.65397871056596E-2</v>
      </c>
      <c r="Y1153" s="2">
        <f t="shared" si="155"/>
        <v>0</v>
      </c>
      <c r="Z1153" s="2">
        <f>IF(Y1153&gt;$W$1,HLOOKUP(Y1153,B1153:$U$2835,ROW($B$2836)-ROW($A1153),FALSE),0)</f>
        <v>0</v>
      </c>
      <c r="AA1153" s="2">
        <f t="shared" si="153"/>
        <v>0</v>
      </c>
      <c r="AB1153" s="2">
        <f>VLOOKUP(A1153,segment3_SB_quantity!$A$2:$B$2834,2,FALSE)</f>
        <v>29</v>
      </c>
      <c r="AC1153" s="4">
        <f t="shared" si="160"/>
        <v>0.12820000000000001</v>
      </c>
      <c r="AD1153">
        <f t="shared" si="156"/>
        <v>0</v>
      </c>
      <c r="AE1153">
        <f t="shared" si="161"/>
        <v>0.83166700000000005</v>
      </c>
      <c r="AF1153" s="2">
        <f t="shared" si="157"/>
        <v>0</v>
      </c>
      <c r="AG1153" s="2">
        <f t="shared" si="158"/>
        <v>0</v>
      </c>
      <c r="AH1153" s="1">
        <f t="shared" si="159"/>
        <v>0</v>
      </c>
    </row>
    <row r="1154" spans="1:34" x14ac:dyDescent="0.55000000000000004">
      <c r="A1154">
        <v>41499602</v>
      </c>
      <c r="B1154" s="2">
        <v>0</v>
      </c>
      <c r="C1154" s="2">
        <v>0</v>
      </c>
      <c r="D1154" s="2">
        <v>0</v>
      </c>
      <c r="E1154" s="2">
        <v>0</v>
      </c>
      <c r="F1154" s="2">
        <v>0</v>
      </c>
      <c r="G1154" s="2">
        <v>0</v>
      </c>
      <c r="H1154" s="2">
        <v>0</v>
      </c>
      <c r="I1154" s="2">
        <v>0</v>
      </c>
      <c r="J1154" s="2">
        <v>0</v>
      </c>
      <c r="K1154" s="2">
        <v>0</v>
      </c>
      <c r="L1154" s="2">
        <v>8.1508570303011896E-2</v>
      </c>
      <c r="M1154" s="2">
        <v>0</v>
      </c>
      <c r="N1154" s="2">
        <v>0</v>
      </c>
      <c r="O1154" s="2">
        <v>0</v>
      </c>
      <c r="P1154" s="2">
        <v>0</v>
      </c>
      <c r="Q1154" s="2">
        <v>0</v>
      </c>
      <c r="R1154" s="2">
        <v>0</v>
      </c>
      <c r="S1154" s="2">
        <v>0</v>
      </c>
      <c r="T1154" s="2">
        <v>0</v>
      </c>
      <c r="U1154" s="2">
        <v>0</v>
      </c>
      <c r="X1154" s="2">
        <f t="shared" si="154"/>
        <v>8.1508570303011896E-2</v>
      </c>
      <c r="Y1154" s="2">
        <f t="shared" si="155"/>
        <v>0</v>
      </c>
      <c r="Z1154" s="2">
        <f>IF(Y1154&gt;$W$1,HLOOKUP(Y1154,B1154:$U$2835,ROW($B$2836)-ROW($A1154),FALSE),0)</f>
        <v>0</v>
      </c>
      <c r="AA1154" s="2">
        <f t="shared" ref="AA1154:AA1217" si="162">IF(Z1154&gt;0,HLOOKUP(Z1154,$B$2835:$U$2836,2,FALSE),0)</f>
        <v>0</v>
      </c>
      <c r="AB1154" s="2">
        <f>VLOOKUP(A1154,segment3_SB_quantity!$A$2:$B$2834,2,FALSE)</f>
        <v>40</v>
      </c>
      <c r="AC1154" s="4">
        <f t="shared" si="160"/>
        <v>0.12820000000000001</v>
      </c>
      <c r="AD1154">
        <f t="shared" si="156"/>
        <v>0</v>
      </c>
      <c r="AE1154">
        <f t="shared" si="161"/>
        <v>0.83166700000000005</v>
      </c>
      <c r="AF1154" s="2">
        <f t="shared" si="157"/>
        <v>0</v>
      </c>
      <c r="AG1154" s="2">
        <f t="shared" si="158"/>
        <v>0</v>
      </c>
      <c r="AH1154" s="1">
        <f t="shared" si="159"/>
        <v>0</v>
      </c>
    </row>
    <row r="1155" spans="1:34" x14ac:dyDescent="0.55000000000000004">
      <c r="A1155">
        <v>41519646</v>
      </c>
      <c r="B1155" s="2">
        <v>0</v>
      </c>
      <c r="C1155" s="2">
        <v>0</v>
      </c>
      <c r="D1155" s="2">
        <v>0</v>
      </c>
      <c r="E1155" s="2">
        <v>0</v>
      </c>
      <c r="F1155" s="2">
        <v>0</v>
      </c>
      <c r="G1155" s="2">
        <v>0</v>
      </c>
      <c r="H1155" s="2">
        <v>0</v>
      </c>
      <c r="I1155" s="2">
        <v>0</v>
      </c>
      <c r="J1155" s="2">
        <v>0</v>
      </c>
      <c r="K1155" s="2">
        <v>0</v>
      </c>
      <c r="L1155" s="2">
        <v>6.4872656271324E-9</v>
      </c>
      <c r="M1155" s="2">
        <v>0</v>
      </c>
      <c r="N1155" s="2">
        <v>0</v>
      </c>
      <c r="O1155" s="2">
        <v>0</v>
      </c>
      <c r="P1155" s="2">
        <v>0</v>
      </c>
      <c r="Q1155" s="2">
        <v>0</v>
      </c>
      <c r="R1155" s="2">
        <v>0</v>
      </c>
      <c r="S1155" s="2">
        <v>0</v>
      </c>
      <c r="T1155" s="2">
        <v>0</v>
      </c>
      <c r="U1155" s="2">
        <v>0</v>
      </c>
      <c r="X1155" s="2">
        <f t="shared" ref="X1155:X1218" si="163">MAX(B1155:U1155)</f>
        <v>6.4872656271324E-9</v>
      </c>
      <c r="Y1155" s="2">
        <f t="shared" ref="Y1155:Y1218" si="164">IF(X1155&gt;$W$1,X1155,0)</f>
        <v>0</v>
      </c>
      <c r="Z1155" s="2">
        <f>IF(Y1155&gt;$W$1,HLOOKUP(Y1155,B1155:$U$2835,ROW($B$2836)-ROW($A1155),FALSE),0)</f>
        <v>0</v>
      </c>
      <c r="AA1155" s="2">
        <f t="shared" si="162"/>
        <v>0</v>
      </c>
      <c r="AB1155" s="2">
        <f>VLOOKUP(A1155,segment3_SB_quantity!$A$2:$B$2834,2,FALSE)</f>
        <v>5</v>
      </c>
      <c r="AC1155" s="4">
        <f t="shared" si="160"/>
        <v>0.12820000000000001</v>
      </c>
      <c r="AD1155">
        <f t="shared" ref="AD1155:AD1218" si="165">IF(AA1155&gt;0,AB1155*AC1155,0)</f>
        <v>0</v>
      </c>
      <c r="AE1155">
        <f t="shared" si="161"/>
        <v>0.83166700000000005</v>
      </c>
      <c r="AF1155" s="2">
        <f t="shared" ref="AF1155:AF1218" si="166">AD1155*AE1155</f>
        <v>0</v>
      </c>
      <c r="AG1155" s="2">
        <f t="shared" ref="AG1155:AG1218" si="167">AA1155*AE1155*AD1155</f>
        <v>0</v>
      </c>
      <c r="AH1155" s="1">
        <f t="shared" ref="AH1155:AH1218" si="168">IF(AG1155&gt;0,AF1155/AG1155,0)</f>
        <v>0</v>
      </c>
    </row>
    <row r="1156" spans="1:34" x14ac:dyDescent="0.55000000000000004">
      <c r="A1156">
        <v>41539590</v>
      </c>
      <c r="B1156" s="2">
        <v>0</v>
      </c>
      <c r="C1156" s="2">
        <v>0</v>
      </c>
      <c r="D1156" s="2">
        <v>0</v>
      </c>
      <c r="E1156" s="2">
        <v>0</v>
      </c>
      <c r="F1156" s="2">
        <v>0</v>
      </c>
      <c r="G1156" s="2">
        <v>6.5570861713296902E-2</v>
      </c>
      <c r="H1156" s="2">
        <v>0</v>
      </c>
      <c r="I1156" s="2">
        <v>0</v>
      </c>
      <c r="J1156" s="2">
        <v>0</v>
      </c>
      <c r="K1156" s="2">
        <v>0</v>
      </c>
      <c r="L1156" s="2">
        <v>0</v>
      </c>
      <c r="M1156" s="2">
        <v>0</v>
      </c>
      <c r="N1156" s="2">
        <v>0</v>
      </c>
      <c r="O1156" s="2">
        <v>0</v>
      </c>
      <c r="P1156" s="2">
        <v>0</v>
      </c>
      <c r="Q1156" s="2">
        <v>0</v>
      </c>
      <c r="R1156" s="2">
        <v>0</v>
      </c>
      <c r="S1156" s="2">
        <v>0</v>
      </c>
      <c r="T1156" s="2">
        <v>0</v>
      </c>
      <c r="U1156" s="2">
        <v>0</v>
      </c>
      <c r="X1156" s="2">
        <f t="shared" si="163"/>
        <v>6.5570861713296902E-2</v>
      </c>
      <c r="Y1156" s="2">
        <f t="shared" si="164"/>
        <v>0</v>
      </c>
      <c r="Z1156" s="2">
        <f>IF(Y1156&gt;$W$1,HLOOKUP(Y1156,B1156:$U$2835,ROW($B$2836)-ROW($A1156),FALSE),0)</f>
        <v>0</v>
      </c>
      <c r="AA1156" s="2">
        <f t="shared" si="162"/>
        <v>0</v>
      </c>
      <c r="AB1156" s="2">
        <f>VLOOKUP(A1156,segment3_SB_quantity!$A$2:$B$2834,2,FALSE)</f>
        <v>15</v>
      </c>
      <c r="AC1156" s="4">
        <f t="shared" ref="AC1156:AC1219" si="169">AC1155</f>
        <v>0.12820000000000001</v>
      </c>
      <c r="AD1156">
        <f t="shared" si="165"/>
        <v>0</v>
      </c>
      <c r="AE1156">
        <f t="shared" ref="AE1156:AE1219" si="170">AE1155</f>
        <v>0.83166700000000005</v>
      </c>
      <c r="AF1156" s="2">
        <f t="shared" si="166"/>
        <v>0</v>
      </c>
      <c r="AG1156" s="2">
        <f t="shared" si="167"/>
        <v>0</v>
      </c>
      <c r="AH1156" s="1">
        <f t="shared" si="168"/>
        <v>0</v>
      </c>
    </row>
    <row r="1157" spans="1:34" x14ac:dyDescent="0.55000000000000004">
      <c r="A1157">
        <v>41539962</v>
      </c>
      <c r="B1157" s="2">
        <v>0</v>
      </c>
      <c r="C1157" s="2">
        <v>0</v>
      </c>
      <c r="D1157" s="2">
        <v>0</v>
      </c>
      <c r="E1157" s="2">
        <v>0</v>
      </c>
      <c r="F1157" s="2">
        <v>0</v>
      </c>
      <c r="G1157" s="2">
        <v>7.0059402799450702E-3</v>
      </c>
      <c r="H1157" s="2">
        <v>0</v>
      </c>
      <c r="I1157" s="2">
        <v>0</v>
      </c>
      <c r="J1157" s="2">
        <v>0</v>
      </c>
      <c r="K1157" s="2">
        <v>0</v>
      </c>
      <c r="L1157" s="2">
        <v>0</v>
      </c>
      <c r="M1157" s="2">
        <v>0</v>
      </c>
      <c r="N1157" s="2">
        <v>0</v>
      </c>
      <c r="O1157" s="2">
        <v>0</v>
      </c>
      <c r="P1157" s="2">
        <v>0</v>
      </c>
      <c r="Q1157" s="2">
        <v>0</v>
      </c>
      <c r="R1157" s="2">
        <v>0</v>
      </c>
      <c r="S1157" s="2">
        <v>0</v>
      </c>
      <c r="T1157" s="2">
        <v>0</v>
      </c>
      <c r="U1157" s="2">
        <v>0</v>
      </c>
      <c r="X1157" s="2">
        <f t="shared" si="163"/>
        <v>7.0059402799450702E-3</v>
      </c>
      <c r="Y1157" s="2">
        <f t="shared" si="164"/>
        <v>0</v>
      </c>
      <c r="Z1157" s="2">
        <f>IF(Y1157&gt;$W$1,HLOOKUP(Y1157,B1157:$U$2835,ROW($B$2836)-ROW($A1157),FALSE),0)</f>
        <v>0</v>
      </c>
      <c r="AA1157" s="2">
        <f t="shared" si="162"/>
        <v>0</v>
      </c>
      <c r="AB1157" s="2">
        <f>VLOOKUP(A1157,segment3_SB_quantity!$A$2:$B$2834,2,FALSE)</f>
        <v>13</v>
      </c>
      <c r="AC1157" s="4">
        <f t="shared" si="169"/>
        <v>0.12820000000000001</v>
      </c>
      <c r="AD1157">
        <f t="shared" si="165"/>
        <v>0</v>
      </c>
      <c r="AE1157">
        <f t="shared" si="170"/>
        <v>0.83166700000000005</v>
      </c>
      <c r="AF1157" s="2">
        <f t="shared" si="166"/>
        <v>0</v>
      </c>
      <c r="AG1157" s="2">
        <f t="shared" si="167"/>
        <v>0</v>
      </c>
      <c r="AH1157" s="1">
        <f t="shared" si="168"/>
        <v>0</v>
      </c>
    </row>
    <row r="1158" spans="1:34" x14ac:dyDescent="0.55000000000000004">
      <c r="A1158">
        <v>41579936</v>
      </c>
      <c r="B1158" s="2">
        <v>0</v>
      </c>
      <c r="C1158" s="2">
        <v>7.3972721730889104E-2</v>
      </c>
      <c r="D1158" s="2">
        <v>0</v>
      </c>
      <c r="E1158" s="2">
        <v>0</v>
      </c>
      <c r="F1158" s="2">
        <v>0</v>
      </c>
      <c r="G1158" s="2">
        <v>0</v>
      </c>
      <c r="H1158" s="2">
        <v>0</v>
      </c>
      <c r="I1158" s="2">
        <v>0</v>
      </c>
      <c r="J1158" s="2">
        <v>0</v>
      </c>
      <c r="K1158" s="2">
        <v>0</v>
      </c>
      <c r="L1158" s="2">
        <v>0</v>
      </c>
      <c r="M1158" s="2">
        <v>0</v>
      </c>
      <c r="N1158" s="2">
        <v>0</v>
      </c>
      <c r="O1158" s="2">
        <v>0</v>
      </c>
      <c r="P1158" s="2">
        <v>0</v>
      </c>
      <c r="Q1158" s="2">
        <v>0</v>
      </c>
      <c r="R1158" s="2">
        <v>0</v>
      </c>
      <c r="S1158" s="2">
        <v>0</v>
      </c>
      <c r="T1158" s="2">
        <v>0</v>
      </c>
      <c r="U1158" s="2">
        <v>0</v>
      </c>
      <c r="X1158" s="2">
        <f t="shared" si="163"/>
        <v>7.3972721730889104E-2</v>
      </c>
      <c r="Y1158" s="2">
        <f t="shared" si="164"/>
        <v>0</v>
      </c>
      <c r="Z1158" s="2">
        <f>IF(Y1158&gt;$W$1,HLOOKUP(Y1158,B1158:$U$2835,ROW($B$2836)-ROW($A1158),FALSE),0)</f>
        <v>0</v>
      </c>
      <c r="AA1158" s="2">
        <f t="shared" si="162"/>
        <v>0</v>
      </c>
      <c r="AB1158" s="2">
        <f>VLOOKUP(A1158,segment3_SB_quantity!$A$2:$B$2834,2,FALSE)</f>
        <v>12</v>
      </c>
      <c r="AC1158" s="4">
        <f t="shared" si="169"/>
        <v>0.12820000000000001</v>
      </c>
      <c r="AD1158">
        <f t="shared" si="165"/>
        <v>0</v>
      </c>
      <c r="AE1158">
        <f t="shared" si="170"/>
        <v>0.83166700000000005</v>
      </c>
      <c r="AF1158" s="2">
        <f t="shared" si="166"/>
        <v>0</v>
      </c>
      <c r="AG1158" s="2">
        <f t="shared" si="167"/>
        <v>0</v>
      </c>
      <c r="AH1158" s="1">
        <f t="shared" si="168"/>
        <v>0</v>
      </c>
    </row>
    <row r="1159" spans="1:34" x14ac:dyDescent="0.55000000000000004">
      <c r="A1159">
        <v>41619604</v>
      </c>
      <c r="B1159" s="2">
        <v>0</v>
      </c>
      <c r="C1159" s="2">
        <v>0</v>
      </c>
      <c r="D1159" s="2">
        <v>0</v>
      </c>
      <c r="E1159" s="2">
        <v>0</v>
      </c>
      <c r="F1159" s="2">
        <v>0</v>
      </c>
      <c r="G1159" s="2">
        <v>0</v>
      </c>
      <c r="H1159" s="2">
        <v>0</v>
      </c>
      <c r="I1159" s="2">
        <v>4.4120371476803699E-2</v>
      </c>
      <c r="J1159" s="2">
        <v>0</v>
      </c>
      <c r="K1159" s="2">
        <v>0</v>
      </c>
      <c r="L1159" s="2">
        <v>0</v>
      </c>
      <c r="M1159" s="2">
        <v>0</v>
      </c>
      <c r="N1159" s="2">
        <v>0</v>
      </c>
      <c r="O1159" s="2">
        <v>0</v>
      </c>
      <c r="P1159" s="2">
        <v>0</v>
      </c>
      <c r="Q1159" s="2">
        <v>0</v>
      </c>
      <c r="R1159" s="2">
        <v>0</v>
      </c>
      <c r="S1159" s="2">
        <v>0</v>
      </c>
      <c r="T1159" s="2">
        <v>0</v>
      </c>
      <c r="U1159" s="2">
        <v>0</v>
      </c>
      <c r="X1159" s="2">
        <f t="shared" si="163"/>
        <v>4.4120371476803699E-2</v>
      </c>
      <c r="Y1159" s="2">
        <f t="shared" si="164"/>
        <v>0</v>
      </c>
      <c r="Z1159" s="2">
        <f>IF(Y1159&gt;$W$1,HLOOKUP(Y1159,B1159:$U$2835,ROW($B$2836)-ROW($A1159),FALSE),0)</f>
        <v>0</v>
      </c>
      <c r="AA1159" s="2">
        <f t="shared" si="162"/>
        <v>0</v>
      </c>
      <c r="AB1159" s="2">
        <f>VLOOKUP(A1159,segment3_SB_quantity!$A$2:$B$2834,2,FALSE)</f>
        <v>7</v>
      </c>
      <c r="AC1159" s="4">
        <f t="shared" si="169"/>
        <v>0.12820000000000001</v>
      </c>
      <c r="AD1159">
        <f t="shared" si="165"/>
        <v>0</v>
      </c>
      <c r="AE1159">
        <f t="shared" si="170"/>
        <v>0.83166700000000005</v>
      </c>
      <c r="AF1159" s="2">
        <f t="shared" si="166"/>
        <v>0</v>
      </c>
      <c r="AG1159" s="2">
        <f t="shared" si="167"/>
        <v>0</v>
      </c>
      <c r="AH1159" s="1">
        <f t="shared" si="168"/>
        <v>0</v>
      </c>
    </row>
    <row r="1160" spans="1:34" x14ac:dyDescent="0.55000000000000004">
      <c r="A1160">
        <v>41659638</v>
      </c>
      <c r="B1160" s="2">
        <v>0</v>
      </c>
      <c r="C1160" s="2">
        <v>0</v>
      </c>
      <c r="D1160" s="2">
        <v>0</v>
      </c>
      <c r="E1160" s="2">
        <v>0</v>
      </c>
      <c r="F1160" s="2">
        <v>0</v>
      </c>
      <c r="G1160" s="2">
        <v>0</v>
      </c>
      <c r="H1160" s="2">
        <v>0</v>
      </c>
      <c r="I1160" s="2">
        <v>5.3805072131259297E-2</v>
      </c>
      <c r="J1160" s="2">
        <v>0</v>
      </c>
      <c r="K1160" s="2">
        <v>0</v>
      </c>
      <c r="L1160" s="2">
        <v>0</v>
      </c>
      <c r="M1160" s="2">
        <v>0</v>
      </c>
      <c r="N1160" s="2">
        <v>0</v>
      </c>
      <c r="O1160" s="2">
        <v>0</v>
      </c>
      <c r="P1160" s="2">
        <v>0</v>
      </c>
      <c r="Q1160" s="2">
        <v>0</v>
      </c>
      <c r="R1160" s="2">
        <v>0</v>
      </c>
      <c r="S1160" s="2">
        <v>0</v>
      </c>
      <c r="T1160" s="2">
        <v>0</v>
      </c>
      <c r="U1160" s="2">
        <v>0</v>
      </c>
      <c r="X1160" s="2">
        <f t="shared" si="163"/>
        <v>5.3805072131259297E-2</v>
      </c>
      <c r="Y1160" s="2">
        <f t="shared" si="164"/>
        <v>0</v>
      </c>
      <c r="Z1160" s="2">
        <f>IF(Y1160&gt;$W$1,HLOOKUP(Y1160,B1160:$U$2835,ROW($B$2836)-ROW($A1160),FALSE),0)</f>
        <v>0</v>
      </c>
      <c r="AA1160" s="2">
        <f t="shared" si="162"/>
        <v>0</v>
      </c>
      <c r="AB1160" s="2">
        <f>VLOOKUP(A1160,segment3_SB_quantity!$A$2:$B$2834,2,FALSE)</f>
        <v>343</v>
      </c>
      <c r="AC1160" s="4">
        <f t="shared" si="169"/>
        <v>0.12820000000000001</v>
      </c>
      <c r="AD1160">
        <f t="shared" si="165"/>
        <v>0</v>
      </c>
      <c r="AE1160">
        <f t="shared" si="170"/>
        <v>0.83166700000000005</v>
      </c>
      <c r="AF1160" s="2">
        <f t="shared" si="166"/>
        <v>0</v>
      </c>
      <c r="AG1160" s="2">
        <f t="shared" si="167"/>
        <v>0</v>
      </c>
      <c r="AH1160" s="1">
        <f t="shared" si="168"/>
        <v>0</v>
      </c>
    </row>
    <row r="1161" spans="1:34" x14ac:dyDescent="0.55000000000000004">
      <c r="A1161">
        <v>41679923</v>
      </c>
      <c r="B1161" s="2">
        <v>0</v>
      </c>
      <c r="C1161" s="2">
        <v>0</v>
      </c>
      <c r="D1161" s="2">
        <v>0</v>
      </c>
      <c r="E1161" s="2">
        <v>0</v>
      </c>
      <c r="F1161" s="2">
        <v>0</v>
      </c>
      <c r="G1161" s="2">
        <v>0</v>
      </c>
      <c r="H1161" s="2">
        <v>0</v>
      </c>
      <c r="I1161" s="2">
        <v>0</v>
      </c>
      <c r="J1161" s="2">
        <v>0</v>
      </c>
      <c r="K1161" s="2">
        <v>0</v>
      </c>
      <c r="L1161" s="2">
        <v>0</v>
      </c>
      <c r="M1161" s="2">
        <v>0</v>
      </c>
      <c r="N1161" s="2">
        <v>0</v>
      </c>
      <c r="O1161" s="2">
        <v>0</v>
      </c>
      <c r="P1161" s="2">
        <v>0</v>
      </c>
      <c r="Q1161" s="2">
        <v>0</v>
      </c>
      <c r="R1161" s="2">
        <v>0</v>
      </c>
      <c r="S1161" s="2">
        <v>0</v>
      </c>
      <c r="T1161" s="2">
        <v>0</v>
      </c>
      <c r="U1161" s="2">
        <v>0</v>
      </c>
      <c r="X1161" s="2">
        <f t="shared" si="163"/>
        <v>0</v>
      </c>
      <c r="Y1161" s="2">
        <f t="shared" si="164"/>
        <v>0</v>
      </c>
      <c r="Z1161" s="2">
        <f>IF(Y1161&gt;$W$1,HLOOKUP(Y1161,B1161:$U$2835,ROW($B$2836)-ROW($A1161),FALSE),0)</f>
        <v>0</v>
      </c>
      <c r="AA1161" s="2">
        <f t="shared" si="162"/>
        <v>0</v>
      </c>
      <c r="AB1161" s="2">
        <f>VLOOKUP(A1161,segment3_SB_quantity!$A$2:$B$2834,2,FALSE)</f>
        <v>2</v>
      </c>
      <c r="AC1161" s="4">
        <f t="shared" si="169"/>
        <v>0.12820000000000001</v>
      </c>
      <c r="AD1161">
        <f t="shared" si="165"/>
        <v>0</v>
      </c>
      <c r="AE1161">
        <f t="shared" si="170"/>
        <v>0.83166700000000005</v>
      </c>
      <c r="AF1161" s="2">
        <f t="shared" si="166"/>
        <v>0</v>
      </c>
      <c r="AG1161" s="2">
        <f t="shared" si="167"/>
        <v>0</v>
      </c>
      <c r="AH1161" s="1">
        <f t="shared" si="168"/>
        <v>0</v>
      </c>
    </row>
    <row r="1162" spans="1:34" x14ac:dyDescent="0.55000000000000004">
      <c r="A1162">
        <v>41709604</v>
      </c>
      <c r="B1162" s="2">
        <v>0</v>
      </c>
      <c r="C1162" s="2">
        <v>0</v>
      </c>
      <c r="D1162" s="2">
        <v>3.1923814712352797E-2</v>
      </c>
      <c r="E1162" s="2">
        <v>0</v>
      </c>
      <c r="F1162" s="2">
        <v>0</v>
      </c>
      <c r="G1162" s="2">
        <v>0</v>
      </c>
      <c r="H1162" s="2">
        <v>0</v>
      </c>
      <c r="I1162" s="2">
        <v>0</v>
      </c>
      <c r="J1162" s="2">
        <v>0</v>
      </c>
      <c r="K1162" s="2">
        <v>0</v>
      </c>
      <c r="L1162" s="2">
        <v>0</v>
      </c>
      <c r="M1162" s="2">
        <v>0</v>
      </c>
      <c r="N1162" s="2">
        <v>0</v>
      </c>
      <c r="O1162" s="2">
        <v>0</v>
      </c>
      <c r="P1162" s="2">
        <v>0</v>
      </c>
      <c r="Q1162" s="2">
        <v>0</v>
      </c>
      <c r="R1162" s="2">
        <v>0</v>
      </c>
      <c r="S1162" s="2">
        <v>0</v>
      </c>
      <c r="T1162" s="2">
        <v>0</v>
      </c>
      <c r="U1162" s="2">
        <v>0</v>
      </c>
      <c r="X1162" s="2">
        <f t="shared" si="163"/>
        <v>3.1923814712352797E-2</v>
      </c>
      <c r="Y1162" s="2">
        <f t="shared" si="164"/>
        <v>0</v>
      </c>
      <c r="Z1162" s="2">
        <f>IF(Y1162&gt;$W$1,HLOOKUP(Y1162,B1162:$U$2835,ROW($B$2836)-ROW($A1162),FALSE),0)</f>
        <v>0</v>
      </c>
      <c r="AA1162" s="2">
        <f t="shared" si="162"/>
        <v>0</v>
      </c>
      <c r="AB1162" s="2">
        <f>VLOOKUP(A1162,segment3_SB_quantity!$A$2:$B$2834,2,FALSE)</f>
        <v>46</v>
      </c>
      <c r="AC1162" s="4">
        <f t="shared" si="169"/>
        <v>0.12820000000000001</v>
      </c>
      <c r="AD1162">
        <f t="shared" si="165"/>
        <v>0</v>
      </c>
      <c r="AE1162">
        <f t="shared" si="170"/>
        <v>0.83166700000000005</v>
      </c>
      <c r="AF1162" s="2">
        <f t="shared" si="166"/>
        <v>0</v>
      </c>
      <c r="AG1162" s="2">
        <f t="shared" si="167"/>
        <v>0</v>
      </c>
      <c r="AH1162" s="1">
        <f t="shared" si="168"/>
        <v>0</v>
      </c>
    </row>
    <row r="1163" spans="1:34" x14ac:dyDescent="0.55000000000000004">
      <c r="A1163">
        <v>41759598</v>
      </c>
      <c r="B1163" s="2">
        <v>0</v>
      </c>
      <c r="C1163" s="2">
        <v>0</v>
      </c>
      <c r="D1163" s="2">
        <v>0</v>
      </c>
      <c r="E1163" s="2">
        <v>0</v>
      </c>
      <c r="F1163" s="2">
        <v>0</v>
      </c>
      <c r="G1163" s="2">
        <v>0</v>
      </c>
      <c r="H1163" s="2">
        <v>0</v>
      </c>
      <c r="I1163" s="2">
        <v>3.0563713033248299E-2</v>
      </c>
      <c r="J1163" s="2">
        <v>0</v>
      </c>
      <c r="K1163" s="2">
        <v>0</v>
      </c>
      <c r="L1163" s="2">
        <v>0</v>
      </c>
      <c r="M1163" s="2">
        <v>0</v>
      </c>
      <c r="N1163" s="2">
        <v>0</v>
      </c>
      <c r="O1163" s="2">
        <v>0</v>
      </c>
      <c r="P1163" s="2">
        <v>0</v>
      </c>
      <c r="Q1163" s="2">
        <v>0</v>
      </c>
      <c r="R1163" s="2">
        <v>0</v>
      </c>
      <c r="S1163" s="2">
        <v>0</v>
      </c>
      <c r="T1163" s="2">
        <v>0</v>
      </c>
      <c r="U1163" s="2">
        <v>0</v>
      </c>
      <c r="X1163" s="2">
        <f t="shared" si="163"/>
        <v>3.0563713033248299E-2</v>
      </c>
      <c r="Y1163" s="2">
        <f t="shared" si="164"/>
        <v>0</v>
      </c>
      <c r="Z1163" s="2">
        <f>IF(Y1163&gt;$W$1,HLOOKUP(Y1163,B1163:$U$2835,ROW($B$2836)-ROW($A1163),FALSE),0)</f>
        <v>0</v>
      </c>
      <c r="AA1163" s="2">
        <f t="shared" si="162"/>
        <v>0</v>
      </c>
      <c r="AB1163" s="2">
        <f>VLOOKUP(A1163,segment3_SB_quantity!$A$2:$B$2834,2,FALSE)</f>
        <v>50</v>
      </c>
      <c r="AC1163" s="4">
        <f t="shared" si="169"/>
        <v>0.12820000000000001</v>
      </c>
      <c r="AD1163">
        <f t="shared" si="165"/>
        <v>0</v>
      </c>
      <c r="AE1163">
        <f t="shared" si="170"/>
        <v>0.83166700000000005</v>
      </c>
      <c r="AF1163" s="2">
        <f t="shared" si="166"/>
        <v>0</v>
      </c>
      <c r="AG1163" s="2">
        <f t="shared" si="167"/>
        <v>0</v>
      </c>
      <c r="AH1163" s="1">
        <f t="shared" si="168"/>
        <v>0</v>
      </c>
    </row>
    <row r="1164" spans="1:34" x14ac:dyDescent="0.55000000000000004">
      <c r="A1164">
        <v>41759629</v>
      </c>
      <c r="B1164" s="2">
        <v>0</v>
      </c>
      <c r="C1164" s="2">
        <v>0</v>
      </c>
      <c r="D1164" s="2">
        <v>0</v>
      </c>
      <c r="E1164" s="2">
        <v>0</v>
      </c>
      <c r="F1164" s="2">
        <v>0</v>
      </c>
      <c r="G1164" s="2">
        <v>0</v>
      </c>
      <c r="H1164" s="2">
        <v>0</v>
      </c>
      <c r="I1164" s="2">
        <v>0</v>
      </c>
      <c r="J1164" s="2">
        <v>0</v>
      </c>
      <c r="K1164" s="2">
        <v>7.6782227784004203E-2</v>
      </c>
      <c r="L1164" s="2">
        <v>0</v>
      </c>
      <c r="M1164" s="2">
        <v>0</v>
      </c>
      <c r="N1164" s="2">
        <v>0</v>
      </c>
      <c r="O1164" s="2">
        <v>0</v>
      </c>
      <c r="P1164" s="2">
        <v>0</v>
      </c>
      <c r="Q1164" s="2">
        <v>0</v>
      </c>
      <c r="R1164" s="2">
        <v>0</v>
      </c>
      <c r="S1164" s="2">
        <v>0</v>
      </c>
      <c r="T1164" s="2">
        <v>0</v>
      </c>
      <c r="U1164" s="2">
        <v>0</v>
      </c>
      <c r="X1164" s="2">
        <f t="shared" si="163"/>
        <v>7.6782227784004203E-2</v>
      </c>
      <c r="Y1164" s="2">
        <f t="shared" si="164"/>
        <v>0</v>
      </c>
      <c r="Z1164" s="2">
        <f>IF(Y1164&gt;$W$1,HLOOKUP(Y1164,B1164:$U$2835,ROW($B$2836)-ROW($A1164),FALSE),0)</f>
        <v>0</v>
      </c>
      <c r="AA1164" s="2">
        <f t="shared" si="162"/>
        <v>0</v>
      </c>
      <c r="AB1164" s="2">
        <f>VLOOKUP(A1164,segment3_SB_quantity!$A$2:$B$2834,2,FALSE)</f>
        <v>46</v>
      </c>
      <c r="AC1164" s="4">
        <f t="shared" si="169"/>
        <v>0.12820000000000001</v>
      </c>
      <c r="AD1164">
        <f t="shared" si="165"/>
        <v>0</v>
      </c>
      <c r="AE1164">
        <f t="shared" si="170"/>
        <v>0.83166700000000005</v>
      </c>
      <c r="AF1164" s="2">
        <f t="shared" si="166"/>
        <v>0</v>
      </c>
      <c r="AG1164" s="2">
        <f t="shared" si="167"/>
        <v>0</v>
      </c>
      <c r="AH1164" s="1">
        <f t="shared" si="168"/>
        <v>0</v>
      </c>
    </row>
    <row r="1165" spans="1:34" x14ac:dyDescent="0.55000000000000004">
      <c r="A1165">
        <v>41879910</v>
      </c>
      <c r="B1165" s="2">
        <v>0</v>
      </c>
      <c r="C1165" s="2">
        <v>0</v>
      </c>
      <c r="D1165" s="2">
        <v>0</v>
      </c>
      <c r="E1165" s="2">
        <v>0</v>
      </c>
      <c r="F1165" s="2">
        <v>0</v>
      </c>
      <c r="G1165" s="2">
        <v>0</v>
      </c>
      <c r="H1165" s="2">
        <v>1.0203501158101799E-2</v>
      </c>
      <c r="I1165" s="2">
        <v>0</v>
      </c>
      <c r="J1165" s="2">
        <v>0</v>
      </c>
      <c r="K1165" s="2">
        <v>0</v>
      </c>
      <c r="L1165" s="2">
        <v>0</v>
      </c>
      <c r="M1165" s="2">
        <v>0</v>
      </c>
      <c r="N1165" s="2">
        <v>0</v>
      </c>
      <c r="O1165" s="2">
        <v>0</v>
      </c>
      <c r="P1165" s="2">
        <v>0</v>
      </c>
      <c r="Q1165" s="2">
        <v>0</v>
      </c>
      <c r="R1165" s="2">
        <v>0</v>
      </c>
      <c r="S1165" s="2">
        <v>0</v>
      </c>
      <c r="T1165" s="2">
        <v>0</v>
      </c>
      <c r="U1165" s="2">
        <v>0</v>
      </c>
      <c r="X1165" s="2">
        <f t="shared" si="163"/>
        <v>1.0203501158101799E-2</v>
      </c>
      <c r="Y1165" s="2">
        <f t="shared" si="164"/>
        <v>0</v>
      </c>
      <c r="Z1165" s="2">
        <f>IF(Y1165&gt;$W$1,HLOOKUP(Y1165,B1165:$U$2835,ROW($B$2836)-ROW($A1165),FALSE),0)</f>
        <v>0</v>
      </c>
      <c r="AA1165" s="2">
        <f t="shared" si="162"/>
        <v>0</v>
      </c>
      <c r="AB1165" s="2">
        <f>VLOOKUP(A1165,segment3_SB_quantity!$A$2:$B$2834,2,FALSE)</f>
        <v>6</v>
      </c>
      <c r="AC1165" s="4">
        <f t="shared" si="169"/>
        <v>0.12820000000000001</v>
      </c>
      <c r="AD1165">
        <f t="shared" si="165"/>
        <v>0</v>
      </c>
      <c r="AE1165">
        <f t="shared" si="170"/>
        <v>0.83166700000000005</v>
      </c>
      <c r="AF1165" s="2">
        <f t="shared" si="166"/>
        <v>0</v>
      </c>
      <c r="AG1165" s="2">
        <f t="shared" si="167"/>
        <v>0</v>
      </c>
      <c r="AH1165" s="1">
        <f t="shared" si="168"/>
        <v>0</v>
      </c>
    </row>
    <row r="1166" spans="1:34" x14ac:dyDescent="0.55000000000000004">
      <c r="A1166">
        <v>41919552</v>
      </c>
      <c r="B1166" s="2">
        <v>0</v>
      </c>
      <c r="C1166" s="2">
        <v>0</v>
      </c>
      <c r="D1166" s="2">
        <v>0</v>
      </c>
      <c r="E1166" s="2">
        <v>0</v>
      </c>
      <c r="F1166" s="2">
        <v>0</v>
      </c>
      <c r="G1166" s="2">
        <v>3.9681666539083497E-2</v>
      </c>
      <c r="H1166" s="2">
        <v>0</v>
      </c>
      <c r="I1166" s="2">
        <v>0</v>
      </c>
      <c r="J1166" s="2">
        <v>0</v>
      </c>
      <c r="K1166" s="2">
        <v>0</v>
      </c>
      <c r="L1166" s="2">
        <v>0</v>
      </c>
      <c r="M1166" s="2">
        <v>0</v>
      </c>
      <c r="N1166" s="2">
        <v>0</v>
      </c>
      <c r="O1166" s="2">
        <v>0</v>
      </c>
      <c r="P1166" s="2">
        <v>0</v>
      </c>
      <c r="Q1166" s="2">
        <v>0</v>
      </c>
      <c r="R1166" s="2">
        <v>0</v>
      </c>
      <c r="S1166" s="2">
        <v>0</v>
      </c>
      <c r="T1166" s="2">
        <v>0</v>
      </c>
      <c r="U1166" s="2">
        <v>0</v>
      </c>
      <c r="X1166" s="2">
        <f t="shared" si="163"/>
        <v>3.9681666539083497E-2</v>
      </c>
      <c r="Y1166" s="2">
        <f t="shared" si="164"/>
        <v>0</v>
      </c>
      <c r="Z1166" s="2">
        <f>IF(Y1166&gt;$W$1,HLOOKUP(Y1166,B1166:$U$2835,ROW($B$2836)-ROW($A1166),FALSE),0)</f>
        <v>0</v>
      </c>
      <c r="AA1166" s="2">
        <f t="shared" si="162"/>
        <v>0</v>
      </c>
      <c r="AB1166" s="2">
        <f>VLOOKUP(A1166,segment3_SB_quantity!$A$2:$B$2834,2,FALSE)</f>
        <v>4</v>
      </c>
      <c r="AC1166" s="4">
        <f t="shared" si="169"/>
        <v>0.12820000000000001</v>
      </c>
      <c r="AD1166">
        <f t="shared" si="165"/>
        <v>0</v>
      </c>
      <c r="AE1166">
        <f t="shared" si="170"/>
        <v>0.83166700000000005</v>
      </c>
      <c r="AF1166" s="2">
        <f t="shared" si="166"/>
        <v>0</v>
      </c>
      <c r="AG1166" s="2">
        <f t="shared" si="167"/>
        <v>0</v>
      </c>
      <c r="AH1166" s="1">
        <f t="shared" si="168"/>
        <v>0</v>
      </c>
    </row>
    <row r="1167" spans="1:34" x14ac:dyDescent="0.55000000000000004">
      <c r="A1167">
        <v>41969542</v>
      </c>
      <c r="B1167" s="2">
        <v>0</v>
      </c>
      <c r="C1167" s="2">
        <v>0</v>
      </c>
      <c r="D1167" s="2">
        <v>0</v>
      </c>
      <c r="E1167" s="2">
        <v>8.4026677368017597E-2</v>
      </c>
      <c r="F1167" s="2">
        <v>0</v>
      </c>
      <c r="G1167" s="2">
        <v>0</v>
      </c>
      <c r="H1167" s="2">
        <v>0</v>
      </c>
      <c r="I1167" s="2">
        <v>0</v>
      </c>
      <c r="J1167" s="2">
        <v>0</v>
      </c>
      <c r="K1167" s="2">
        <v>0</v>
      </c>
      <c r="L1167" s="2">
        <v>0</v>
      </c>
      <c r="M1167" s="2">
        <v>0</v>
      </c>
      <c r="N1167" s="2">
        <v>0</v>
      </c>
      <c r="O1167" s="2">
        <v>0</v>
      </c>
      <c r="P1167" s="2">
        <v>0</v>
      </c>
      <c r="Q1167" s="2">
        <v>0</v>
      </c>
      <c r="R1167" s="2">
        <v>0</v>
      </c>
      <c r="S1167" s="2">
        <v>0</v>
      </c>
      <c r="T1167" s="2">
        <v>0</v>
      </c>
      <c r="U1167" s="2">
        <v>0</v>
      </c>
      <c r="X1167" s="2">
        <f t="shared" si="163"/>
        <v>8.4026677368017597E-2</v>
      </c>
      <c r="Y1167" s="2">
        <f t="shared" si="164"/>
        <v>0</v>
      </c>
      <c r="Z1167" s="2">
        <f>IF(Y1167&gt;$W$1,HLOOKUP(Y1167,B1167:$U$2835,ROW($B$2836)-ROW($A1167),FALSE),0)</f>
        <v>0</v>
      </c>
      <c r="AA1167" s="2">
        <f t="shared" si="162"/>
        <v>0</v>
      </c>
      <c r="AB1167" s="2">
        <f>VLOOKUP(A1167,segment3_SB_quantity!$A$2:$B$2834,2,FALSE)</f>
        <v>52</v>
      </c>
      <c r="AC1167" s="4">
        <f t="shared" si="169"/>
        <v>0.12820000000000001</v>
      </c>
      <c r="AD1167">
        <f t="shared" si="165"/>
        <v>0</v>
      </c>
      <c r="AE1167">
        <f t="shared" si="170"/>
        <v>0.83166700000000005</v>
      </c>
      <c r="AF1167" s="2">
        <f t="shared" si="166"/>
        <v>0</v>
      </c>
      <c r="AG1167" s="2">
        <f t="shared" si="167"/>
        <v>0</v>
      </c>
      <c r="AH1167" s="1">
        <f t="shared" si="168"/>
        <v>0</v>
      </c>
    </row>
    <row r="1168" spans="1:34" x14ac:dyDescent="0.55000000000000004">
      <c r="A1168">
        <v>41979817</v>
      </c>
      <c r="B1168" s="2">
        <v>0</v>
      </c>
      <c r="C1168" s="2">
        <v>0</v>
      </c>
      <c r="D1168" s="2">
        <v>0</v>
      </c>
      <c r="E1168" s="2">
        <v>0</v>
      </c>
      <c r="F1168" s="2">
        <v>0</v>
      </c>
      <c r="G1168" s="2">
        <v>1.04008029390854E-2</v>
      </c>
      <c r="H1168" s="2">
        <v>0</v>
      </c>
      <c r="I1168" s="2">
        <v>0</v>
      </c>
      <c r="J1168" s="2">
        <v>0</v>
      </c>
      <c r="K1168" s="2">
        <v>0</v>
      </c>
      <c r="L1168" s="2">
        <v>0</v>
      </c>
      <c r="M1168" s="2">
        <v>0</v>
      </c>
      <c r="N1168" s="2">
        <v>0</v>
      </c>
      <c r="O1168" s="2">
        <v>0</v>
      </c>
      <c r="P1168" s="2">
        <v>0</v>
      </c>
      <c r="Q1168" s="2">
        <v>0</v>
      </c>
      <c r="R1168" s="2">
        <v>0</v>
      </c>
      <c r="S1168" s="2">
        <v>0</v>
      </c>
      <c r="T1168" s="2">
        <v>0</v>
      </c>
      <c r="U1168" s="2">
        <v>0</v>
      </c>
      <c r="X1168" s="2">
        <f t="shared" si="163"/>
        <v>1.04008029390854E-2</v>
      </c>
      <c r="Y1168" s="2">
        <f t="shared" si="164"/>
        <v>0</v>
      </c>
      <c r="Z1168" s="2">
        <f>IF(Y1168&gt;$W$1,HLOOKUP(Y1168,B1168:$U$2835,ROW($B$2836)-ROW($A1168),FALSE),0)</f>
        <v>0</v>
      </c>
      <c r="AA1168" s="2">
        <f t="shared" si="162"/>
        <v>0</v>
      </c>
      <c r="AB1168" s="2">
        <f>VLOOKUP(A1168,segment3_SB_quantity!$A$2:$B$2834,2,FALSE)</f>
        <v>7</v>
      </c>
      <c r="AC1168" s="4">
        <f t="shared" si="169"/>
        <v>0.12820000000000001</v>
      </c>
      <c r="AD1168">
        <f t="shared" si="165"/>
        <v>0</v>
      </c>
      <c r="AE1168">
        <f t="shared" si="170"/>
        <v>0.83166700000000005</v>
      </c>
      <c r="AF1168" s="2">
        <f t="shared" si="166"/>
        <v>0</v>
      </c>
      <c r="AG1168" s="2">
        <f t="shared" si="167"/>
        <v>0</v>
      </c>
      <c r="AH1168" s="1">
        <f t="shared" si="168"/>
        <v>0</v>
      </c>
    </row>
    <row r="1169" spans="1:34" x14ac:dyDescent="0.55000000000000004">
      <c r="A1169">
        <v>42109890</v>
      </c>
      <c r="B1169" s="2">
        <v>0</v>
      </c>
      <c r="C1169" s="2">
        <v>0</v>
      </c>
      <c r="D1169" s="2">
        <v>0</v>
      </c>
      <c r="E1169" s="2">
        <v>0</v>
      </c>
      <c r="F1169" s="2">
        <v>0</v>
      </c>
      <c r="G1169" s="2">
        <v>0.116206106887679</v>
      </c>
      <c r="H1169" s="2">
        <v>0</v>
      </c>
      <c r="I1169" s="2">
        <v>0</v>
      </c>
      <c r="J1169" s="2">
        <v>0</v>
      </c>
      <c r="K1169" s="2">
        <v>0</v>
      </c>
      <c r="L1169" s="2">
        <v>0</v>
      </c>
      <c r="M1169" s="2">
        <v>0</v>
      </c>
      <c r="N1169" s="2">
        <v>0</v>
      </c>
      <c r="O1169" s="2">
        <v>0</v>
      </c>
      <c r="P1169" s="2">
        <v>0</v>
      </c>
      <c r="Q1169" s="2">
        <v>0</v>
      </c>
      <c r="R1169" s="2">
        <v>0</v>
      </c>
      <c r="S1169" s="2">
        <v>0</v>
      </c>
      <c r="T1169" s="2">
        <v>0</v>
      </c>
      <c r="U1169" s="2">
        <v>0</v>
      </c>
      <c r="X1169" s="2">
        <f t="shared" si="163"/>
        <v>0.116206106887679</v>
      </c>
      <c r="Y1169" s="2">
        <f t="shared" si="164"/>
        <v>0</v>
      </c>
      <c r="Z1169" s="2">
        <f>IF(Y1169&gt;$W$1,HLOOKUP(Y1169,B1169:$U$2835,ROW($B$2836)-ROW($A1169),FALSE),0)</f>
        <v>0</v>
      </c>
      <c r="AA1169" s="2">
        <f t="shared" si="162"/>
        <v>0</v>
      </c>
      <c r="AB1169" s="2">
        <f>VLOOKUP(A1169,segment3_SB_quantity!$A$2:$B$2834,2,FALSE)</f>
        <v>73</v>
      </c>
      <c r="AC1169" s="4">
        <f t="shared" si="169"/>
        <v>0.12820000000000001</v>
      </c>
      <c r="AD1169">
        <f t="shared" si="165"/>
        <v>0</v>
      </c>
      <c r="AE1169">
        <f t="shared" si="170"/>
        <v>0.83166700000000005</v>
      </c>
      <c r="AF1169" s="2">
        <f t="shared" si="166"/>
        <v>0</v>
      </c>
      <c r="AG1169" s="2">
        <f t="shared" si="167"/>
        <v>0</v>
      </c>
      <c r="AH1169" s="1">
        <f t="shared" si="168"/>
        <v>0</v>
      </c>
    </row>
    <row r="1170" spans="1:34" x14ac:dyDescent="0.55000000000000004">
      <c r="A1170">
        <v>42119677</v>
      </c>
      <c r="B1170" s="2">
        <v>0</v>
      </c>
      <c r="C1170" s="2">
        <v>0</v>
      </c>
      <c r="D1170" s="2">
        <v>0</v>
      </c>
      <c r="E1170" s="2">
        <v>0</v>
      </c>
      <c r="F1170" s="2">
        <v>0</v>
      </c>
      <c r="G1170" s="2">
        <v>0</v>
      </c>
      <c r="H1170" s="2">
        <v>0</v>
      </c>
      <c r="I1170" s="2">
        <v>0</v>
      </c>
      <c r="J1170" s="2">
        <v>0</v>
      </c>
      <c r="K1170" s="2">
        <v>0</v>
      </c>
      <c r="L1170" s="2">
        <v>0.20907857395642299</v>
      </c>
      <c r="M1170" s="2">
        <v>0</v>
      </c>
      <c r="N1170" s="2">
        <v>0</v>
      </c>
      <c r="O1170" s="2">
        <v>0</v>
      </c>
      <c r="P1170" s="2">
        <v>0</v>
      </c>
      <c r="Q1170" s="2">
        <v>0</v>
      </c>
      <c r="R1170" s="2">
        <v>0</v>
      </c>
      <c r="S1170" s="2">
        <v>0</v>
      </c>
      <c r="T1170" s="2">
        <v>0</v>
      </c>
      <c r="U1170" s="2">
        <v>0</v>
      </c>
      <c r="X1170" s="2">
        <f t="shared" si="163"/>
        <v>0.20907857395642299</v>
      </c>
      <c r="Y1170" s="2">
        <f t="shared" si="164"/>
        <v>0</v>
      </c>
      <c r="Z1170" s="2">
        <f>IF(Y1170&gt;$W$1,HLOOKUP(Y1170,B1170:$U$2835,ROW($B$2836)-ROW($A1170),FALSE),0)</f>
        <v>0</v>
      </c>
      <c r="AA1170" s="2">
        <f t="shared" si="162"/>
        <v>0</v>
      </c>
      <c r="AB1170" s="2">
        <f>VLOOKUP(A1170,segment3_SB_quantity!$A$2:$B$2834,2,FALSE)</f>
        <v>3</v>
      </c>
      <c r="AC1170" s="4">
        <f t="shared" si="169"/>
        <v>0.12820000000000001</v>
      </c>
      <c r="AD1170">
        <f t="shared" si="165"/>
        <v>0</v>
      </c>
      <c r="AE1170">
        <f t="shared" si="170"/>
        <v>0.83166700000000005</v>
      </c>
      <c r="AF1170" s="2">
        <f t="shared" si="166"/>
        <v>0</v>
      </c>
      <c r="AG1170" s="2">
        <f t="shared" si="167"/>
        <v>0</v>
      </c>
      <c r="AH1170" s="1">
        <f t="shared" si="168"/>
        <v>0</v>
      </c>
    </row>
    <row r="1171" spans="1:34" x14ac:dyDescent="0.55000000000000004">
      <c r="A1171">
        <v>42139922</v>
      </c>
      <c r="B1171" s="2">
        <v>0</v>
      </c>
      <c r="C1171" s="2">
        <v>0</v>
      </c>
      <c r="D1171" s="2">
        <v>0</v>
      </c>
      <c r="E1171" s="2">
        <v>0</v>
      </c>
      <c r="F1171" s="2">
        <v>0</v>
      </c>
      <c r="G1171" s="2">
        <v>0</v>
      </c>
      <c r="H1171" s="2">
        <v>0</v>
      </c>
      <c r="I1171" s="2">
        <v>0</v>
      </c>
      <c r="J1171" s="2">
        <v>0</v>
      </c>
      <c r="K1171" s="2">
        <v>0</v>
      </c>
      <c r="L1171" s="2">
        <v>0.176715228757685</v>
      </c>
      <c r="M1171" s="2">
        <v>0</v>
      </c>
      <c r="N1171" s="2">
        <v>0</v>
      </c>
      <c r="O1171" s="2">
        <v>0</v>
      </c>
      <c r="P1171" s="2">
        <v>0</v>
      </c>
      <c r="Q1171" s="2">
        <v>0</v>
      </c>
      <c r="R1171" s="2">
        <v>0</v>
      </c>
      <c r="S1171" s="2">
        <v>0</v>
      </c>
      <c r="T1171" s="2">
        <v>0</v>
      </c>
      <c r="U1171" s="2">
        <v>0</v>
      </c>
      <c r="X1171" s="2">
        <f t="shared" si="163"/>
        <v>0.176715228757685</v>
      </c>
      <c r="Y1171" s="2">
        <f t="shared" si="164"/>
        <v>0</v>
      </c>
      <c r="Z1171" s="2">
        <f>IF(Y1171&gt;$W$1,HLOOKUP(Y1171,B1171:$U$2835,ROW($B$2836)-ROW($A1171),FALSE),0)</f>
        <v>0</v>
      </c>
      <c r="AA1171" s="2">
        <f t="shared" si="162"/>
        <v>0</v>
      </c>
      <c r="AB1171" s="2">
        <f>VLOOKUP(A1171,segment3_SB_quantity!$A$2:$B$2834,2,FALSE)</f>
        <v>6</v>
      </c>
      <c r="AC1171" s="4">
        <f t="shared" si="169"/>
        <v>0.12820000000000001</v>
      </c>
      <c r="AD1171">
        <f t="shared" si="165"/>
        <v>0</v>
      </c>
      <c r="AE1171">
        <f t="shared" si="170"/>
        <v>0.83166700000000005</v>
      </c>
      <c r="AF1171" s="2">
        <f t="shared" si="166"/>
        <v>0</v>
      </c>
      <c r="AG1171" s="2">
        <f t="shared" si="167"/>
        <v>0</v>
      </c>
      <c r="AH1171" s="1">
        <f t="shared" si="168"/>
        <v>0</v>
      </c>
    </row>
    <row r="1172" spans="1:34" x14ac:dyDescent="0.55000000000000004">
      <c r="A1172">
        <v>42179858</v>
      </c>
      <c r="B1172" s="2">
        <v>0</v>
      </c>
      <c r="C1172" s="2">
        <v>0</v>
      </c>
      <c r="D1172" s="2">
        <v>0</v>
      </c>
      <c r="E1172" s="2">
        <v>7.07432324053546E-2</v>
      </c>
      <c r="F1172" s="2">
        <v>0</v>
      </c>
      <c r="G1172" s="2">
        <v>0</v>
      </c>
      <c r="H1172" s="2">
        <v>0</v>
      </c>
      <c r="I1172" s="2">
        <v>0</v>
      </c>
      <c r="J1172" s="2">
        <v>0</v>
      </c>
      <c r="K1172" s="2">
        <v>0</v>
      </c>
      <c r="L1172" s="2">
        <v>0</v>
      </c>
      <c r="M1172" s="2">
        <v>0</v>
      </c>
      <c r="N1172" s="2">
        <v>0</v>
      </c>
      <c r="O1172" s="2">
        <v>0</v>
      </c>
      <c r="P1172" s="2">
        <v>0</v>
      </c>
      <c r="Q1172" s="2">
        <v>0</v>
      </c>
      <c r="R1172" s="2">
        <v>0</v>
      </c>
      <c r="S1172" s="2">
        <v>0</v>
      </c>
      <c r="T1172" s="2">
        <v>0</v>
      </c>
      <c r="U1172" s="2">
        <v>0</v>
      </c>
      <c r="X1172" s="2">
        <f t="shared" si="163"/>
        <v>7.07432324053546E-2</v>
      </c>
      <c r="Y1172" s="2">
        <f t="shared" si="164"/>
        <v>0</v>
      </c>
      <c r="Z1172" s="2">
        <f>IF(Y1172&gt;$W$1,HLOOKUP(Y1172,B1172:$U$2835,ROW($B$2836)-ROW($A1172),FALSE),0)</f>
        <v>0</v>
      </c>
      <c r="AA1172" s="2">
        <f t="shared" si="162"/>
        <v>0</v>
      </c>
      <c r="AB1172" s="2">
        <f>VLOOKUP(A1172,segment3_SB_quantity!$A$2:$B$2834,2,FALSE)</f>
        <v>44</v>
      </c>
      <c r="AC1172" s="4">
        <f t="shared" si="169"/>
        <v>0.12820000000000001</v>
      </c>
      <c r="AD1172">
        <f t="shared" si="165"/>
        <v>0</v>
      </c>
      <c r="AE1172">
        <f t="shared" si="170"/>
        <v>0.83166700000000005</v>
      </c>
      <c r="AF1172" s="2">
        <f t="shared" si="166"/>
        <v>0</v>
      </c>
      <c r="AG1172" s="2">
        <f t="shared" si="167"/>
        <v>0</v>
      </c>
      <c r="AH1172" s="1">
        <f t="shared" si="168"/>
        <v>0</v>
      </c>
    </row>
    <row r="1173" spans="1:34" x14ac:dyDescent="0.55000000000000004">
      <c r="A1173">
        <v>42199812</v>
      </c>
      <c r="B1173" s="2">
        <v>0</v>
      </c>
      <c r="C1173" s="2">
        <v>0</v>
      </c>
      <c r="D1173" s="2">
        <v>0</v>
      </c>
      <c r="E1173" s="2">
        <v>0</v>
      </c>
      <c r="F1173" s="2">
        <v>0</v>
      </c>
      <c r="G1173" s="2">
        <v>4.5866792294738104E-3</v>
      </c>
      <c r="H1173" s="2">
        <v>0</v>
      </c>
      <c r="I1173" s="2">
        <v>0</v>
      </c>
      <c r="J1173" s="2">
        <v>0</v>
      </c>
      <c r="K1173" s="2">
        <v>0</v>
      </c>
      <c r="L1173" s="2">
        <v>0</v>
      </c>
      <c r="M1173" s="2">
        <v>0</v>
      </c>
      <c r="N1173" s="2">
        <v>0</v>
      </c>
      <c r="O1173" s="2">
        <v>0</v>
      </c>
      <c r="P1173" s="2">
        <v>0</v>
      </c>
      <c r="Q1173" s="2">
        <v>0</v>
      </c>
      <c r="R1173" s="2">
        <v>0</v>
      </c>
      <c r="S1173" s="2">
        <v>0</v>
      </c>
      <c r="T1173" s="2">
        <v>0</v>
      </c>
      <c r="U1173" s="2">
        <v>0</v>
      </c>
      <c r="X1173" s="2">
        <f t="shared" si="163"/>
        <v>4.5866792294738104E-3</v>
      </c>
      <c r="Y1173" s="2">
        <f t="shared" si="164"/>
        <v>0</v>
      </c>
      <c r="Z1173" s="2">
        <f>IF(Y1173&gt;$W$1,HLOOKUP(Y1173,B1173:$U$2835,ROW($B$2836)-ROW($A1173),FALSE),0)</f>
        <v>0</v>
      </c>
      <c r="AA1173" s="2">
        <f t="shared" si="162"/>
        <v>0</v>
      </c>
      <c r="AB1173" s="2">
        <f>VLOOKUP(A1173,segment3_SB_quantity!$A$2:$B$2834,2,FALSE)</f>
        <v>29</v>
      </c>
      <c r="AC1173" s="4">
        <f t="shared" si="169"/>
        <v>0.12820000000000001</v>
      </c>
      <c r="AD1173">
        <f t="shared" si="165"/>
        <v>0</v>
      </c>
      <c r="AE1173">
        <f t="shared" si="170"/>
        <v>0.83166700000000005</v>
      </c>
      <c r="AF1173" s="2">
        <f t="shared" si="166"/>
        <v>0</v>
      </c>
      <c r="AG1173" s="2">
        <f t="shared" si="167"/>
        <v>0</v>
      </c>
      <c r="AH1173" s="1">
        <f t="shared" si="168"/>
        <v>0</v>
      </c>
    </row>
    <row r="1174" spans="1:34" x14ac:dyDescent="0.55000000000000004">
      <c r="A1174">
        <v>42229824</v>
      </c>
      <c r="B1174" s="2">
        <v>0</v>
      </c>
      <c r="C1174" s="2">
        <v>0</v>
      </c>
      <c r="D1174" s="2">
        <v>0</v>
      </c>
      <c r="E1174" s="2">
        <v>0</v>
      </c>
      <c r="F1174" s="2">
        <v>0</v>
      </c>
      <c r="G1174" s="2">
        <v>0</v>
      </c>
      <c r="H1174" s="2">
        <v>2.01684847105034E-2</v>
      </c>
      <c r="I1174" s="2">
        <v>0</v>
      </c>
      <c r="J1174" s="2">
        <v>0</v>
      </c>
      <c r="K1174" s="2">
        <v>0</v>
      </c>
      <c r="L1174" s="2">
        <v>0</v>
      </c>
      <c r="M1174" s="2">
        <v>0</v>
      </c>
      <c r="N1174" s="2">
        <v>0</v>
      </c>
      <c r="O1174" s="2">
        <v>0</v>
      </c>
      <c r="P1174" s="2">
        <v>0</v>
      </c>
      <c r="Q1174" s="2">
        <v>0</v>
      </c>
      <c r="R1174" s="2">
        <v>0</v>
      </c>
      <c r="S1174" s="2">
        <v>0</v>
      </c>
      <c r="T1174" s="2">
        <v>0</v>
      </c>
      <c r="U1174" s="2">
        <v>0</v>
      </c>
      <c r="X1174" s="2">
        <f t="shared" si="163"/>
        <v>2.01684847105034E-2</v>
      </c>
      <c r="Y1174" s="2">
        <f t="shared" si="164"/>
        <v>0</v>
      </c>
      <c r="Z1174" s="2">
        <f>IF(Y1174&gt;$W$1,HLOOKUP(Y1174,B1174:$U$2835,ROW($B$2836)-ROW($A1174),FALSE),0)</f>
        <v>0</v>
      </c>
      <c r="AA1174" s="2">
        <f t="shared" si="162"/>
        <v>0</v>
      </c>
      <c r="AB1174" s="2">
        <f>VLOOKUP(A1174,segment3_SB_quantity!$A$2:$B$2834,2,FALSE)</f>
        <v>91</v>
      </c>
      <c r="AC1174" s="4">
        <f t="shared" si="169"/>
        <v>0.12820000000000001</v>
      </c>
      <c r="AD1174">
        <f t="shared" si="165"/>
        <v>0</v>
      </c>
      <c r="AE1174">
        <f t="shared" si="170"/>
        <v>0.83166700000000005</v>
      </c>
      <c r="AF1174" s="2">
        <f t="shared" si="166"/>
        <v>0</v>
      </c>
      <c r="AG1174" s="2">
        <f t="shared" si="167"/>
        <v>0</v>
      </c>
      <c r="AH1174" s="1">
        <f t="shared" si="168"/>
        <v>0</v>
      </c>
    </row>
    <row r="1175" spans="1:34" x14ac:dyDescent="0.55000000000000004">
      <c r="A1175">
        <v>42249828</v>
      </c>
      <c r="B1175" s="2">
        <v>0</v>
      </c>
      <c r="C1175" s="2">
        <v>0</v>
      </c>
      <c r="D1175" s="2">
        <v>0</v>
      </c>
      <c r="E1175" s="2">
        <v>0</v>
      </c>
      <c r="F1175" s="2">
        <v>0</v>
      </c>
      <c r="G1175" s="2">
        <v>0</v>
      </c>
      <c r="H1175" s="2">
        <v>0</v>
      </c>
      <c r="I1175" s="2">
        <v>0</v>
      </c>
      <c r="J1175" s="2">
        <v>4.4217032304720003E-2</v>
      </c>
      <c r="K1175" s="2">
        <v>0</v>
      </c>
      <c r="L1175" s="2">
        <v>0</v>
      </c>
      <c r="M1175" s="2">
        <v>0</v>
      </c>
      <c r="N1175" s="2">
        <v>0</v>
      </c>
      <c r="O1175" s="2">
        <v>0</v>
      </c>
      <c r="P1175" s="2">
        <v>0</v>
      </c>
      <c r="Q1175" s="2">
        <v>0</v>
      </c>
      <c r="R1175" s="2">
        <v>0</v>
      </c>
      <c r="S1175" s="2">
        <v>0</v>
      </c>
      <c r="T1175" s="2">
        <v>0</v>
      </c>
      <c r="U1175" s="2">
        <v>0</v>
      </c>
      <c r="X1175" s="2">
        <f t="shared" si="163"/>
        <v>4.4217032304720003E-2</v>
      </c>
      <c r="Y1175" s="2">
        <f t="shared" si="164"/>
        <v>0</v>
      </c>
      <c r="Z1175" s="2">
        <f>IF(Y1175&gt;$W$1,HLOOKUP(Y1175,B1175:$U$2835,ROW($B$2836)-ROW($A1175),FALSE),0)</f>
        <v>0</v>
      </c>
      <c r="AA1175" s="2">
        <f t="shared" si="162"/>
        <v>0</v>
      </c>
      <c r="AB1175" s="2">
        <f>VLOOKUP(A1175,segment3_SB_quantity!$A$2:$B$2834,2,FALSE)</f>
        <v>27</v>
      </c>
      <c r="AC1175" s="4">
        <f t="shared" si="169"/>
        <v>0.12820000000000001</v>
      </c>
      <c r="AD1175">
        <f t="shared" si="165"/>
        <v>0</v>
      </c>
      <c r="AE1175">
        <f t="shared" si="170"/>
        <v>0.83166700000000005</v>
      </c>
      <c r="AF1175" s="2">
        <f t="shared" si="166"/>
        <v>0</v>
      </c>
      <c r="AG1175" s="2">
        <f t="shared" si="167"/>
        <v>0</v>
      </c>
      <c r="AH1175" s="1">
        <f t="shared" si="168"/>
        <v>0</v>
      </c>
    </row>
    <row r="1176" spans="1:34" x14ac:dyDescent="0.55000000000000004">
      <c r="A1176">
        <v>42289929</v>
      </c>
      <c r="B1176" s="2">
        <v>0</v>
      </c>
      <c r="C1176" s="2">
        <v>0</v>
      </c>
      <c r="D1176" s="2">
        <v>0</v>
      </c>
      <c r="E1176" s="2">
        <v>0</v>
      </c>
      <c r="F1176" s="2">
        <v>0</v>
      </c>
      <c r="G1176" s="2">
        <v>0</v>
      </c>
      <c r="H1176" s="2">
        <v>0</v>
      </c>
      <c r="I1176" s="2">
        <v>8.4162497253756199E-2</v>
      </c>
      <c r="J1176" s="2">
        <v>0</v>
      </c>
      <c r="K1176" s="2">
        <v>0</v>
      </c>
      <c r="L1176" s="2">
        <v>0</v>
      </c>
      <c r="M1176" s="2">
        <v>0</v>
      </c>
      <c r="N1176" s="2">
        <v>0</v>
      </c>
      <c r="O1176" s="2">
        <v>0</v>
      </c>
      <c r="P1176" s="2">
        <v>0</v>
      </c>
      <c r="Q1176" s="2">
        <v>0</v>
      </c>
      <c r="R1176" s="2">
        <v>0</v>
      </c>
      <c r="S1176" s="2">
        <v>0</v>
      </c>
      <c r="T1176" s="2">
        <v>0</v>
      </c>
      <c r="U1176" s="2">
        <v>0</v>
      </c>
      <c r="X1176" s="2">
        <f t="shared" si="163"/>
        <v>8.4162497253756199E-2</v>
      </c>
      <c r="Y1176" s="2">
        <f t="shared" si="164"/>
        <v>0</v>
      </c>
      <c r="Z1176" s="2">
        <f>IF(Y1176&gt;$W$1,HLOOKUP(Y1176,B1176:$U$2835,ROW($B$2836)-ROW($A1176),FALSE),0)</f>
        <v>0</v>
      </c>
      <c r="AA1176" s="2">
        <f t="shared" si="162"/>
        <v>0</v>
      </c>
      <c r="AB1176" s="2">
        <f>VLOOKUP(A1176,segment3_SB_quantity!$A$2:$B$2834,2,FALSE)</f>
        <v>64</v>
      </c>
      <c r="AC1176" s="4">
        <f t="shared" si="169"/>
        <v>0.12820000000000001</v>
      </c>
      <c r="AD1176">
        <f t="shared" si="165"/>
        <v>0</v>
      </c>
      <c r="AE1176">
        <f t="shared" si="170"/>
        <v>0.83166700000000005</v>
      </c>
      <c r="AF1176" s="2">
        <f t="shared" si="166"/>
        <v>0</v>
      </c>
      <c r="AG1176" s="2">
        <f t="shared" si="167"/>
        <v>0</v>
      </c>
      <c r="AH1176" s="1">
        <f t="shared" si="168"/>
        <v>0</v>
      </c>
    </row>
    <row r="1177" spans="1:34" x14ac:dyDescent="0.55000000000000004">
      <c r="A1177">
        <v>42389575</v>
      </c>
      <c r="B1177" s="2">
        <v>0</v>
      </c>
      <c r="C1177" s="2">
        <v>0</v>
      </c>
      <c r="D1177" s="2">
        <v>0</v>
      </c>
      <c r="E1177" s="2">
        <v>0</v>
      </c>
      <c r="F1177" s="2">
        <v>0</v>
      </c>
      <c r="G1177" s="2">
        <v>0</v>
      </c>
      <c r="H1177" s="2">
        <v>0</v>
      </c>
      <c r="I1177" s="2">
        <v>0</v>
      </c>
      <c r="J1177" s="2">
        <v>0</v>
      </c>
      <c r="K1177" s="2">
        <v>0</v>
      </c>
      <c r="L1177" s="2">
        <v>0</v>
      </c>
      <c r="M1177" s="2">
        <v>0</v>
      </c>
      <c r="N1177" s="2">
        <v>0</v>
      </c>
      <c r="O1177" s="2">
        <v>0</v>
      </c>
      <c r="P1177" s="2">
        <v>0</v>
      </c>
      <c r="Q1177" s="2">
        <v>0</v>
      </c>
      <c r="R1177" s="2">
        <v>0</v>
      </c>
      <c r="S1177" s="2">
        <v>0</v>
      </c>
      <c r="T1177" s="2">
        <v>0</v>
      </c>
      <c r="U1177" s="2">
        <v>0</v>
      </c>
      <c r="X1177" s="2">
        <f t="shared" si="163"/>
        <v>0</v>
      </c>
      <c r="Y1177" s="2">
        <f t="shared" si="164"/>
        <v>0</v>
      </c>
      <c r="Z1177" s="2">
        <f>IF(Y1177&gt;$W$1,HLOOKUP(Y1177,B1177:$U$2835,ROW($B$2836)-ROW($A1177),FALSE),0)</f>
        <v>0</v>
      </c>
      <c r="AA1177" s="2">
        <f t="shared" si="162"/>
        <v>0</v>
      </c>
      <c r="AB1177" s="2">
        <f>VLOOKUP(A1177,segment3_SB_quantity!$A$2:$B$2834,2,FALSE)</f>
        <v>3</v>
      </c>
      <c r="AC1177" s="4">
        <f t="shared" si="169"/>
        <v>0.12820000000000001</v>
      </c>
      <c r="AD1177">
        <f t="shared" si="165"/>
        <v>0</v>
      </c>
      <c r="AE1177">
        <f t="shared" si="170"/>
        <v>0.83166700000000005</v>
      </c>
      <c r="AF1177" s="2">
        <f t="shared" si="166"/>
        <v>0</v>
      </c>
      <c r="AG1177" s="2">
        <f t="shared" si="167"/>
        <v>0</v>
      </c>
      <c r="AH1177" s="1">
        <f t="shared" si="168"/>
        <v>0</v>
      </c>
    </row>
    <row r="1178" spans="1:34" x14ac:dyDescent="0.55000000000000004">
      <c r="A1178">
        <v>42399990</v>
      </c>
      <c r="B1178" s="2">
        <v>0</v>
      </c>
      <c r="C1178" s="2">
        <v>0</v>
      </c>
      <c r="D1178" s="2">
        <v>0</v>
      </c>
      <c r="E1178" s="2">
        <v>0</v>
      </c>
      <c r="F1178" s="2">
        <v>0</v>
      </c>
      <c r="G1178" s="2">
        <v>0</v>
      </c>
      <c r="H1178" s="2">
        <v>0</v>
      </c>
      <c r="I1178" s="2">
        <v>3.8772763030983003E-2</v>
      </c>
      <c r="J1178" s="2">
        <v>0</v>
      </c>
      <c r="K1178" s="2">
        <v>0</v>
      </c>
      <c r="L1178" s="2">
        <v>0</v>
      </c>
      <c r="M1178" s="2">
        <v>0</v>
      </c>
      <c r="N1178" s="2">
        <v>0</v>
      </c>
      <c r="O1178" s="2">
        <v>0</v>
      </c>
      <c r="P1178" s="2">
        <v>0</v>
      </c>
      <c r="Q1178" s="2">
        <v>0</v>
      </c>
      <c r="R1178" s="2">
        <v>0</v>
      </c>
      <c r="S1178" s="2">
        <v>0</v>
      </c>
      <c r="T1178" s="2">
        <v>0</v>
      </c>
      <c r="U1178" s="2">
        <v>0</v>
      </c>
      <c r="X1178" s="2">
        <f t="shared" si="163"/>
        <v>3.8772763030983003E-2</v>
      </c>
      <c r="Y1178" s="2">
        <f t="shared" si="164"/>
        <v>0</v>
      </c>
      <c r="Z1178" s="2">
        <f>IF(Y1178&gt;$W$1,HLOOKUP(Y1178,B1178:$U$2835,ROW($B$2836)-ROW($A1178),FALSE),0)</f>
        <v>0</v>
      </c>
      <c r="AA1178" s="2">
        <f t="shared" si="162"/>
        <v>0</v>
      </c>
      <c r="AB1178" s="2">
        <f>VLOOKUP(A1178,segment3_SB_quantity!$A$2:$B$2834,2,FALSE)</f>
        <v>48</v>
      </c>
      <c r="AC1178" s="4">
        <f t="shared" si="169"/>
        <v>0.12820000000000001</v>
      </c>
      <c r="AD1178">
        <f t="shared" si="165"/>
        <v>0</v>
      </c>
      <c r="AE1178">
        <f t="shared" si="170"/>
        <v>0.83166700000000005</v>
      </c>
      <c r="AF1178" s="2">
        <f t="shared" si="166"/>
        <v>0</v>
      </c>
      <c r="AG1178" s="2">
        <f t="shared" si="167"/>
        <v>0</v>
      </c>
      <c r="AH1178" s="1">
        <f t="shared" si="168"/>
        <v>0</v>
      </c>
    </row>
    <row r="1179" spans="1:34" x14ac:dyDescent="0.55000000000000004">
      <c r="A1179">
        <v>42409790</v>
      </c>
      <c r="B1179" s="2">
        <v>0</v>
      </c>
      <c r="C1179" s="2">
        <v>0.19633213539246799</v>
      </c>
      <c r="D1179" s="2">
        <v>0</v>
      </c>
      <c r="E1179" s="2">
        <v>0</v>
      </c>
      <c r="F1179" s="2">
        <v>0</v>
      </c>
      <c r="G1179" s="2">
        <v>0</v>
      </c>
      <c r="H1179" s="2">
        <v>0</v>
      </c>
      <c r="I1179" s="2">
        <v>0</v>
      </c>
      <c r="J1179" s="2">
        <v>0</v>
      </c>
      <c r="K1179" s="2">
        <v>0</v>
      </c>
      <c r="L1179" s="2">
        <v>0</v>
      </c>
      <c r="M1179" s="2">
        <v>0</v>
      </c>
      <c r="N1179" s="2">
        <v>0</v>
      </c>
      <c r="O1179" s="2">
        <v>0</v>
      </c>
      <c r="P1179" s="2">
        <v>0</v>
      </c>
      <c r="Q1179" s="2">
        <v>0</v>
      </c>
      <c r="R1179" s="2">
        <v>0</v>
      </c>
      <c r="S1179" s="2">
        <v>0</v>
      </c>
      <c r="T1179" s="2">
        <v>0</v>
      </c>
      <c r="U1179" s="2">
        <v>0</v>
      </c>
      <c r="X1179" s="2">
        <f t="shared" si="163"/>
        <v>0.19633213539246799</v>
      </c>
      <c r="Y1179" s="2">
        <f t="shared" si="164"/>
        <v>0</v>
      </c>
      <c r="Z1179" s="2">
        <f>IF(Y1179&gt;$W$1,HLOOKUP(Y1179,B1179:$U$2835,ROW($B$2836)-ROW($A1179),FALSE),0)</f>
        <v>0</v>
      </c>
      <c r="AA1179" s="2">
        <f t="shared" si="162"/>
        <v>0</v>
      </c>
      <c r="AB1179" s="2">
        <f>VLOOKUP(A1179,segment3_SB_quantity!$A$2:$B$2834,2,FALSE)</f>
        <v>12</v>
      </c>
      <c r="AC1179" s="4">
        <f t="shared" si="169"/>
        <v>0.12820000000000001</v>
      </c>
      <c r="AD1179">
        <f t="shared" si="165"/>
        <v>0</v>
      </c>
      <c r="AE1179">
        <f t="shared" si="170"/>
        <v>0.83166700000000005</v>
      </c>
      <c r="AF1179" s="2">
        <f t="shared" si="166"/>
        <v>0</v>
      </c>
      <c r="AG1179" s="2">
        <f t="shared" si="167"/>
        <v>0</v>
      </c>
      <c r="AH1179" s="1">
        <f t="shared" si="168"/>
        <v>0</v>
      </c>
    </row>
    <row r="1180" spans="1:34" x14ac:dyDescent="0.55000000000000004">
      <c r="A1180">
        <v>42469797</v>
      </c>
      <c r="B1180" s="2">
        <v>0</v>
      </c>
      <c r="C1180" s="2">
        <v>0</v>
      </c>
      <c r="D1180" s="2">
        <v>0</v>
      </c>
      <c r="E1180" s="2">
        <v>0</v>
      </c>
      <c r="F1180" s="2">
        <v>0</v>
      </c>
      <c r="G1180" s="2">
        <v>0</v>
      </c>
      <c r="H1180" s="2">
        <v>0</v>
      </c>
      <c r="I1180" s="2">
        <v>0</v>
      </c>
      <c r="J1180" s="2">
        <v>0</v>
      </c>
      <c r="K1180" s="2">
        <v>0</v>
      </c>
      <c r="L1180" s="2">
        <v>0</v>
      </c>
      <c r="M1180" s="2">
        <v>0</v>
      </c>
      <c r="N1180" s="2">
        <v>0</v>
      </c>
      <c r="O1180" s="2">
        <v>0</v>
      </c>
      <c r="P1180" s="2">
        <v>0</v>
      </c>
      <c r="Q1180" s="2">
        <v>0</v>
      </c>
      <c r="R1180" s="2">
        <v>0</v>
      </c>
      <c r="S1180" s="2">
        <v>0</v>
      </c>
      <c r="T1180" s="2">
        <v>0</v>
      </c>
      <c r="U1180" s="2">
        <v>0</v>
      </c>
      <c r="X1180" s="2">
        <f t="shared" si="163"/>
        <v>0</v>
      </c>
      <c r="Y1180" s="2">
        <f t="shared" si="164"/>
        <v>0</v>
      </c>
      <c r="Z1180" s="2">
        <f>IF(Y1180&gt;$W$1,HLOOKUP(Y1180,B1180:$U$2835,ROW($B$2836)-ROW($A1180),FALSE),0)</f>
        <v>0</v>
      </c>
      <c r="AA1180" s="2">
        <f t="shared" si="162"/>
        <v>0</v>
      </c>
      <c r="AB1180" s="2">
        <f>VLOOKUP(A1180,segment3_SB_quantity!$A$2:$B$2834,2,FALSE)</f>
        <v>2</v>
      </c>
      <c r="AC1180" s="4">
        <f t="shared" si="169"/>
        <v>0.12820000000000001</v>
      </c>
      <c r="AD1180">
        <f t="shared" si="165"/>
        <v>0</v>
      </c>
      <c r="AE1180">
        <f t="shared" si="170"/>
        <v>0.83166700000000005</v>
      </c>
      <c r="AF1180" s="2">
        <f t="shared" si="166"/>
        <v>0</v>
      </c>
      <c r="AG1180" s="2">
        <f t="shared" si="167"/>
        <v>0</v>
      </c>
      <c r="AH1180" s="1">
        <f t="shared" si="168"/>
        <v>0</v>
      </c>
    </row>
    <row r="1181" spans="1:34" x14ac:dyDescent="0.55000000000000004">
      <c r="A1181">
        <v>42469987</v>
      </c>
      <c r="B1181" s="2">
        <v>0</v>
      </c>
      <c r="C1181" s="2">
        <v>0</v>
      </c>
      <c r="D1181" s="2">
        <v>2.86355507489197E-2</v>
      </c>
      <c r="E1181" s="2">
        <v>0</v>
      </c>
      <c r="F1181" s="2">
        <v>0</v>
      </c>
      <c r="G1181" s="2">
        <v>0</v>
      </c>
      <c r="H1181" s="2">
        <v>0</v>
      </c>
      <c r="I1181" s="2">
        <v>0</v>
      </c>
      <c r="J1181" s="2">
        <v>0</v>
      </c>
      <c r="K1181" s="2">
        <v>0</v>
      </c>
      <c r="L1181" s="2">
        <v>0</v>
      </c>
      <c r="M1181" s="2">
        <v>0</v>
      </c>
      <c r="N1181" s="2">
        <v>0</v>
      </c>
      <c r="O1181" s="2">
        <v>0</v>
      </c>
      <c r="P1181" s="2">
        <v>0</v>
      </c>
      <c r="Q1181" s="2">
        <v>0</v>
      </c>
      <c r="R1181" s="2">
        <v>0</v>
      </c>
      <c r="S1181" s="2">
        <v>0</v>
      </c>
      <c r="T1181" s="2">
        <v>0</v>
      </c>
      <c r="U1181" s="2">
        <v>0</v>
      </c>
      <c r="X1181" s="2">
        <f t="shared" si="163"/>
        <v>2.86355507489197E-2</v>
      </c>
      <c r="Y1181" s="2">
        <f t="shared" si="164"/>
        <v>0</v>
      </c>
      <c r="Z1181" s="2">
        <f>IF(Y1181&gt;$W$1,HLOOKUP(Y1181,B1181:$U$2835,ROW($B$2836)-ROW($A1181),FALSE),0)</f>
        <v>0</v>
      </c>
      <c r="AA1181" s="2">
        <f t="shared" si="162"/>
        <v>0</v>
      </c>
      <c r="AB1181" s="2">
        <f>VLOOKUP(A1181,segment3_SB_quantity!$A$2:$B$2834,2,FALSE)</f>
        <v>5</v>
      </c>
      <c r="AC1181" s="4">
        <f t="shared" si="169"/>
        <v>0.12820000000000001</v>
      </c>
      <c r="AD1181">
        <f t="shared" si="165"/>
        <v>0</v>
      </c>
      <c r="AE1181">
        <f t="shared" si="170"/>
        <v>0.83166700000000005</v>
      </c>
      <c r="AF1181" s="2">
        <f t="shared" si="166"/>
        <v>0</v>
      </c>
      <c r="AG1181" s="2">
        <f t="shared" si="167"/>
        <v>0</v>
      </c>
      <c r="AH1181" s="1">
        <f t="shared" si="168"/>
        <v>0</v>
      </c>
    </row>
    <row r="1182" spans="1:34" x14ac:dyDescent="0.55000000000000004">
      <c r="A1182">
        <v>42509936</v>
      </c>
      <c r="B1182" s="2">
        <v>0</v>
      </c>
      <c r="C1182" s="2">
        <v>0</v>
      </c>
      <c r="D1182" s="2">
        <v>0</v>
      </c>
      <c r="E1182" s="2">
        <v>0</v>
      </c>
      <c r="F1182" s="2">
        <v>0</v>
      </c>
      <c r="G1182" s="2">
        <v>0</v>
      </c>
      <c r="H1182" s="2">
        <v>0</v>
      </c>
      <c r="I1182" s="2">
        <v>0</v>
      </c>
      <c r="J1182" s="2">
        <v>8.8911823246454399E-2</v>
      </c>
      <c r="K1182" s="2">
        <v>0</v>
      </c>
      <c r="L1182" s="2">
        <v>0</v>
      </c>
      <c r="M1182" s="2">
        <v>0</v>
      </c>
      <c r="N1182" s="2">
        <v>0</v>
      </c>
      <c r="O1182" s="2">
        <v>0</v>
      </c>
      <c r="P1182" s="2">
        <v>0</v>
      </c>
      <c r="Q1182" s="2">
        <v>0</v>
      </c>
      <c r="R1182" s="2">
        <v>0</v>
      </c>
      <c r="S1182" s="2">
        <v>0</v>
      </c>
      <c r="T1182" s="2">
        <v>0</v>
      </c>
      <c r="U1182" s="2">
        <v>0</v>
      </c>
      <c r="X1182" s="2">
        <f t="shared" si="163"/>
        <v>8.8911823246454399E-2</v>
      </c>
      <c r="Y1182" s="2">
        <f t="shared" si="164"/>
        <v>0</v>
      </c>
      <c r="Z1182" s="2">
        <f>IF(Y1182&gt;$W$1,HLOOKUP(Y1182,B1182:$U$2835,ROW($B$2836)-ROW($A1182),FALSE),0)</f>
        <v>0</v>
      </c>
      <c r="AA1182" s="2">
        <f t="shared" si="162"/>
        <v>0</v>
      </c>
      <c r="AB1182" s="2">
        <f>VLOOKUP(A1182,segment3_SB_quantity!$A$2:$B$2834,2,FALSE)</f>
        <v>211</v>
      </c>
      <c r="AC1182" s="4">
        <f t="shared" si="169"/>
        <v>0.12820000000000001</v>
      </c>
      <c r="AD1182">
        <f t="shared" si="165"/>
        <v>0</v>
      </c>
      <c r="AE1182">
        <f t="shared" si="170"/>
        <v>0.83166700000000005</v>
      </c>
      <c r="AF1182" s="2">
        <f t="shared" si="166"/>
        <v>0</v>
      </c>
      <c r="AG1182" s="2">
        <f t="shared" si="167"/>
        <v>0</v>
      </c>
      <c r="AH1182" s="1">
        <f t="shared" si="168"/>
        <v>0</v>
      </c>
    </row>
    <row r="1183" spans="1:34" x14ac:dyDescent="0.55000000000000004">
      <c r="A1183">
        <v>42509986</v>
      </c>
      <c r="B1183" s="2">
        <v>0</v>
      </c>
      <c r="C1183" s="2">
        <v>0</v>
      </c>
      <c r="D1183" s="2">
        <v>0</v>
      </c>
      <c r="E1183" s="2">
        <v>0</v>
      </c>
      <c r="F1183" s="2">
        <v>0</v>
      </c>
      <c r="G1183" s="2">
        <v>0</v>
      </c>
      <c r="H1183" s="2">
        <v>0</v>
      </c>
      <c r="I1183" s="2">
        <v>0</v>
      </c>
      <c r="J1183" s="2">
        <v>0</v>
      </c>
      <c r="K1183" s="2">
        <v>0</v>
      </c>
      <c r="L1183" s="2">
        <v>0.115717440462167</v>
      </c>
      <c r="M1183" s="2">
        <v>0</v>
      </c>
      <c r="N1183" s="2">
        <v>0</v>
      </c>
      <c r="O1183" s="2">
        <v>0</v>
      </c>
      <c r="P1183" s="2">
        <v>0</v>
      </c>
      <c r="Q1183" s="2">
        <v>0</v>
      </c>
      <c r="R1183" s="2">
        <v>0</v>
      </c>
      <c r="S1183" s="2">
        <v>0</v>
      </c>
      <c r="T1183" s="2">
        <v>0</v>
      </c>
      <c r="U1183" s="2">
        <v>0</v>
      </c>
      <c r="X1183" s="2">
        <f t="shared" si="163"/>
        <v>0.115717440462167</v>
      </c>
      <c r="Y1183" s="2">
        <f t="shared" si="164"/>
        <v>0</v>
      </c>
      <c r="Z1183" s="2">
        <f>IF(Y1183&gt;$W$1,HLOOKUP(Y1183,B1183:$U$2835,ROW($B$2836)-ROW($A1183),FALSE),0)</f>
        <v>0</v>
      </c>
      <c r="AA1183" s="2">
        <f t="shared" si="162"/>
        <v>0</v>
      </c>
      <c r="AB1183" s="2">
        <f>VLOOKUP(A1183,segment3_SB_quantity!$A$2:$B$2834,2,FALSE)</f>
        <v>13</v>
      </c>
      <c r="AC1183" s="4">
        <f t="shared" si="169"/>
        <v>0.12820000000000001</v>
      </c>
      <c r="AD1183">
        <f t="shared" si="165"/>
        <v>0</v>
      </c>
      <c r="AE1183">
        <f t="shared" si="170"/>
        <v>0.83166700000000005</v>
      </c>
      <c r="AF1183" s="2">
        <f t="shared" si="166"/>
        <v>0</v>
      </c>
      <c r="AG1183" s="2">
        <f t="shared" si="167"/>
        <v>0</v>
      </c>
      <c r="AH1183" s="1">
        <f t="shared" si="168"/>
        <v>0</v>
      </c>
    </row>
    <row r="1184" spans="1:34" x14ac:dyDescent="0.55000000000000004">
      <c r="A1184">
        <v>42519602</v>
      </c>
      <c r="B1184" s="2">
        <v>0</v>
      </c>
      <c r="C1184" s="2">
        <v>0</v>
      </c>
      <c r="D1184" s="2">
        <v>0</v>
      </c>
      <c r="E1184" s="2">
        <v>0</v>
      </c>
      <c r="F1184" s="2">
        <v>0</v>
      </c>
      <c r="G1184" s="2">
        <v>0</v>
      </c>
      <c r="H1184" s="2">
        <v>0</v>
      </c>
      <c r="I1184" s="2">
        <v>0</v>
      </c>
      <c r="J1184" s="2">
        <v>0</v>
      </c>
      <c r="K1184" s="2">
        <v>0</v>
      </c>
      <c r="L1184" s="2">
        <v>0</v>
      </c>
      <c r="M1184" s="2">
        <v>0</v>
      </c>
      <c r="N1184" s="2">
        <v>0</v>
      </c>
      <c r="O1184" s="2">
        <v>0</v>
      </c>
      <c r="P1184" s="2">
        <v>0</v>
      </c>
      <c r="Q1184" s="2">
        <v>0</v>
      </c>
      <c r="R1184" s="2">
        <v>0</v>
      </c>
      <c r="S1184" s="2">
        <v>0</v>
      </c>
      <c r="T1184" s="2">
        <v>0</v>
      </c>
      <c r="U1184" s="2">
        <v>0</v>
      </c>
      <c r="X1184" s="2">
        <f t="shared" si="163"/>
        <v>0</v>
      </c>
      <c r="Y1184" s="2">
        <f t="shared" si="164"/>
        <v>0</v>
      </c>
      <c r="Z1184" s="2">
        <f>IF(Y1184&gt;$W$1,HLOOKUP(Y1184,B1184:$U$2835,ROW($B$2836)-ROW($A1184),FALSE),0)</f>
        <v>0</v>
      </c>
      <c r="AA1184" s="2">
        <f t="shared" si="162"/>
        <v>0</v>
      </c>
      <c r="AB1184" s="2">
        <f>VLOOKUP(A1184,segment3_SB_quantity!$A$2:$B$2834,2,FALSE)</f>
        <v>61</v>
      </c>
      <c r="AC1184" s="4">
        <f t="shared" si="169"/>
        <v>0.12820000000000001</v>
      </c>
      <c r="AD1184">
        <f t="shared" si="165"/>
        <v>0</v>
      </c>
      <c r="AE1184">
        <f t="shared" si="170"/>
        <v>0.83166700000000005</v>
      </c>
      <c r="AF1184" s="2">
        <f t="shared" si="166"/>
        <v>0</v>
      </c>
      <c r="AG1184" s="2">
        <f t="shared" si="167"/>
        <v>0</v>
      </c>
      <c r="AH1184" s="1">
        <f t="shared" si="168"/>
        <v>0</v>
      </c>
    </row>
    <row r="1185" spans="1:34" x14ac:dyDescent="0.55000000000000004">
      <c r="A1185">
        <v>42609554</v>
      </c>
      <c r="B1185" s="2">
        <v>0</v>
      </c>
      <c r="C1185" s="2">
        <v>0</v>
      </c>
      <c r="D1185" s="2">
        <v>0</v>
      </c>
      <c r="E1185" s="2">
        <v>0.17377395661002101</v>
      </c>
      <c r="F1185" s="2">
        <v>0</v>
      </c>
      <c r="G1185" s="2">
        <v>0</v>
      </c>
      <c r="H1185" s="2">
        <v>0</v>
      </c>
      <c r="I1185" s="2">
        <v>0</v>
      </c>
      <c r="J1185" s="2">
        <v>0</v>
      </c>
      <c r="K1185" s="2">
        <v>0</v>
      </c>
      <c r="L1185" s="2">
        <v>0</v>
      </c>
      <c r="M1185" s="2">
        <v>0</v>
      </c>
      <c r="N1185" s="2">
        <v>0</v>
      </c>
      <c r="O1185" s="2">
        <v>0</v>
      </c>
      <c r="P1185" s="2">
        <v>0</v>
      </c>
      <c r="Q1185" s="2">
        <v>0</v>
      </c>
      <c r="R1185" s="2">
        <v>0</v>
      </c>
      <c r="S1185" s="2">
        <v>0</v>
      </c>
      <c r="T1185" s="2">
        <v>0</v>
      </c>
      <c r="U1185" s="2">
        <v>0</v>
      </c>
      <c r="X1185" s="2">
        <f t="shared" si="163"/>
        <v>0.17377395661002101</v>
      </c>
      <c r="Y1185" s="2">
        <f t="shared" si="164"/>
        <v>0</v>
      </c>
      <c r="Z1185" s="2">
        <f>IF(Y1185&gt;$W$1,HLOOKUP(Y1185,B1185:$U$2835,ROW($B$2836)-ROW($A1185),FALSE),0)</f>
        <v>0</v>
      </c>
      <c r="AA1185" s="2">
        <f t="shared" si="162"/>
        <v>0</v>
      </c>
      <c r="AB1185" s="2">
        <f>VLOOKUP(A1185,segment3_SB_quantity!$A$2:$B$2834,2,FALSE)</f>
        <v>3</v>
      </c>
      <c r="AC1185" s="4">
        <f t="shared" si="169"/>
        <v>0.12820000000000001</v>
      </c>
      <c r="AD1185">
        <f t="shared" si="165"/>
        <v>0</v>
      </c>
      <c r="AE1185">
        <f t="shared" si="170"/>
        <v>0.83166700000000005</v>
      </c>
      <c r="AF1185" s="2">
        <f t="shared" si="166"/>
        <v>0</v>
      </c>
      <c r="AG1185" s="2">
        <f t="shared" si="167"/>
        <v>0</v>
      </c>
      <c r="AH1185" s="1">
        <f t="shared" si="168"/>
        <v>0</v>
      </c>
    </row>
    <row r="1186" spans="1:34" x14ac:dyDescent="0.55000000000000004">
      <c r="A1186">
        <v>42609955</v>
      </c>
      <c r="B1186" s="2">
        <v>0</v>
      </c>
      <c r="C1186" s="2">
        <v>0</v>
      </c>
      <c r="D1186" s="2">
        <v>0</v>
      </c>
      <c r="E1186" s="2">
        <v>0</v>
      </c>
      <c r="F1186" s="2">
        <v>0</v>
      </c>
      <c r="G1186" s="2">
        <v>0.16141170258201801</v>
      </c>
      <c r="H1186" s="2">
        <v>0</v>
      </c>
      <c r="I1186" s="2">
        <v>0</v>
      </c>
      <c r="J1186" s="2">
        <v>0</v>
      </c>
      <c r="K1186" s="2">
        <v>0</v>
      </c>
      <c r="L1186" s="2">
        <v>0</v>
      </c>
      <c r="M1186" s="2">
        <v>0</v>
      </c>
      <c r="N1186" s="2">
        <v>0</v>
      </c>
      <c r="O1186" s="2">
        <v>0</v>
      </c>
      <c r="P1186" s="2">
        <v>0</v>
      </c>
      <c r="Q1186" s="2">
        <v>0</v>
      </c>
      <c r="R1186" s="2">
        <v>0</v>
      </c>
      <c r="S1186" s="2">
        <v>0</v>
      </c>
      <c r="T1186" s="2">
        <v>0</v>
      </c>
      <c r="U1186" s="2">
        <v>0</v>
      </c>
      <c r="X1186" s="2">
        <f t="shared" si="163"/>
        <v>0.16141170258201801</v>
      </c>
      <c r="Y1186" s="2">
        <f t="shared" si="164"/>
        <v>0</v>
      </c>
      <c r="Z1186" s="2">
        <f>IF(Y1186&gt;$W$1,HLOOKUP(Y1186,B1186:$U$2835,ROW($B$2836)-ROW($A1186),FALSE),0)</f>
        <v>0</v>
      </c>
      <c r="AA1186" s="2">
        <f t="shared" si="162"/>
        <v>0</v>
      </c>
      <c r="AB1186" s="2">
        <f>VLOOKUP(A1186,segment3_SB_quantity!$A$2:$B$2834,2,FALSE)</f>
        <v>14</v>
      </c>
      <c r="AC1186" s="4">
        <f t="shared" si="169"/>
        <v>0.12820000000000001</v>
      </c>
      <c r="AD1186">
        <f t="shared" si="165"/>
        <v>0</v>
      </c>
      <c r="AE1186">
        <f t="shared" si="170"/>
        <v>0.83166700000000005</v>
      </c>
      <c r="AF1186" s="2">
        <f t="shared" si="166"/>
        <v>0</v>
      </c>
      <c r="AG1186" s="2">
        <f t="shared" si="167"/>
        <v>0</v>
      </c>
      <c r="AH1186" s="1">
        <f t="shared" si="168"/>
        <v>0</v>
      </c>
    </row>
    <row r="1187" spans="1:34" x14ac:dyDescent="0.55000000000000004">
      <c r="A1187">
        <v>42659898</v>
      </c>
      <c r="B1187" s="2">
        <v>0</v>
      </c>
      <c r="C1187" s="2">
        <v>0</v>
      </c>
      <c r="D1187" s="2">
        <v>0</v>
      </c>
      <c r="E1187" s="2">
        <v>0</v>
      </c>
      <c r="F1187" s="2">
        <v>0</v>
      </c>
      <c r="G1187" s="2">
        <v>0</v>
      </c>
      <c r="H1187" s="2">
        <v>0</v>
      </c>
      <c r="I1187" s="2">
        <v>2.9195526535720901E-2</v>
      </c>
      <c r="J1187" s="2">
        <v>0</v>
      </c>
      <c r="K1187" s="2">
        <v>0</v>
      </c>
      <c r="L1187" s="2">
        <v>0</v>
      </c>
      <c r="M1187" s="2">
        <v>0</v>
      </c>
      <c r="N1187" s="2">
        <v>0</v>
      </c>
      <c r="O1187" s="2">
        <v>0</v>
      </c>
      <c r="P1187" s="2">
        <v>0</v>
      </c>
      <c r="Q1187" s="2">
        <v>0</v>
      </c>
      <c r="R1187" s="2">
        <v>0</v>
      </c>
      <c r="S1187" s="2">
        <v>0</v>
      </c>
      <c r="T1187" s="2">
        <v>0</v>
      </c>
      <c r="U1187" s="2">
        <v>0</v>
      </c>
      <c r="X1187" s="2">
        <f t="shared" si="163"/>
        <v>2.9195526535720901E-2</v>
      </c>
      <c r="Y1187" s="2">
        <f t="shared" si="164"/>
        <v>0</v>
      </c>
      <c r="Z1187" s="2">
        <f>IF(Y1187&gt;$W$1,HLOOKUP(Y1187,B1187:$U$2835,ROW($B$2836)-ROW($A1187),FALSE),0)</f>
        <v>0</v>
      </c>
      <c r="AA1187" s="2">
        <f t="shared" si="162"/>
        <v>0</v>
      </c>
      <c r="AB1187" s="2">
        <f>VLOOKUP(A1187,segment3_SB_quantity!$A$2:$B$2834,2,FALSE)</f>
        <v>230</v>
      </c>
      <c r="AC1187" s="4">
        <f t="shared" si="169"/>
        <v>0.12820000000000001</v>
      </c>
      <c r="AD1187">
        <f t="shared" si="165"/>
        <v>0</v>
      </c>
      <c r="AE1187">
        <f t="shared" si="170"/>
        <v>0.83166700000000005</v>
      </c>
      <c r="AF1187" s="2">
        <f t="shared" si="166"/>
        <v>0</v>
      </c>
      <c r="AG1187" s="2">
        <f t="shared" si="167"/>
        <v>0</v>
      </c>
      <c r="AH1187" s="1">
        <f t="shared" si="168"/>
        <v>0</v>
      </c>
    </row>
    <row r="1188" spans="1:34" x14ac:dyDescent="0.55000000000000004">
      <c r="A1188">
        <v>42689962</v>
      </c>
      <c r="B1188" s="2">
        <v>0</v>
      </c>
      <c r="C1188" s="2">
        <v>0</v>
      </c>
      <c r="D1188" s="2">
        <v>0</v>
      </c>
      <c r="E1188" s="2">
        <v>0</v>
      </c>
      <c r="F1188" s="2">
        <v>0</v>
      </c>
      <c r="G1188" s="2">
        <v>0</v>
      </c>
      <c r="H1188" s="2">
        <v>0</v>
      </c>
      <c r="I1188" s="2">
        <v>0</v>
      </c>
      <c r="J1188" s="2">
        <v>0</v>
      </c>
      <c r="K1188" s="2">
        <v>2.11919809907963E-3</v>
      </c>
      <c r="L1188" s="2">
        <v>0</v>
      </c>
      <c r="M1188" s="2">
        <v>0</v>
      </c>
      <c r="N1188" s="2">
        <v>0</v>
      </c>
      <c r="O1188" s="2">
        <v>0</v>
      </c>
      <c r="P1188" s="2">
        <v>0</v>
      </c>
      <c r="Q1188" s="2">
        <v>0</v>
      </c>
      <c r="R1188" s="2">
        <v>0</v>
      </c>
      <c r="S1188" s="2">
        <v>0</v>
      </c>
      <c r="T1188" s="2">
        <v>0</v>
      </c>
      <c r="U1188" s="2">
        <v>0</v>
      </c>
      <c r="X1188" s="2">
        <f t="shared" si="163"/>
        <v>2.11919809907963E-3</v>
      </c>
      <c r="Y1188" s="2">
        <f t="shared" si="164"/>
        <v>0</v>
      </c>
      <c r="Z1188" s="2">
        <f>IF(Y1188&gt;$W$1,HLOOKUP(Y1188,B1188:$U$2835,ROW($B$2836)-ROW($A1188),FALSE),0)</f>
        <v>0</v>
      </c>
      <c r="AA1188" s="2">
        <f t="shared" si="162"/>
        <v>0</v>
      </c>
      <c r="AB1188" s="2">
        <f>VLOOKUP(A1188,segment3_SB_quantity!$A$2:$B$2834,2,FALSE)</f>
        <v>126</v>
      </c>
      <c r="AC1188" s="4">
        <f t="shared" si="169"/>
        <v>0.12820000000000001</v>
      </c>
      <c r="AD1188">
        <f t="shared" si="165"/>
        <v>0</v>
      </c>
      <c r="AE1188">
        <f t="shared" si="170"/>
        <v>0.83166700000000005</v>
      </c>
      <c r="AF1188" s="2">
        <f t="shared" si="166"/>
        <v>0</v>
      </c>
      <c r="AG1188" s="2">
        <f t="shared" si="167"/>
        <v>0</v>
      </c>
      <c r="AH1188" s="1">
        <f t="shared" si="168"/>
        <v>0</v>
      </c>
    </row>
    <row r="1189" spans="1:34" x14ac:dyDescent="0.55000000000000004">
      <c r="A1189">
        <v>42739861</v>
      </c>
      <c r="B1189" s="2">
        <v>0</v>
      </c>
      <c r="C1189" s="2">
        <v>0</v>
      </c>
      <c r="D1189" s="2">
        <v>0</v>
      </c>
      <c r="E1189" s="2">
        <v>0</v>
      </c>
      <c r="F1189" s="2">
        <v>0</v>
      </c>
      <c r="G1189" s="2">
        <v>0</v>
      </c>
      <c r="H1189" s="2">
        <v>0</v>
      </c>
      <c r="I1189" s="2">
        <v>0</v>
      </c>
      <c r="J1189" s="2">
        <v>0</v>
      </c>
      <c r="K1189" s="2">
        <v>0</v>
      </c>
      <c r="L1189" s="2">
        <v>0</v>
      </c>
      <c r="M1189" s="2">
        <v>0</v>
      </c>
      <c r="N1189" s="2">
        <v>0</v>
      </c>
      <c r="O1189" s="2">
        <v>0</v>
      </c>
      <c r="P1189" s="2">
        <v>0</v>
      </c>
      <c r="Q1189" s="2">
        <v>0</v>
      </c>
      <c r="R1189" s="2">
        <v>0</v>
      </c>
      <c r="S1189" s="2">
        <v>0</v>
      </c>
      <c r="T1189" s="2">
        <v>0</v>
      </c>
      <c r="U1189" s="2">
        <v>0</v>
      </c>
      <c r="X1189" s="2">
        <f t="shared" si="163"/>
        <v>0</v>
      </c>
      <c r="Y1189" s="2">
        <f t="shared" si="164"/>
        <v>0</v>
      </c>
      <c r="Z1189" s="2">
        <f>IF(Y1189&gt;$W$1,HLOOKUP(Y1189,B1189:$U$2835,ROW($B$2836)-ROW($A1189),FALSE),0)</f>
        <v>0</v>
      </c>
      <c r="AA1189" s="2">
        <f t="shared" si="162"/>
        <v>0</v>
      </c>
      <c r="AB1189" s="2">
        <f>VLOOKUP(A1189,segment3_SB_quantity!$A$2:$B$2834,2,FALSE)</f>
        <v>2</v>
      </c>
      <c r="AC1189" s="4">
        <f t="shared" si="169"/>
        <v>0.12820000000000001</v>
      </c>
      <c r="AD1189">
        <f t="shared" si="165"/>
        <v>0</v>
      </c>
      <c r="AE1189">
        <f t="shared" si="170"/>
        <v>0.83166700000000005</v>
      </c>
      <c r="AF1189" s="2">
        <f t="shared" si="166"/>
        <v>0</v>
      </c>
      <c r="AG1189" s="2">
        <f t="shared" si="167"/>
        <v>0</v>
      </c>
      <c r="AH1189" s="1">
        <f t="shared" si="168"/>
        <v>0</v>
      </c>
    </row>
    <row r="1190" spans="1:34" x14ac:dyDescent="0.55000000000000004">
      <c r="A1190">
        <v>42749616</v>
      </c>
      <c r="B1190" s="2">
        <v>0</v>
      </c>
      <c r="C1190" s="2">
        <v>0</v>
      </c>
      <c r="D1190" s="2">
        <v>0</v>
      </c>
      <c r="E1190" s="2">
        <v>0</v>
      </c>
      <c r="F1190" s="2">
        <v>0</v>
      </c>
      <c r="G1190" s="2">
        <v>0</v>
      </c>
      <c r="H1190" s="2">
        <v>0</v>
      </c>
      <c r="I1190" s="2">
        <v>0</v>
      </c>
      <c r="J1190" s="2">
        <v>0</v>
      </c>
      <c r="K1190" s="2">
        <v>0</v>
      </c>
      <c r="L1190" s="2">
        <v>0</v>
      </c>
      <c r="M1190" s="2">
        <v>0</v>
      </c>
      <c r="N1190" s="2">
        <v>0</v>
      </c>
      <c r="O1190" s="2">
        <v>0</v>
      </c>
      <c r="P1190" s="2">
        <v>0</v>
      </c>
      <c r="Q1190" s="2">
        <v>0</v>
      </c>
      <c r="R1190" s="2">
        <v>0</v>
      </c>
      <c r="S1190" s="2">
        <v>0</v>
      </c>
      <c r="T1190" s="2">
        <v>0</v>
      </c>
      <c r="U1190" s="2">
        <v>0</v>
      </c>
      <c r="X1190" s="2">
        <f t="shared" si="163"/>
        <v>0</v>
      </c>
      <c r="Y1190" s="2">
        <f t="shared" si="164"/>
        <v>0</v>
      </c>
      <c r="Z1190" s="2">
        <f>IF(Y1190&gt;$W$1,HLOOKUP(Y1190,B1190:$U$2835,ROW($B$2836)-ROW($A1190),FALSE),0)</f>
        <v>0</v>
      </c>
      <c r="AA1190" s="2">
        <f t="shared" si="162"/>
        <v>0</v>
      </c>
      <c r="AB1190" s="2">
        <f>VLOOKUP(A1190,segment3_SB_quantity!$A$2:$B$2834,2,FALSE)</f>
        <v>11</v>
      </c>
      <c r="AC1190" s="4">
        <f t="shared" si="169"/>
        <v>0.12820000000000001</v>
      </c>
      <c r="AD1190">
        <f t="shared" si="165"/>
        <v>0</v>
      </c>
      <c r="AE1190">
        <f t="shared" si="170"/>
        <v>0.83166700000000005</v>
      </c>
      <c r="AF1190" s="2">
        <f t="shared" si="166"/>
        <v>0</v>
      </c>
      <c r="AG1190" s="2">
        <f t="shared" si="167"/>
        <v>0</v>
      </c>
      <c r="AH1190" s="1">
        <f t="shared" si="168"/>
        <v>0</v>
      </c>
    </row>
    <row r="1191" spans="1:34" x14ac:dyDescent="0.55000000000000004">
      <c r="A1191">
        <v>42789967</v>
      </c>
      <c r="B1191" s="2">
        <v>0</v>
      </c>
      <c r="C1191" s="2">
        <v>0</v>
      </c>
      <c r="D1191" s="2">
        <v>0</v>
      </c>
      <c r="E1191" s="2">
        <v>0</v>
      </c>
      <c r="F1191" s="2">
        <v>0</v>
      </c>
      <c r="G1191" s="2">
        <v>0</v>
      </c>
      <c r="H1191" s="2">
        <v>0</v>
      </c>
      <c r="I1191" s="2">
        <v>0</v>
      </c>
      <c r="J1191" s="2">
        <v>0</v>
      </c>
      <c r="K1191" s="2">
        <v>0</v>
      </c>
      <c r="L1191" s="2">
        <v>0</v>
      </c>
      <c r="M1191" s="2">
        <v>0</v>
      </c>
      <c r="N1191" s="2">
        <v>0</v>
      </c>
      <c r="O1191" s="2">
        <v>0</v>
      </c>
      <c r="P1191" s="2">
        <v>0</v>
      </c>
      <c r="Q1191" s="2">
        <v>0</v>
      </c>
      <c r="R1191" s="2">
        <v>0</v>
      </c>
      <c r="S1191" s="2">
        <v>0</v>
      </c>
      <c r="T1191" s="2">
        <v>0</v>
      </c>
      <c r="U1191" s="2">
        <v>0</v>
      </c>
      <c r="X1191" s="2">
        <f t="shared" si="163"/>
        <v>0</v>
      </c>
      <c r="Y1191" s="2">
        <f t="shared" si="164"/>
        <v>0</v>
      </c>
      <c r="Z1191" s="2">
        <f>IF(Y1191&gt;$W$1,HLOOKUP(Y1191,B1191:$U$2835,ROW($B$2836)-ROW($A1191),FALSE),0)</f>
        <v>0</v>
      </c>
      <c r="AA1191" s="2">
        <f t="shared" si="162"/>
        <v>0</v>
      </c>
      <c r="AB1191" s="2">
        <f>VLOOKUP(A1191,segment3_SB_quantity!$A$2:$B$2834,2,FALSE)</f>
        <v>22</v>
      </c>
      <c r="AC1191" s="4">
        <f t="shared" si="169"/>
        <v>0.12820000000000001</v>
      </c>
      <c r="AD1191">
        <f t="shared" si="165"/>
        <v>0</v>
      </c>
      <c r="AE1191">
        <f t="shared" si="170"/>
        <v>0.83166700000000005</v>
      </c>
      <c r="AF1191" s="2">
        <f t="shared" si="166"/>
        <v>0</v>
      </c>
      <c r="AG1191" s="2">
        <f t="shared" si="167"/>
        <v>0</v>
      </c>
      <c r="AH1191" s="1">
        <f t="shared" si="168"/>
        <v>0</v>
      </c>
    </row>
    <row r="1192" spans="1:34" x14ac:dyDescent="0.55000000000000004">
      <c r="A1192">
        <v>42879651</v>
      </c>
      <c r="B1192" s="2">
        <v>0</v>
      </c>
      <c r="C1192" s="2">
        <v>0</v>
      </c>
      <c r="D1192" s="2">
        <v>0</v>
      </c>
      <c r="E1192" s="2">
        <v>0</v>
      </c>
      <c r="F1192" s="2">
        <v>0</v>
      </c>
      <c r="G1192" s="2">
        <v>0</v>
      </c>
      <c r="H1192" s="2">
        <v>0</v>
      </c>
      <c r="I1192" s="2">
        <v>0</v>
      </c>
      <c r="J1192" s="2">
        <v>0</v>
      </c>
      <c r="K1192" s="2">
        <v>0.105287028362121</v>
      </c>
      <c r="L1192" s="2">
        <v>0</v>
      </c>
      <c r="M1192" s="2">
        <v>0</v>
      </c>
      <c r="N1192" s="2">
        <v>0</v>
      </c>
      <c r="O1192" s="2">
        <v>0</v>
      </c>
      <c r="P1192" s="2">
        <v>0</v>
      </c>
      <c r="Q1192" s="2">
        <v>0</v>
      </c>
      <c r="R1192" s="2">
        <v>0</v>
      </c>
      <c r="S1192" s="2">
        <v>0</v>
      </c>
      <c r="T1192" s="2">
        <v>0</v>
      </c>
      <c r="U1192" s="2">
        <v>0</v>
      </c>
      <c r="X1192" s="2">
        <f t="shared" si="163"/>
        <v>0.105287028362121</v>
      </c>
      <c r="Y1192" s="2">
        <f t="shared" si="164"/>
        <v>0</v>
      </c>
      <c r="Z1192" s="2">
        <f>IF(Y1192&gt;$W$1,HLOOKUP(Y1192,B1192:$U$2835,ROW($B$2836)-ROW($A1192),FALSE),0)</f>
        <v>0</v>
      </c>
      <c r="AA1192" s="2">
        <f t="shared" si="162"/>
        <v>0</v>
      </c>
      <c r="AB1192" s="2">
        <f>VLOOKUP(A1192,segment3_SB_quantity!$A$2:$B$2834,2,FALSE)</f>
        <v>9</v>
      </c>
      <c r="AC1192" s="4">
        <f t="shared" si="169"/>
        <v>0.12820000000000001</v>
      </c>
      <c r="AD1192">
        <f t="shared" si="165"/>
        <v>0</v>
      </c>
      <c r="AE1192">
        <f t="shared" si="170"/>
        <v>0.83166700000000005</v>
      </c>
      <c r="AF1192" s="2">
        <f t="shared" si="166"/>
        <v>0</v>
      </c>
      <c r="AG1192" s="2">
        <f t="shared" si="167"/>
        <v>0</v>
      </c>
      <c r="AH1192" s="1">
        <f t="shared" si="168"/>
        <v>0</v>
      </c>
    </row>
    <row r="1193" spans="1:34" x14ac:dyDescent="0.55000000000000004">
      <c r="A1193">
        <v>42909650</v>
      </c>
      <c r="B1193" s="2">
        <v>0</v>
      </c>
      <c r="C1193" s="2">
        <v>0</v>
      </c>
      <c r="D1193" s="2">
        <v>0</v>
      </c>
      <c r="E1193" s="2">
        <v>0</v>
      </c>
      <c r="F1193" s="2">
        <v>0</v>
      </c>
      <c r="G1193" s="2">
        <v>0</v>
      </c>
      <c r="H1193" s="2">
        <v>0</v>
      </c>
      <c r="I1193" s="2">
        <v>0</v>
      </c>
      <c r="J1193" s="2">
        <v>7.50060340294982E-3</v>
      </c>
      <c r="K1193" s="2">
        <v>0</v>
      </c>
      <c r="L1193" s="2">
        <v>0</v>
      </c>
      <c r="M1193" s="2">
        <v>0</v>
      </c>
      <c r="N1193" s="2">
        <v>0</v>
      </c>
      <c r="O1193" s="2">
        <v>0</v>
      </c>
      <c r="P1193" s="2">
        <v>0</v>
      </c>
      <c r="Q1193" s="2">
        <v>0</v>
      </c>
      <c r="R1193" s="2">
        <v>0</v>
      </c>
      <c r="S1193" s="2">
        <v>0</v>
      </c>
      <c r="T1193" s="2">
        <v>0</v>
      </c>
      <c r="U1193" s="2">
        <v>0</v>
      </c>
      <c r="X1193" s="2">
        <f t="shared" si="163"/>
        <v>7.50060340294982E-3</v>
      </c>
      <c r="Y1193" s="2">
        <f t="shared" si="164"/>
        <v>0</v>
      </c>
      <c r="Z1193" s="2">
        <f>IF(Y1193&gt;$W$1,HLOOKUP(Y1193,B1193:$U$2835,ROW($B$2836)-ROW($A1193),FALSE),0)</f>
        <v>0</v>
      </c>
      <c r="AA1193" s="2">
        <f t="shared" si="162"/>
        <v>0</v>
      </c>
      <c r="AB1193" s="2">
        <f>VLOOKUP(A1193,segment3_SB_quantity!$A$2:$B$2834,2,FALSE)</f>
        <v>19</v>
      </c>
      <c r="AC1193" s="4">
        <f t="shared" si="169"/>
        <v>0.12820000000000001</v>
      </c>
      <c r="AD1193">
        <f t="shared" si="165"/>
        <v>0</v>
      </c>
      <c r="AE1193">
        <f t="shared" si="170"/>
        <v>0.83166700000000005</v>
      </c>
      <c r="AF1193" s="2">
        <f t="shared" si="166"/>
        <v>0</v>
      </c>
      <c r="AG1193" s="2">
        <f t="shared" si="167"/>
        <v>0</v>
      </c>
      <c r="AH1193" s="1">
        <f t="shared" si="168"/>
        <v>0</v>
      </c>
    </row>
    <row r="1194" spans="1:34" x14ac:dyDescent="0.55000000000000004">
      <c r="A1194">
        <v>42939560</v>
      </c>
      <c r="B1194" s="2">
        <v>0</v>
      </c>
      <c r="C1194" s="2">
        <v>0</v>
      </c>
      <c r="D1194" s="2">
        <v>0</v>
      </c>
      <c r="E1194" s="2">
        <v>0</v>
      </c>
      <c r="F1194" s="2">
        <v>0</v>
      </c>
      <c r="G1194" s="2">
        <v>5.7551895335833998E-2</v>
      </c>
      <c r="H1194" s="2">
        <v>0</v>
      </c>
      <c r="I1194" s="2">
        <v>0</v>
      </c>
      <c r="J1194" s="2">
        <v>0</v>
      </c>
      <c r="K1194" s="2">
        <v>0</v>
      </c>
      <c r="L1194" s="2">
        <v>0</v>
      </c>
      <c r="M1194" s="2">
        <v>0</v>
      </c>
      <c r="N1194" s="2">
        <v>0</v>
      </c>
      <c r="O1194" s="2">
        <v>0</v>
      </c>
      <c r="P1194" s="2">
        <v>0</v>
      </c>
      <c r="Q1194" s="2">
        <v>0</v>
      </c>
      <c r="R1194" s="2">
        <v>0</v>
      </c>
      <c r="S1194" s="2">
        <v>0</v>
      </c>
      <c r="T1194" s="2">
        <v>0</v>
      </c>
      <c r="U1194" s="2">
        <v>0</v>
      </c>
      <c r="X1194" s="2">
        <f t="shared" si="163"/>
        <v>5.7551895335833998E-2</v>
      </c>
      <c r="Y1194" s="2">
        <f t="shared" si="164"/>
        <v>0</v>
      </c>
      <c r="Z1194" s="2">
        <f>IF(Y1194&gt;$W$1,HLOOKUP(Y1194,B1194:$U$2835,ROW($B$2836)-ROW($A1194),FALSE),0)</f>
        <v>0</v>
      </c>
      <c r="AA1194" s="2">
        <f t="shared" si="162"/>
        <v>0</v>
      </c>
      <c r="AB1194" s="2">
        <f>VLOOKUP(A1194,segment3_SB_quantity!$A$2:$B$2834,2,FALSE)</f>
        <v>375</v>
      </c>
      <c r="AC1194" s="4">
        <f t="shared" si="169"/>
        <v>0.12820000000000001</v>
      </c>
      <c r="AD1194">
        <f t="shared" si="165"/>
        <v>0</v>
      </c>
      <c r="AE1194">
        <f t="shared" si="170"/>
        <v>0.83166700000000005</v>
      </c>
      <c r="AF1194" s="2">
        <f t="shared" si="166"/>
        <v>0</v>
      </c>
      <c r="AG1194" s="2">
        <f t="shared" si="167"/>
        <v>0</v>
      </c>
      <c r="AH1194" s="1">
        <f t="shared" si="168"/>
        <v>0</v>
      </c>
    </row>
    <row r="1195" spans="1:34" x14ac:dyDescent="0.55000000000000004">
      <c r="A1195">
        <v>42949598</v>
      </c>
      <c r="B1195" s="2">
        <v>0</v>
      </c>
      <c r="C1195" s="2">
        <v>0</v>
      </c>
      <c r="D1195" s="2">
        <v>0</v>
      </c>
      <c r="E1195" s="2">
        <v>0</v>
      </c>
      <c r="F1195" s="2">
        <v>0</v>
      </c>
      <c r="G1195" s="2">
        <v>0</v>
      </c>
      <c r="H1195" s="2">
        <v>2.1205086051696301E-2</v>
      </c>
      <c r="I1195" s="2">
        <v>0</v>
      </c>
      <c r="J1195" s="2">
        <v>0</v>
      </c>
      <c r="K1195" s="2">
        <v>0</v>
      </c>
      <c r="L1195" s="2">
        <v>0</v>
      </c>
      <c r="M1195" s="2">
        <v>0</v>
      </c>
      <c r="N1195" s="2">
        <v>0</v>
      </c>
      <c r="O1195" s="2">
        <v>0</v>
      </c>
      <c r="P1195" s="2">
        <v>0</v>
      </c>
      <c r="Q1195" s="2">
        <v>0</v>
      </c>
      <c r="R1195" s="2">
        <v>0</v>
      </c>
      <c r="S1195" s="2">
        <v>0</v>
      </c>
      <c r="T1195" s="2">
        <v>0</v>
      </c>
      <c r="U1195" s="2">
        <v>0</v>
      </c>
      <c r="X1195" s="2">
        <f t="shared" si="163"/>
        <v>2.1205086051696301E-2</v>
      </c>
      <c r="Y1195" s="2">
        <f t="shared" si="164"/>
        <v>0</v>
      </c>
      <c r="Z1195" s="2">
        <f>IF(Y1195&gt;$W$1,HLOOKUP(Y1195,B1195:$U$2835,ROW($B$2836)-ROW($A1195),FALSE),0)</f>
        <v>0</v>
      </c>
      <c r="AA1195" s="2">
        <f t="shared" si="162"/>
        <v>0</v>
      </c>
      <c r="AB1195" s="2">
        <f>VLOOKUP(A1195,segment3_SB_quantity!$A$2:$B$2834,2,FALSE)</f>
        <v>234</v>
      </c>
      <c r="AC1195" s="4">
        <f t="shared" si="169"/>
        <v>0.12820000000000001</v>
      </c>
      <c r="AD1195">
        <f t="shared" si="165"/>
        <v>0</v>
      </c>
      <c r="AE1195">
        <f t="shared" si="170"/>
        <v>0.83166700000000005</v>
      </c>
      <c r="AF1195" s="2">
        <f t="shared" si="166"/>
        <v>0</v>
      </c>
      <c r="AG1195" s="2">
        <f t="shared" si="167"/>
        <v>0</v>
      </c>
      <c r="AH1195" s="1">
        <f t="shared" si="168"/>
        <v>0</v>
      </c>
    </row>
    <row r="1196" spans="1:34" x14ac:dyDescent="0.55000000000000004">
      <c r="A1196">
        <v>42969786</v>
      </c>
      <c r="B1196" s="2">
        <v>0</v>
      </c>
      <c r="C1196" s="2">
        <v>0</v>
      </c>
      <c r="D1196" s="2">
        <v>0</v>
      </c>
      <c r="E1196" s="2">
        <v>0</v>
      </c>
      <c r="F1196" s="2">
        <v>0</v>
      </c>
      <c r="G1196" s="2">
        <v>0</v>
      </c>
      <c r="H1196" s="2">
        <v>0</v>
      </c>
      <c r="I1196" s="2">
        <v>0</v>
      </c>
      <c r="J1196" s="2">
        <v>5.03859591497057E-2</v>
      </c>
      <c r="K1196" s="2">
        <v>0</v>
      </c>
      <c r="L1196" s="2">
        <v>0</v>
      </c>
      <c r="M1196" s="2">
        <v>0</v>
      </c>
      <c r="N1196" s="2">
        <v>0</v>
      </c>
      <c r="O1196" s="2">
        <v>0</v>
      </c>
      <c r="P1196" s="2">
        <v>0</v>
      </c>
      <c r="Q1196" s="2">
        <v>0</v>
      </c>
      <c r="R1196" s="2">
        <v>0</v>
      </c>
      <c r="S1196" s="2">
        <v>0</v>
      </c>
      <c r="T1196" s="2">
        <v>0</v>
      </c>
      <c r="U1196" s="2">
        <v>0</v>
      </c>
      <c r="X1196" s="2">
        <f t="shared" si="163"/>
        <v>5.03859591497057E-2</v>
      </c>
      <c r="Y1196" s="2">
        <f t="shared" si="164"/>
        <v>0</v>
      </c>
      <c r="Z1196" s="2">
        <f>IF(Y1196&gt;$W$1,HLOOKUP(Y1196,B1196:$U$2835,ROW($B$2836)-ROW($A1196),FALSE),0)</f>
        <v>0</v>
      </c>
      <c r="AA1196" s="2">
        <f t="shared" si="162"/>
        <v>0</v>
      </c>
      <c r="AB1196" s="2">
        <f>VLOOKUP(A1196,segment3_SB_quantity!$A$2:$B$2834,2,FALSE)</f>
        <v>172</v>
      </c>
      <c r="AC1196" s="4">
        <f t="shared" si="169"/>
        <v>0.12820000000000001</v>
      </c>
      <c r="AD1196">
        <f t="shared" si="165"/>
        <v>0</v>
      </c>
      <c r="AE1196">
        <f t="shared" si="170"/>
        <v>0.83166700000000005</v>
      </c>
      <c r="AF1196" s="2">
        <f t="shared" si="166"/>
        <v>0</v>
      </c>
      <c r="AG1196" s="2">
        <f t="shared" si="167"/>
        <v>0</v>
      </c>
      <c r="AH1196" s="1">
        <f t="shared" si="168"/>
        <v>0</v>
      </c>
    </row>
    <row r="1197" spans="1:34" x14ac:dyDescent="0.55000000000000004">
      <c r="A1197">
        <v>42979773</v>
      </c>
      <c r="B1197" s="2">
        <v>0</v>
      </c>
      <c r="C1197" s="2">
        <v>0</v>
      </c>
      <c r="D1197" s="2">
        <v>0</v>
      </c>
      <c r="E1197" s="2">
        <v>0</v>
      </c>
      <c r="F1197" s="2">
        <v>0</v>
      </c>
      <c r="G1197" s="2">
        <v>2.1870833798237201E-2</v>
      </c>
      <c r="H1197" s="2">
        <v>0</v>
      </c>
      <c r="I1197" s="2">
        <v>0</v>
      </c>
      <c r="J1197" s="2">
        <v>0</v>
      </c>
      <c r="K1197" s="2">
        <v>0</v>
      </c>
      <c r="L1197" s="2">
        <v>0</v>
      </c>
      <c r="M1197" s="2">
        <v>0</v>
      </c>
      <c r="N1197" s="2">
        <v>0</v>
      </c>
      <c r="O1197" s="2">
        <v>0</v>
      </c>
      <c r="P1197" s="2">
        <v>0</v>
      </c>
      <c r="Q1197" s="2">
        <v>0</v>
      </c>
      <c r="R1197" s="2">
        <v>0</v>
      </c>
      <c r="S1197" s="2">
        <v>0</v>
      </c>
      <c r="T1197" s="2">
        <v>0</v>
      </c>
      <c r="U1197" s="2">
        <v>0</v>
      </c>
      <c r="X1197" s="2">
        <f t="shared" si="163"/>
        <v>2.1870833798237201E-2</v>
      </c>
      <c r="Y1197" s="2">
        <f t="shared" si="164"/>
        <v>0</v>
      </c>
      <c r="Z1197" s="2">
        <f>IF(Y1197&gt;$W$1,HLOOKUP(Y1197,B1197:$U$2835,ROW($B$2836)-ROW($A1197),FALSE),0)</f>
        <v>0</v>
      </c>
      <c r="AA1197" s="2">
        <f t="shared" si="162"/>
        <v>0</v>
      </c>
      <c r="AB1197" s="2">
        <f>VLOOKUP(A1197,segment3_SB_quantity!$A$2:$B$2834,2,FALSE)</f>
        <v>3</v>
      </c>
      <c r="AC1197" s="4">
        <f t="shared" si="169"/>
        <v>0.12820000000000001</v>
      </c>
      <c r="AD1197">
        <f t="shared" si="165"/>
        <v>0</v>
      </c>
      <c r="AE1197">
        <f t="shared" si="170"/>
        <v>0.83166700000000005</v>
      </c>
      <c r="AF1197" s="2">
        <f t="shared" si="166"/>
        <v>0</v>
      </c>
      <c r="AG1197" s="2">
        <f t="shared" si="167"/>
        <v>0</v>
      </c>
      <c r="AH1197" s="1">
        <f t="shared" si="168"/>
        <v>0</v>
      </c>
    </row>
    <row r="1198" spans="1:34" x14ac:dyDescent="0.55000000000000004">
      <c r="A1198">
        <v>43089796</v>
      </c>
      <c r="B1198" s="2">
        <v>0</v>
      </c>
      <c r="C1198" s="2">
        <v>0</v>
      </c>
      <c r="D1198" s="2">
        <v>0</v>
      </c>
      <c r="E1198" s="2">
        <v>0</v>
      </c>
      <c r="F1198" s="2">
        <v>0</v>
      </c>
      <c r="G1198" s="2">
        <v>0</v>
      </c>
      <c r="H1198" s="2">
        <v>0</v>
      </c>
      <c r="I1198" s="2">
        <v>0</v>
      </c>
      <c r="J1198" s="2">
        <v>0</v>
      </c>
      <c r="K1198" s="2">
        <v>0.124299821377412</v>
      </c>
      <c r="L1198" s="2">
        <v>0</v>
      </c>
      <c r="M1198" s="2">
        <v>0</v>
      </c>
      <c r="N1198" s="2">
        <v>0</v>
      </c>
      <c r="O1198" s="2">
        <v>0</v>
      </c>
      <c r="P1198" s="2">
        <v>0</v>
      </c>
      <c r="Q1198" s="2">
        <v>0</v>
      </c>
      <c r="R1198" s="2">
        <v>0</v>
      </c>
      <c r="S1198" s="2">
        <v>0</v>
      </c>
      <c r="T1198" s="2">
        <v>0</v>
      </c>
      <c r="U1198" s="2">
        <v>0</v>
      </c>
      <c r="X1198" s="2">
        <f t="shared" si="163"/>
        <v>0.124299821377412</v>
      </c>
      <c r="Y1198" s="2">
        <f t="shared" si="164"/>
        <v>0</v>
      </c>
      <c r="Z1198" s="2">
        <f>IF(Y1198&gt;$W$1,HLOOKUP(Y1198,B1198:$U$2835,ROW($B$2836)-ROW($A1198),FALSE),0)</f>
        <v>0</v>
      </c>
      <c r="AA1198" s="2">
        <f t="shared" si="162"/>
        <v>0</v>
      </c>
      <c r="AB1198" s="2">
        <f>VLOOKUP(A1198,segment3_SB_quantity!$A$2:$B$2834,2,FALSE)</f>
        <v>5</v>
      </c>
      <c r="AC1198" s="4">
        <f t="shared" si="169"/>
        <v>0.12820000000000001</v>
      </c>
      <c r="AD1198">
        <f t="shared" si="165"/>
        <v>0</v>
      </c>
      <c r="AE1198">
        <f t="shared" si="170"/>
        <v>0.83166700000000005</v>
      </c>
      <c r="AF1198" s="2">
        <f t="shared" si="166"/>
        <v>0</v>
      </c>
      <c r="AG1198" s="2">
        <f t="shared" si="167"/>
        <v>0</v>
      </c>
      <c r="AH1198" s="1">
        <f t="shared" si="168"/>
        <v>0</v>
      </c>
    </row>
    <row r="1199" spans="1:34" x14ac:dyDescent="0.55000000000000004">
      <c r="A1199">
        <v>43129969</v>
      </c>
      <c r="B1199" s="2">
        <v>0</v>
      </c>
      <c r="C1199" s="2">
        <v>0</v>
      </c>
      <c r="D1199" s="2">
        <v>0</v>
      </c>
      <c r="E1199" s="2">
        <v>0</v>
      </c>
      <c r="F1199" s="2">
        <v>0</v>
      </c>
      <c r="G1199" s="2">
        <v>8.8018882841784506E-3</v>
      </c>
      <c r="H1199" s="2">
        <v>0</v>
      </c>
      <c r="I1199" s="2">
        <v>0</v>
      </c>
      <c r="J1199" s="2">
        <v>0</v>
      </c>
      <c r="K1199" s="2">
        <v>0</v>
      </c>
      <c r="L1199" s="2">
        <v>0</v>
      </c>
      <c r="M1199" s="2">
        <v>0</v>
      </c>
      <c r="N1199" s="2">
        <v>0</v>
      </c>
      <c r="O1199" s="2">
        <v>0</v>
      </c>
      <c r="P1199" s="2">
        <v>0</v>
      </c>
      <c r="Q1199" s="2">
        <v>0</v>
      </c>
      <c r="R1199" s="2">
        <v>0</v>
      </c>
      <c r="S1199" s="2">
        <v>0</v>
      </c>
      <c r="T1199" s="2">
        <v>0</v>
      </c>
      <c r="U1199" s="2">
        <v>0</v>
      </c>
      <c r="X1199" s="2">
        <f t="shared" si="163"/>
        <v>8.8018882841784506E-3</v>
      </c>
      <c r="Y1199" s="2">
        <f t="shared" si="164"/>
        <v>0</v>
      </c>
      <c r="Z1199" s="2">
        <f>IF(Y1199&gt;$W$1,HLOOKUP(Y1199,B1199:$U$2835,ROW($B$2836)-ROW($A1199),FALSE),0)</f>
        <v>0</v>
      </c>
      <c r="AA1199" s="2">
        <f t="shared" si="162"/>
        <v>0</v>
      </c>
      <c r="AB1199" s="2">
        <f>VLOOKUP(A1199,segment3_SB_quantity!$A$2:$B$2834,2,FALSE)</f>
        <v>307</v>
      </c>
      <c r="AC1199" s="4">
        <f t="shared" si="169"/>
        <v>0.12820000000000001</v>
      </c>
      <c r="AD1199">
        <f t="shared" si="165"/>
        <v>0</v>
      </c>
      <c r="AE1199">
        <f t="shared" si="170"/>
        <v>0.83166700000000005</v>
      </c>
      <c r="AF1199" s="2">
        <f t="shared" si="166"/>
        <v>0</v>
      </c>
      <c r="AG1199" s="2">
        <f t="shared" si="167"/>
        <v>0</v>
      </c>
      <c r="AH1199" s="1">
        <f t="shared" si="168"/>
        <v>0</v>
      </c>
    </row>
    <row r="1200" spans="1:34" x14ac:dyDescent="0.55000000000000004">
      <c r="A1200">
        <v>43169706</v>
      </c>
      <c r="B1200" s="2">
        <v>0</v>
      </c>
      <c r="C1200" s="2">
        <v>0</v>
      </c>
      <c r="D1200" s="2">
        <v>0</v>
      </c>
      <c r="E1200" s="2">
        <v>0</v>
      </c>
      <c r="F1200" s="2">
        <v>0</v>
      </c>
      <c r="G1200" s="2">
        <v>0</v>
      </c>
      <c r="H1200" s="2">
        <v>7.9197296723096694E-2</v>
      </c>
      <c r="I1200" s="2">
        <v>0</v>
      </c>
      <c r="J1200" s="2">
        <v>0</v>
      </c>
      <c r="K1200" s="2">
        <v>0</v>
      </c>
      <c r="L1200" s="2">
        <v>0</v>
      </c>
      <c r="M1200" s="2">
        <v>0</v>
      </c>
      <c r="N1200" s="2">
        <v>0</v>
      </c>
      <c r="O1200" s="2">
        <v>0</v>
      </c>
      <c r="P1200" s="2">
        <v>0</v>
      </c>
      <c r="Q1200" s="2">
        <v>0</v>
      </c>
      <c r="R1200" s="2">
        <v>0</v>
      </c>
      <c r="S1200" s="2">
        <v>0</v>
      </c>
      <c r="T1200" s="2">
        <v>0</v>
      </c>
      <c r="U1200" s="2">
        <v>0</v>
      </c>
      <c r="X1200" s="2">
        <f t="shared" si="163"/>
        <v>7.9197296723096694E-2</v>
      </c>
      <c r="Y1200" s="2">
        <f t="shared" si="164"/>
        <v>0</v>
      </c>
      <c r="Z1200" s="2">
        <f>IF(Y1200&gt;$W$1,HLOOKUP(Y1200,B1200:$U$2835,ROW($B$2836)-ROW($A1200),FALSE),0)</f>
        <v>0</v>
      </c>
      <c r="AA1200" s="2">
        <f t="shared" si="162"/>
        <v>0</v>
      </c>
      <c r="AB1200" s="2">
        <f>VLOOKUP(A1200,segment3_SB_quantity!$A$2:$B$2834,2,FALSE)</f>
        <v>12</v>
      </c>
      <c r="AC1200" s="4">
        <f t="shared" si="169"/>
        <v>0.12820000000000001</v>
      </c>
      <c r="AD1200">
        <f t="shared" si="165"/>
        <v>0</v>
      </c>
      <c r="AE1200">
        <f t="shared" si="170"/>
        <v>0.83166700000000005</v>
      </c>
      <c r="AF1200" s="2">
        <f t="shared" si="166"/>
        <v>0</v>
      </c>
      <c r="AG1200" s="2">
        <f t="shared" si="167"/>
        <v>0</v>
      </c>
      <c r="AH1200" s="1">
        <f t="shared" si="168"/>
        <v>0</v>
      </c>
    </row>
    <row r="1201" spans="1:34" x14ac:dyDescent="0.55000000000000004">
      <c r="A1201">
        <v>43229949</v>
      </c>
      <c r="B1201" s="2">
        <v>0</v>
      </c>
      <c r="C1201" s="2">
        <v>0</v>
      </c>
      <c r="D1201" s="2">
        <v>0</v>
      </c>
      <c r="E1201" s="2">
        <v>0</v>
      </c>
      <c r="F1201" s="2">
        <v>0</v>
      </c>
      <c r="G1201" s="2">
        <v>0</v>
      </c>
      <c r="H1201" s="2">
        <v>0</v>
      </c>
      <c r="I1201" s="2">
        <v>0</v>
      </c>
      <c r="J1201" s="2">
        <v>4.84532691334272E-2</v>
      </c>
      <c r="K1201" s="2">
        <v>0</v>
      </c>
      <c r="L1201" s="2">
        <v>0</v>
      </c>
      <c r="M1201" s="2">
        <v>0</v>
      </c>
      <c r="N1201" s="2">
        <v>0</v>
      </c>
      <c r="O1201" s="2">
        <v>0</v>
      </c>
      <c r="P1201" s="2">
        <v>0</v>
      </c>
      <c r="Q1201" s="2">
        <v>0</v>
      </c>
      <c r="R1201" s="2">
        <v>0</v>
      </c>
      <c r="S1201" s="2">
        <v>0</v>
      </c>
      <c r="T1201" s="2">
        <v>0</v>
      </c>
      <c r="U1201" s="2">
        <v>0</v>
      </c>
      <c r="X1201" s="2">
        <f t="shared" si="163"/>
        <v>4.84532691334272E-2</v>
      </c>
      <c r="Y1201" s="2">
        <f t="shared" si="164"/>
        <v>0</v>
      </c>
      <c r="Z1201" s="2">
        <f>IF(Y1201&gt;$W$1,HLOOKUP(Y1201,B1201:$U$2835,ROW($B$2836)-ROW($A1201),FALSE),0)</f>
        <v>0</v>
      </c>
      <c r="AA1201" s="2">
        <f t="shared" si="162"/>
        <v>0</v>
      </c>
      <c r="AB1201" s="2">
        <f>VLOOKUP(A1201,segment3_SB_quantity!$A$2:$B$2834,2,FALSE)</f>
        <v>1</v>
      </c>
      <c r="AC1201" s="4">
        <f t="shared" si="169"/>
        <v>0.12820000000000001</v>
      </c>
      <c r="AD1201">
        <f t="shared" si="165"/>
        <v>0</v>
      </c>
      <c r="AE1201">
        <f t="shared" si="170"/>
        <v>0.83166700000000005</v>
      </c>
      <c r="AF1201" s="2">
        <f t="shared" si="166"/>
        <v>0</v>
      </c>
      <c r="AG1201" s="2">
        <f t="shared" si="167"/>
        <v>0</v>
      </c>
      <c r="AH1201" s="1">
        <f t="shared" si="168"/>
        <v>0</v>
      </c>
    </row>
    <row r="1202" spans="1:34" x14ac:dyDescent="0.55000000000000004">
      <c r="A1202">
        <v>43259821</v>
      </c>
      <c r="B1202" s="2">
        <v>0</v>
      </c>
      <c r="C1202" s="2">
        <v>2.9375730659459498E-3</v>
      </c>
      <c r="D1202" s="2">
        <v>0</v>
      </c>
      <c r="E1202" s="2">
        <v>0</v>
      </c>
      <c r="F1202" s="2">
        <v>0</v>
      </c>
      <c r="G1202" s="2">
        <v>0</v>
      </c>
      <c r="H1202" s="2">
        <v>0</v>
      </c>
      <c r="I1202" s="2">
        <v>0</v>
      </c>
      <c r="J1202" s="2">
        <v>0</v>
      </c>
      <c r="K1202" s="2">
        <v>0</v>
      </c>
      <c r="L1202" s="2">
        <v>0</v>
      </c>
      <c r="M1202" s="2">
        <v>0</v>
      </c>
      <c r="N1202" s="2">
        <v>0</v>
      </c>
      <c r="O1202" s="2">
        <v>0</v>
      </c>
      <c r="P1202" s="2">
        <v>0</v>
      </c>
      <c r="Q1202" s="2">
        <v>0</v>
      </c>
      <c r="R1202" s="2">
        <v>0</v>
      </c>
      <c r="S1202" s="2">
        <v>0</v>
      </c>
      <c r="T1202" s="2">
        <v>0</v>
      </c>
      <c r="U1202" s="2">
        <v>0</v>
      </c>
      <c r="X1202" s="2">
        <f t="shared" si="163"/>
        <v>2.9375730659459498E-3</v>
      </c>
      <c r="Y1202" s="2">
        <f t="shared" si="164"/>
        <v>0</v>
      </c>
      <c r="Z1202" s="2">
        <f>IF(Y1202&gt;$W$1,HLOOKUP(Y1202,B1202:$U$2835,ROW($B$2836)-ROW($A1202),FALSE),0)</f>
        <v>0</v>
      </c>
      <c r="AA1202" s="2">
        <f t="shared" si="162"/>
        <v>0</v>
      </c>
      <c r="AB1202" s="2">
        <f>VLOOKUP(A1202,segment3_SB_quantity!$A$2:$B$2834,2,FALSE)</f>
        <v>31</v>
      </c>
      <c r="AC1202" s="4">
        <f t="shared" si="169"/>
        <v>0.12820000000000001</v>
      </c>
      <c r="AD1202">
        <f t="shared" si="165"/>
        <v>0</v>
      </c>
      <c r="AE1202">
        <f t="shared" si="170"/>
        <v>0.83166700000000005</v>
      </c>
      <c r="AF1202" s="2">
        <f t="shared" si="166"/>
        <v>0</v>
      </c>
      <c r="AG1202" s="2">
        <f t="shared" si="167"/>
        <v>0</v>
      </c>
      <c r="AH1202" s="1">
        <f t="shared" si="168"/>
        <v>0</v>
      </c>
    </row>
    <row r="1203" spans="1:34" x14ac:dyDescent="0.55000000000000004">
      <c r="A1203">
        <v>43349579</v>
      </c>
      <c r="B1203" s="2">
        <v>0</v>
      </c>
      <c r="C1203" s="2">
        <v>0</v>
      </c>
      <c r="D1203" s="2">
        <v>0</v>
      </c>
      <c r="E1203" s="2">
        <v>0</v>
      </c>
      <c r="F1203" s="2">
        <v>0</v>
      </c>
      <c r="G1203" s="2">
        <v>2.7754834604484002E-10</v>
      </c>
      <c r="H1203" s="2">
        <v>0</v>
      </c>
      <c r="I1203" s="2">
        <v>0</v>
      </c>
      <c r="J1203" s="2">
        <v>0</v>
      </c>
      <c r="K1203" s="2">
        <v>0</v>
      </c>
      <c r="L1203" s="2">
        <v>0</v>
      </c>
      <c r="M1203" s="2">
        <v>0</v>
      </c>
      <c r="N1203" s="2">
        <v>0</v>
      </c>
      <c r="O1203" s="2">
        <v>0</v>
      </c>
      <c r="P1203" s="2">
        <v>0</v>
      </c>
      <c r="Q1203" s="2">
        <v>0</v>
      </c>
      <c r="R1203" s="2">
        <v>0</v>
      </c>
      <c r="S1203" s="2">
        <v>0</v>
      </c>
      <c r="T1203" s="2">
        <v>0</v>
      </c>
      <c r="U1203" s="2">
        <v>0</v>
      </c>
      <c r="X1203" s="2">
        <f t="shared" si="163"/>
        <v>2.7754834604484002E-10</v>
      </c>
      <c r="Y1203" s="2">
        <f t="shared" si="164"/>
        <v>0</v>
      </c>
      <c r="Z1203" s="2">
        <f>IF(Y1203&gt;$W$1,HLOOKUP(Y1203,B1203:$U$2835,ROW($B$2836)-ROW($A1203),FALSE),0)</f>
        <v>0</v>
      </c>
      <c r="AA1203" s="2">
        <f t="shared" si="162"/>
        <v>0</v>
      </c>
      <c r="AB1203" s="2">
        <f>VLOOKUP(A1203,segment3_SB_quantity!$A$2:$B$2834,2,FALSE)</f>
        <v>142</v>
      </c>
      <c r="AC1203" s="4">
        <f t="shared" si="169"/>
        <v>0.12820000000000001</v>
      </c>
      <c r="AD1203">
        <f t="shared" si="165"/>
        <v>0</v>
      </c>
      <c r="AE1203">
        <f t="shared" si="170"/>
        <v>0.83166700000000005</v>
      </c>
      <c r="AF1203" s="2">
        <f t="shared" si="166"/>
        <v>0</v>
      </c>
      <c r="AG1203" s="2">
        <f t="shared" si="167"/>
        <v>0</v>
      </c>
      <c r="AH1203" s="1">
        <f t="shared" si="168"/>
        <v>0</v>
      </c>
    </row>
    <row r="1204" spans="1:34" x14ac:dyDescent="0.55000000000000004">
      <c r="A1204">
        <v>43359996</v>
      </c>
      <c r="B1204" s="2">
        <v>0</v>
      </c>
      <c r="C1204" s="2">
        <v>0</v>
      </c>
      <c r="D1204" s="2">
        <v>0</v>
      </c>
      <c r="E1204" s="2">
        <v>0</v>
      </c>
      <c r="F1204" s="2">
        <v>0</v>
      </c>
      <c r="G1204" s="2">
        <v>3.3622207624621203E-2</v>
      </c>
      <c r="H1204" s="2">
        <v>0</v>
      </c>
      <c r="I1204" s="2">
        <v>0</v>
      </c>
      <c r="J1204" s="2">
        <v>0</v>
      </c>
      <c r="K1204" s="2">
        <v>0</v>
      </c>
      <c r="L1204" s="2">
        <v>0</v>
      </c>
      <c r="M1204" s="2">
        <v>0</v>
      </c>
      <c r="N1204" s="2">
        <v>0</v>
      </c>
      <c r="O1204" s="2">
        <v>0</v>
      </c>
      <c r="P1204" s="2">
        <v>0</v>
      </c>
      <c r="Q1204" s="2">
        <v>0</v>
      </c>
      <c r="R1204" s="2">
        <v>0</v>
      </c>
      <c r="S1204" s="2">
        <v>0</v>
      </c>
      <c r="T1204" s="2">
        <v>0</v>
      </c>
      <c r="U1204" s="2">
        <v>0</v>
      </c>
      <c r="X1204" s="2">
        <f t="shared" si="163"/>
        <v>3.3622207624621203E-2</v>
      </c>
      <c r="Y1204" s="2">
        <f t="shared" si="164"/>
        <v>0</v>
      </c>
      <c r="Z1204" s="2">
        <f>IF(Y1204&gt;$W$1,HLOOKUP(Y1204,B1204:$U$2835,ROW($B$2836)-ROW($A1204),FALSE),0)</f>
        <v>0</v>
      </c>
      <c r="AA1204" s="2">
        <f t="shared" si="162"/>
        <v>0</v>
      </c>
      <c r="AB1204" s="2">
        <f>VLOOKUP(A1204,segment3_SB_quantity!$A$2:$B$2834,2,FALSE)</f>
        <v>18</v>
      </c>
      <c r="AC1204" s="4">
        <f t="shared" si="169"/>
        <v>0.12820000000000001</v>
      </c>
      <c r="AD1204">
        <f t="shared" si="165"/>
        <v>0</v>
      </c>
      <c r="AE1204">
        <f t="shared" si="170"/>
        <v>0.83166700000000005</v>
      </c>
      <c r="AF1204" s="2">
        <f t="shared" si="166"/>
        <v>0</v>
      </c>
      <c r="AG1204" s="2">
        <f t="shared" si="167"/>
        <v>0</v>
      </c>
      <c r="AH1204" s="1">
        <f t="shared" si="168"/>
        <v>0</v>
      </c>
    </row>
    <row r="1205" spans="1:34" x14ac:dyDescent="0.55000000000000004">
      <c r="A1205">
        <v>43429730</v>
      </c>
      <c r="B1205" s="2">
        <v>0</v>
      </c>
      <c r="C1205" s="2">
        <v>0</v>
      </c>
      <c r="D1205" s="2">
        <v>0</v>
      </c>
      <c r="E1205" s="2">
        <v>0</v>
      </c>
      <c r="F1205" s="2">
        <v>0</v>
      </c>
      <c r="G1205" s="2">
        <v>9.0161391685997197E-2</v>
      </c>
      <c r="H1205" s="2">
        <v>0</v>
      </c>
      <c r="I1205" s="2">
        <v>0</v>
      </c>
      <c r="J1205" s="2">
        <v>0</v>
      </c>
      <c r="K1205" s="2">
        <v>0</v>
      </c>
      <c r="L1205" s="2">
        <v>0</v>
      </c>
      <c r="M1205" s="2">
        <v>0</v>
      </c>
      <c r="N1205" s="2">
        <v>0</v>
      </c>
      <c r="O1205" s="2">
        <v>0</v>
      </c>
      <c r="P1205" s="2">
        <v>0</v>
      </c>
      <c r="Q1205" s="2">
        <v>0</v>
      </c>
      <c r="R1205" s="2">
        <v>0</v>
      </c>
      <c r="S1205" s="2">
        <v>0</v>
      </c>
      <c r="T1205" s="2">
        <v>0</v>
      </c>
      <c r="U1205" s="2">
        <v>0</v>
      </c>
      <c r="X1205" s="2">
        <f t="shared" si="163"/>
        <v>9.0161391685997197E-2</v>
      </c>
      <c r="Y1205" s="2">
        <f t="shared" si="164"/>
        <v>0</v>
      </c>
      <c r="Z1205" s="2">
        <f>IF(Y1205&gt;$W$1,HLOOKUP(Y1205,B1205:$U$2835,ROW($B$2836)-ROW($A1205),FALSE),0)</f>
        <v>0</v>
      </c>
      <c r="AA1205" s="2">
        <f t="shared" si="162"/>
        <v>0</v>
      </c>
      <c r="AB1205" s="2">
        <f>VLOOKUP(A1205,segment3_SB_quantity!$A$2:$B$2834,2,FALSE)</f>
        <v>73</v>
      </c>
      <c r="AC1205" s="4">
        <f t="shared" si="169"/>
        <v>0.12820000000000001</v>
      </c>
      <c r="AD1205">
        <f t="shared" si="165"/>
        <v>0</v>
      </c>
      <c r="AE1205">
        <f t="shared" si="170"/>
        <v>0.83166700000000005</v>
      </c>
      <c r="AF1205" s="2">
        <f t="shared" si="166"/>
        <v>0</v>
      </c>
      <c r="AG1205" s="2">
        <f t="shared" si="167"/>
        <v>0</v>
      </c>
      <c r="AH1205" s="1">
        <f t="shared" si="168"/>
        <v>0</v>
      </c>
    </row>
    <row r="1206" spans="1:34" x14ac:dyDescent="0.55000000000000004">
      <c r="A1206">
        <v>43469577</v>
      </c>
      <c r="B1206" s="2">
        <v>0</v>
      </c>
      <c r="C1206" s="2">
        <v>0</v>
      </c>
      <c r="D1206" s="2">
        <v>0</v>
      </c>
      <c r="E1206" s="2">
        <v>0</v>
      </c>
      <c r="F1206" s="2">
        <v>0</v>
      </c>
      <c r="G1206" s="2">
        <v>0</v>
      </c>
      <c r="H1206" s="2">
        <v>0</v>
      </c>
      <c r="I1206" s="2">
        <v>0</v>
      </c>
      <c r="J1206" s="2">
        <v>0</v>
      </c>
      <c r="K1206" s="2">
        <v>0</v>
      </c>
      <c r="L1206" s="2">
        <v>0</v>
      </c>
      <c r="M1206" s="2">
        <v>0</v>
      </c>
      <c r="N1206" s="2">
        <v>0</v>
      </c>
      <c r="O1206" s="2">
        <v>0</v>
      </c>
      <c r="P1206" s="2">
        <v>0</v>
      </c>
      <c r="Q1206" s="2">
        <v>0</v>
      </c>
      <c r="R1206" s="2">
        <v>0</v>
      </c>
      <c r="S1206" s="2">
        <v>0</v>
      </c>
      <c r="T1206" s="2">
        <v>0</v>
      </c>
      <c r="U1206" s="2">
        <v>0</v>
      </c>
      <c r="X1206" s="2">
        <f t="shared" si="163"/>
        <v>0</v>
      </c>
      <c r="Y1206" s="2">
        <f t="shared" si="164"/>
        <v>0</v>
      </c>
      <c r="Z1206" s="2">
        <f>IF(Y1206&gt;$W$1,HLOOKUP(Y1206,B1206:$U$2835,ROW($B$2836)-ROW($A1206),FALSE),0)</f>
        <v>0</v>
      </c>
      <c r="AA1206" s="2">
        <f t="shared" si="162"/>
        <v>0</v>
      </c>
      <c r="AB1206" s="2">
        <f>VLOOKUP(A1206,segment3_SB_quantity!$A$2:$B$2834,2,FALSE)</f>
        <v>1</v>
      </c>
      <c r="AC1206" s="4">
        <f t="shared" si="169"/>
        <v>0.12820000000000001</v>
      </c>
      <c r="AD1206">
        <f t="shared" si="165"/>
        <v>0</v>
      </c>
      <c r="AE1206">
        <f t="shared" si="170"/>
        <v>0.83166700000000005</v>
      </c>
      <c r="AF1206" s="2">
        <f t="shared" si="166"/>
        <v>0</v>
      </c>
      <c r="AG1206" s="2">
        <f t="shared" si="167"/>
        <v>0</v>
      </c>
      <c r="AH1206" s="1">
        <f t="shared" si="168"/>
        <v>0</v>
      </c>
    </row>
    <row r="1207" spans="1:34" x14ac:dyDescent="0.55000000000000004">
      <c r="A1207">
        <v>43479654</v>
      </c>
      <c r="B1207" s="2">
        <v>0</v>
      </c>
      <c r="C1207" s="2">
        <v>0</v>
      </c>
      <c r="D1207" s="2">
        <v>0</v>
      </c>
      <c r="E1207" s="2">
        <v>0</v>
      </c>
      <c r="F1207" s="2">
        <v>0</v>
      </c>
      <c r="G1207" s="2">
        <v>0</v>
      </c>
      <c r="H1207" s="2">
        <v>0</v>
      </c>
      <c r="I1207" s="2">
        <v>0</v>
      </c>
      <c r="J1207" s="2">
        <v>5.39903959500087E-2</v>
      </c>
      <c r="K1207" s="2">
        <v>0</v>
      </c>
      <c r="L1207" s="2">
        <v>0</v>
      </c>
      <c r="M1207" s="2">
        <v>0</v>
      </c>
      <c r="N1207" s="2">
        <v>0</v>
      </c>
      <c r="O1207" s="2">
        <v>0</v>
      </c>
      <c r="P1207" s="2">
        <v>0</v>
      </c>
      <c r="Q1207" s="2">
        <v>0</v>
      </c>
      <c r="R1207" s="2">
        <v>0</v>
      </c>
      <c r="S1207" s="2">
        <v>0</v>
      </c>
      <c r="T1207" s="2">
        <v>0</v>
      </c>
      <c r="U1207" s="2">
        <v>0</v>
      </c>
      <c r="X1207" s="2">
        <f t="shared" si="163"/>
        <v>5.39903959500087E-2</v>
      </c>
      <c r="Y1207" s="2">
        <f t="shared" si="164"/>
        <v>0</v>
      </c>
      <c r="Z1207" s="2">
        <f>IF(Y1207&gt;$W$1,HLOOKUP(Y1207,B1207:$U$2835,ROW($B$2836)-ROW($A1207),FALSE),0)</f>
        <v>0</v>
      </c>
      <c r="AA1207" s="2">
        <f t="shared" si="162"/>
        <v>0</v>
      </c>
      <c r="AB1207" s="2">
        <f>VLOOKUP(A1207,segment3_SB_quantity!$A$2:$B$2834,2,FALSE)</f>
        <v>193</v>
      </c>
      <c r="AC1207" s="4">
        <f t="shared" si="169"/>
        <v>0.12820000000000001</v>
      </c>
      <c r="AD1207">
        <f t="shared" si="165"/>
        <v>0</v>
      </c>
      <c r="AE1207">
        <f t="shared" si="170"/>
        <v>0.83166700000000005</v>
      </c>
      <c r="AF1207" s="2">
        <f t="shared" si="166"/>
        <v>0</v>
      </c>
      <c r="AG1207" s="2">
        <f t="shared" si="167"/>
        <v>0</v>
      </c>
      <c r="AH1207" s="1">
        <f t="shared" si="168"/>
        <v>0</v>
      </c>
    </row>
    <row r="1208" spans="1:34" x14ac:dyDescent="0.55000000000000004">
      <c r="A1208">
        <v>43499795</v>
      </c>
      <c r="B1208" s="2">
        <v>0</v>
      </c>
      <c r="C1208" s="2">
        <v>0</v>
      </c>
      <c r="D1208" s="2">
        <v>0</v>
      </c>
      <c r="E1208" s="2">
        <v>0</v>
      </c>
      <c r="F1208" s="2">
        <v>0</v>
      </c>
      <c r="G1208" s="2">
        <v>9.8910646515641396E-2</v>
      </c>
      <c r="H1208" s="2">
        <v>0</v>
      </c>
      <c r="I1208" s="2">
        <v>0</v>
      </c>
      <c r="J1208" s="2">
        <v>0</v>
      </c>
      <c r="K1208" s="2">
        <v>0</v>
      </c>
      <c r="L1208" s="2">
        <v>0</v>
      </c>
      <c r="M1208" s="2">
        <v>0</v>
      </c>
      <c r="N1208" s="2">
        <v>0</v>
      </c>
      <c r="O1208" s="2">
        <v>0</v>
      </c>
      <c r="P1208" s="2">
        <v>0</v>
      </c>
      <c r="Q1208" s="2">
        <v>0</v>
      </c>
      <c r="R1208" s="2">
        <v>0</v>
      </c>
      <c r="S1208" s="2">
        <v>0</v>
      </c>
      <c r="T1208" s="2">
        <v>0</v>
      </c>
      <c r="U1208" s="2">
        <v>0</v>
      </c>
      <c r="X1208" s="2">
        <f t="shared" si="163"/>
        <v>9.8910646515641396E-2</v>
      </c>
      <c r="Y1208" s="2">
        <f t="shared" si="164"/>
        <v>0</v>
      </c>
      <c r="Z1208" s="2">
        <f>IF(Y1208&gt;$W$1,HLOOKUP(Y1208,B1208:$U$2835,ROW($B$2836)-ROW($A1208),FALSE),0)</f>
        <v>0</v>
      </c>
      <c r="AA1208" s="2">
        <f t="shared" si="162"/>
        <v>0</v>
      </c>
      <c r="AB1208" s="2">
        <f>VLOOKUP(A1208,segment3_SB_quantity!$A$2:$B$2834,2,FALSE)</f>
        <v>7</v>
      </c>
      <c r="AC1208" s="4">
        <f t="shared" si="169"/>
        <v>0.12820000000000001</v>
      </c>
      <c r="AD1208">
        <f t="shared" si="165"/>
        <v>0</v>
      </c>
      <c r="AE1208">
        <f t="shared" si="170"/>
        <v>0.83166700000000005</v>
      </c>
      <c r="AF1208" s="2">
        <f t="shared" si="166"/>
        <v>0</v>
      </c>
      <c r="AG1208" s="2">
        <f t="shared" si="167"/>
        <v>0</v>
      </c>
      <c r="AH1208" s="1">
        <f t="shared" si="168"/>
        <v>0</v>
      </c>
    </row>
    <row r="1209" spans="1:34" x14ac:dyDescent="0.55000000000000004">
      <c r="A1209">
        <v>43519730</v>
      </c>
      <c r="B1209" s="2">
        <v>0</v>
      </c>
      <c r="C1209" s="2">
        <v>0</v>
      </c>
      <c r="D1209" s="2">
        <v>0</v>
      </c>
      <c r="E1209" s="2">
        <v>0</v>
      </c>
      <c r="F1209" s="2">
        <v>0</v>
      </c>
      <c r="G1209" s="2">
        <v>0</v>
      </c>
      <c r="H1209" s="2">
        <v>0</v>
      </c>
      <c r="I1209" s="2">
        <v>0</v>
      </c>
      <c r="J1209" s="2">
        <v>0</v>
      </c>
      <c r="K1209" s="2">
        <v>0</v>
      </c>
      <c r="L1209" s="2">
        <v>0</v>
      </c>
      <c r="M1209" s="2">
        <v>0</v>
      </c>
      <c r="N1209" s="2">
        <v>0</v>
      </c>
      <c r="O1209" s="2">
        <v>0</v>
      </c>
      <c r="P1209" s="2">
        <v>0</v>
      </c>
      <c r="Q1209" s="2">
        <v>0</v>
      </c>
      <c r="R1209" s="2">
        <v>0</v>
      </c>
      <c r="S1209" s="2">
        <v>0</v>
      </c>
      <c r="T1209" s="2">
        <v>0</v>
      </c>
      <c r="U1209" s="2">
        <v>0</v>
      </c>
      <c r="X1209" s="2">
        <f t="shared" si="163"/>
        <v>0</v>
      </c>
      <c r="Y1209" s="2">
        <f t="shared" si="164"/>
        <v>0</v>
      </c>
      <c r="Z1209" s="2">
        <f>IF(Y1209&gt;$W$1,HLOOKUP(Y1209,B1209:$U$2835,ROW($B$2836)-ROW($A1209),FALSE),0)</f>
        <v>0</v>
      </c>
      <c r="AA1209" s="2">
        <f t="shared" si="162"/>
        <v>0</v>
      </c>
      <c r="AB1209" s="2">
        <f>VLOOKUP(A1209,segment3_SB_quantity!$A$2:$B$2834,2,FALSE)</f>
        <v>6</v>
      </c>
      <c r="AC1209" s="4">
        <f t="shared" si="169"/>
        <v>0.12820000000000001</v>
      </c>
      <c r="AD1209">
        <f t="shared" si="165"/>
        <v>0</v>
      </c>
      <c r="AE1209">
        <f t="shared" si="170"/>
        <v>0.83166700000000005</v>
      </c>
      <c r="AF1209" s="2">
        <f t="shared" si="166"/>
        <v>0</v>
      </c>
      <c r="AG1209" s="2">
        <f t="shared" si="167"/>
        <v>0</v>
      </c>
      <c r="AH1209" s="1">
        <f t="shared" si="168"/>
        <v>0</v>
      </c>
    </row>
    <row r="1210" spans="1:34" x14ac:dyDescent="0.55000000000000004">
      <c r="A1210">
        <v>43599814</v>
      </c>
      <c r="B1210" s="2">
        <v>0</v>
      </c>
      <c r="C1210" s="2">
        <v>0</v>
      </c>
      <c r="D1210" s="2">
        <v>0</v>
      </c>
      <c r="E1210" s="2">
        <v>0</v>
      </c>
      <c r="F1210" s="2">
        <v>0</v>
      </c>
      <c r="G1210" s="2">
        <v>0</v>
      </c>
      <c r="H1210" s="2">
        <v>0</v>
      </c>
      <c r="I1210" s="2">
        <v>4.5188113993203903E-3</v>
      </c>
      <c r="J1210" s="2">
        <v>0</v>
      </c>
      <c r="K1210" s="2">
        <v>0</v>
      </c>
      <c r="L1210" s="2">
        <v>0</v>
      </c>
      <c r="M1210" s="2">
        <v>0</v>
      </c>
      <c r="N1210" s="2">
        <v>0</v>
      </c>
      <c r="O1210" s="2">
        <v>0</v>
      </c>
      <c r="P1210" s="2">
        <v>0</v>
      </c>
      <c r="Q1210" s="2">
        <v>0</v>
      </c>
      <c r="R1210" s="2">
        <v>0</v>
      </c>
      <c r="S1210" s="2">
        <v>0</v>
      </c>
      <c r="T1210" s="2">
        <v>0</v>
      </c>
      <c r="U1210" s="2">
        <v>0</v>
      </c>
      <c r="X1210" s="2">
        <f t="shared" si="163"/>
        <v>4.5188113993203903E-3</v>
      </c>
      <c r="Y1210" s="2">
        <f t="shared" si="164"/>
        <v>0</v>
      </c>
      <c r="Z1210" s="2">
        <f>IF(Y1210&gt;$W$1,HLOOKUP(Y1210,B1210:$U$2835,ROW($B$2836)-ROW($A1210),FALSE),0)</f>
        <v>0</v>
      </c>
      <c r="AA1210" s="2">
        <f t="shared" si="162"/>
        <v>0</v>
      </c>
      <c r="AB1210" s="2">
        <f>VLOOKUP(A1210,segment3_SB_quantity!$A$2:$B$2834,2,FALSE)</f>
        <v>55</v>
      </c>
      <c r="AC1210" s="4">
        <f t="shared" si="169"/>
        <v>0.12820000000000001</v>
      </c>
      <c r="AD1210">
        <f t="shared" si="165"/>
        <v>0</v>
      </c>
      <c r="AE1210">
        <f t="shared" si="170"/>
        <v>0.83166700000000005</v>
      </c>
      <c r="AF1210" s="2">
        <f t="shared" si="166"/>
        <v>0</v>
      </c>
      <c r="AG1210" s="2">
        <f t="shared" si="167"/>
        <v>0</v>
      </c>
      <c r="AH1210" s="1">
        <f t="shared" si="168"/>
        <v>0</v>
      </c>
    </row>
    <row r="1211" spans="1:34" x14ac:dyDescent="0.55000000000000004">
      <c r="A1211">
        <v>43609830</v>
      </c>
      <c r="B1211" s="2">
        <v>0</v>
      </c>
      <c r="C1211" s="2">
        <v>0</v>
      </c>
      <c r="D1211" s="2">
        <v>0</v>
      </c>
      <c r="E1211" s="2">
        <v>0</v>
      </c>
      <c r="F1211" s="2">
        <v>0</v>
      </c>
      <c r="G1211" s="2">
        <v>0</v>
      </c>
      <c r="H1211" s="2">
        <v>0</v>
      </c>
      <c r="I1211" s="2">
        <v>0</v>
      </c>
      <c r="J1211" s="2">
        <v>0</v>
      </c>
      <c r="K1211" s="2">
        <v>0</v>
      </c>
      <c r="L1211" s="2">
        <v>1.9327203917854898E-9</v>
      </c>
      <c r="M1211" s="2">
        <v>0</v>
      </c>
      <c r="N1211" s="2">
        <v>0</v>
      </c>
      <c r="O1211" s="2">
        <v>0</v>
      </c>
      <c r="P1211" s="2">
        <v>0</v>
      </c>
      <c r="Q1211" s="2">
        <v>0</v>
      </c>
      <c r="R1211" s="2">
        <v>0</v>
      </c>
      <c r="S1211" s="2">
        <v>0</v>
      </c>
      <c r="T1211" s="2">
        <v>0</v>
      </c>
      <c r="U1211" s="2">
        <v>0</v>
      </c>
      <c r="X1211" s="2">
        <f t="shared" si="163"/>
        <v>1.9327203917854898E-9</v>
      </c>
      <c r="Y1211" s="2">
        <f t="shared" si="164"/>
        <v>0</v>
      </c>
      <c r="Z1211" s="2">
        <f>IF(Y1211&gt;$W$1,HLOOKUP(Y1211,B1211:$U$2835,ROW($B$2836)-ROW($A1211),FALSE),0)</f>
        <v>0</v>
      </c>
      <c r="AA1211" s="2">
        <f t="shared" si="162"/>
        <v>0</v>
      </c>
      <c r="AB1211" s="2">
        <f>VLOOKUP(A1211,segment3_SB_quantity!$A$2:$B$2834,2,FALSE)</f>
        <v>2</v>
      </c>
      <c r="AC1211" s="4">
        <f t="shared" si="169"/>
        <v>0.12820000000000001</v>
      </c>
      <c r="AD1211">
        <f t="shared" si="165"/>
        <v>0</v>
      </c>
      <c r="AE1211">
        <f t="shared" si="170"/>
        <v>0.83166700000000005</v>
      </c>
      <c r="AF1211" s="2">
        <f t="shared" si="166"/>
        <v>0</v>
      </c>
      <c r="AG1211" s="2">
        <f t="shared" si="167"/>
        <v>0</v>
      </c>
      <c r="AH1211" s="1">
        <f t="shared" si="168"/>
        <v>0</v>
      </c>
    </row>
    <row r="1212" spans="1:34" x14ac:dyDescent="0.55000000000000004">
      <c r="A1212">
        <v>43689784</v>
      </c>
      <c r="B1212" s="2">
        <v>0</v>
      </c>
      <c r="C1212" s="2">
        <v>0</v>
      </c>
      <c r="D1212" s="2">
        <v>0</v>
      </c>
      <c r="E1212" s="2">
        <v>0</v>
      </c>
      <c r="F1212" s="2">
        <v>0</v>
      </c>
      <c r="G1212" s="2">
        <v>0</v>
      </c>
      <c r="H1212" s="2">
        <v>0</v>
      </c>
      <c r="I1212" s="2">
        <v>3.2868578374912701E-3</v>
      </c>
      <c r="J1212" s="2">
        <v>0</v>
      </c>
      <c r="K1212" s="2">
        <v>0</v>
      </c>
      <c r="L1212" s="2">
        <v>0</v>
      </c>
      <c r="M1212" s="2">
        <v>0</v>
      </c>
      <c r="N1212" s="2">
        <v>0</v>
      </c>
      <c r="O1212" s="2">
        <v>0</v>
      </c>
      <c r="P1212" s="2">
        <v>0</v>
      </c>
      <c r="Q1212" s="2">
        <v>0</v>
      </c>
      <c r="R1212" s="2">
        <v>0</v>
      </c>
      <c r="S1212" s="2">
        <v>0</v>
      </c>
      <c r="T1212" s="2">
        <v>0</v>
      </c>
      <c r="U1212" s="2">
        <v>0</v>
      </c>
      <c r="X1212" s="2">
        <f t="shared" si="163"/>
        <v>3.2868578374912701E-3</v>
      </c>
      <c r="Y1212" s="2">
        <f t="shared" si="164"/>
        <v>0</v>
      </c>
      <c r="Z1212" s="2">
        <f>IF(Y1212&gt;$W$1,HLOOKUP(Y1212,B1212:$U$2835,ROW($B$2836)-ROW($A1212),FALSE),0)</f>
        <v>0</v>
      </c>
      <c r="AA1212" s="2">
        <f t="shared" si="162"/>
        <v>0</v>
      </c>
      <c r="AB1212" s="2">
        <f>VLOOKUP(A1212,segment3_SB_quantity!$A$2:$B$2834,2,FALSE)</f>
        <v>6</v>
      </c>
      <c r="AC1212" s="4">
        <f t="shared" si="169"/>
        <v>0.12820000000000001</v>
      </c>
      <c r="AD1212">
        <f t="shared" si="165"/>
        <v>0</v>
      </c>
      <c r="AE1212">
        <f t="shared" si="170"/>
        <v>0.83166700000000005</v>
      </c>
      <c r="AF1212" s="2">
        <f t="shared" si="166"/>
        <v>0</v>
      </c>
      <c r="AG1212" s="2">
        <f t="shared" si="167"/>
        <v>0</v>
      </c>
      <c r="AH1212" s="1">
        <f t="shared" si="168"/>
        <v>0</v>
      </c>
    </row>
    <row r="1213" spans="1:34" x14ac:dyDescent="0.55000000000000004">
      <c r="A1213">
        <v>43689965</v>
      </c>
      <c r="B1213" s="2">
        <v>0</v>
      </c>
      <c r="C1213" s="2">
        <v>0</v>
      </c>
      <c r="D1213" s="2">
        <v>0</v>
      </c>
      <c r="E1213" s="2">
        <v>0</v>
      </c>
      <c r="F1213" s="2">
        <v>0</v>
      </c>
      <c r="G1213" s="2">
        <v>0</v>
      </c>
      <c r="H1213" s="2">
        <v>0</v>
      </c>
      <c r="I1213" s="2">
        <v>0</v>
      </c>
      <c r="J1213" s="2">
        <v>0</v>
      </c>
      <c r="K1213" s="2">
        <v>0</v>
      </c>
      <c r="L1213" s="2">
        <v>0</v>
      </c>
      <c r="M1213" s="2">
        <v>0</v>
      </c>
      <c r="N1213" s="2">
        <v>0</v>
      </c>
      <c r="O1213" s="2">
        <v>0</v>
      </c>
      <c r="P1213" s="2">
        <v>0</v>
      </c>
      <c r="Q1213" s="2">
        <v>0</v>
      </c>
      <c r="R1213" s="2">
        <v>0</v>
      </c>
      <c r="S1213" s="2">
        <v>0</v>
      </c>
      <c r="T1213" s="2">
        <v>0</v>
      </c>
      <c r="U1213" s="2">
        <v>0</v>
      </c>
      <c r="X1213" s="2">
        <f t="shared" si="163"/>
        <v>0</v>
      </c>
      <c r="Y1213" s="2">
        <f t="shared" si="164"/>
        <v>0</v>
      </c>
      <c r="Z1213" s="2">
        <f>IF(Y1213&gt;$W$1,HLOOKUP(Y1213,B1213:$U$2835,ROW($B$2836)-ROW($A1213),FALSE),0)</f>
        <v>0</v>
      </c>
      <c r="AA1213" s="2">
        <f t="shared" si="162"/>
        <v>0</v>
      </c>
      <c r="AB1213" s="2">
        <f>VLOOKUP(A1213,segment3_SB_quantity!$A$2:$B$2834,2,FALSE)</f>
        <v>3</v>
      </c>
      <c r="AC1213" s="4">
        <f t="shared" si="169"/>
        <v>0.12820000000000001</v>
      </c>
      <c r="AD1213">
        <f t="shared" si="165"/>
        <v>0</v>
      </c>
      <c r="AE1213">
        <f t="shared" si="170"/>
        <v>0.83166700000000005</v>
      </c>
      <c r="AF1213" s="2">
        <f t="shared" si="166"/>
        <v>0</v>
      </c>
      <c r="AG1213" s="2">
        <f t="shared" si="167"/>
        <v>0</v>
      </c>
      <c r="AH1213" s="1">
        <f t="shared" si="168"/>
        <v>0</v>
      </c>
    </row>
    <row r="1214" spans="1:34" x14ac:dyDescent="0.55000000000000004">
      <c r="A1214">
        <v>43739929</v>
      </c>
      <c r="B1214" s="2">
        <v>0</v>
      </c>
      <c r="C1214" s="2">
        <v>0</v>
      </c>
      <c r="D1214" s="2">
        <v>0</v>
      </c>
      <c r="E1214" s="2">
        <v>0</v>
      </c>
      <c r="F1214" s="2">
        <v>0</v>
      </c>
      <c r="G1214" s="2">
        <v>0</v>
      </c>
      <c r="H1214" s="2">
        <v>0</v>
      </c>
      <c r="I1214" s="2">
        <v>0</v>
      </c>
      <c r="J1214" s="2">
        <v>0</v>
      </c>
      <c r="K1214" s="2">
        <v>0</v>
      </c>
      <c r="L1214" s="2">
        <v>0.11847964758189899</v>
      </c>
      <c r="M1214" s="2">
        <v>0</v>
      </c>
      <c r="N1214" s="2">
        <v>0</v>
      </c>
      <c r="O1214" s="2">
        <v>0</v>
      </c>
      <c r="P1214" s="2">
        <v>0</v>
      </c>
      <c r="Q1214" s="2">
        <v>0</v>
      </c>
      <c r="R1214" s="2">
        <v>0</v>
      </c>
      <c r="S1214" s="2">
        <v>0</v>
      </c>
      <c r="T1214" s="2">
        <v>0</v>
      </c>
      <c r="U1214" s="2">
        <v>0</v>
      </c>
      <c r="X1214" s="2">
        <f t="shared" si="163"/>
        <v>0.11847964758189899</v>
      </c>
      <c r="Y1214" s="2">
        <f t="shared" si="164"/>
        <v>0</v>
      </c>
      <c r="Z1214" s="2">
        <f>IF(Y1214&gt;$W$1,HLOOKUP(Y1214,B1214:$U$2835,ROW($B$2836)-ROW($A1214),FALSE),0)</f>
        <v>0</v>
      </c>
      <c r="AA1214" s="2">
        <f t="shared" si="162"/>
        <v>0</v>
      </c>
      <c r="AB1214" s="2">
        <f>VLOOKUP(A1214,segment3_SB_quantity!$A$2:$B$2834,2,FALSE)</f>
        <v>21</v>
      </c>
      <c r="AC1214" s="4">
        <f t="shared" si="169"/>
        <v>0.12820000000000001</v>
      </c>
      <c r="AD1214">
        <f t="shared" si="165"/>
        <v>0</v>
      </c>
      <c r="AE1214">
        <f t="shared" si="170"/>
        <v>0.83166700000000005</v>
      </c>
      <c r="AF1214" s="2">
        <f t="shared" si="166"/>
        <v>0</v>
      </c>
      <c r="AG1214" s="2">
        <f t="shared" si="167"/>
        <v>0</v>
      </c>
      <c r="AH1214" s="1">
        <f t="shared" si="168"/>
        <v>0</v>
      </c>
    </row>
    <row r="1215" spans="1:34" x14ac:dyDescent="0.55000000000000004">
      <c r="A1215">
        <v>43849896</v>
      </c>
      <c r="B1215" s="2">
        <v>0</v>
      </c>
      <c r="C1215" s="2">
        <v>0</v>
      </c>
      <c r="D1215" s="2">
        <v>0</v>
      </c>
      <c r="E1215" s="2">
        <v>0</v>
      </c>
      <c r="F1215" s="2">
        <v>0</v>
      </c>
      <c r="G1215" s="2">
        <v>0</v>
      </c>
      <c r="H1215" s="2">
        <v>1.7911720952959901E-2</v>
      </c>
      <c r="I1215" s="2">
        <v>0</v>
      </c>
      <c r="J1215" s="2">
        <v>0</v>
      </c>
      <c r="K1215" s="2">
        <v>0</v>
      </c>
      <c r="L1215" s="2">
        <v>0</v>
      </c>
      <c r="M1215" s="2">
        <v>0</v>
      </c>
      <c r="N1215" s="2">
        <v>0</v>
      </c>
      <c r="O1215" s="2">
        <v>0</v>
      </c>
      <c r="P1215" s="2">
        <v>0</v>
      </c>
      <c r="Q1215" s="2">
        <v>0</v>
      </c>
      <c r="R1215" s="2">
        <v>0</v>
      </c>
      <c r="S1215" s="2">
        <v>0</v>
      </c>
      <c r="T1215" s="2">
        <v>0</v>
      </c>
      <c r="U1215" s="2">
        <v>0</v>
      </c>
      <c r="X1215" s="2">
        <f t="shared" si="163"/>
        <v>1.7911720952959901E-2</v>
      </c>
      <c r="Y1215" s="2">
        <f t="shared" si="164"/>
        <v>0</v>
      </c>
      <c r="Z1215" s="2">
        <f>IF(Y1215&gt;$W$1,HLOOKUP(Y1215,B1215:$U$2835,ROW($B$2836)-ROW($A1215),FALSE),0)</f>
        <v>0</v>
      </c>
      <c r="AA1215" s="2">
        <f t="shared" si="162"/>
        <v>0</v>
      </c>
      <c r="AB1215" s="2">
        <f>VLOOKUP(A1215,segment3_SB_quantity!$A$2:$B$2834,2,FALSE)</f>
        <v>53</v>
      </c>
      <c r="AC1215" s="4">
        <f t="shared" si="169"/>
        <v>0.12820000000000001</v>
      </c>
      <c r="AD1215">
        <f t="shared" si="165"/>
        <v>0</v>
      </c>
      <c r="AE1215">
        <f t="shared" si="170"/>
        <v>0.83166700000000005</v>
      </c>
      <c r="AF1215" s="2">
        <f t="shared" si="166"/>
        <v>0</v>
      </c>
      <c r="AG1215" s="2">
        <f t="shared" si="167"/>
        <v>0</v>
      </c>
      <c r="AH1215" s="1">
        <f t="shared" si="168"/>
        <v>0</v>
      </c>
    </row>
    <row r="1216" spans="1:34" x14ac:dyDescent="0.55000000000000004">
      <c r="A1216">
        <v>43899957</v>
      </c>
      <c r="B1216" s="2">
        <v>0</v>
      </c>
      <c r="C1216" s="2">
        <v>0</v>
      </c>
      <c r="D1216" s="2">
        <v>0</v>
      </c>
      <c r="E1216" s="2">
        <v>0</v>
      </c>
      <c r="F1216" s="2">
        <v>0</v>
      </c>
      <c r="G1216" s="2">
        <v>0</v>
      </c>
      <c r="H1216" s="2">
        <v>0</v>
      </c>
      <c r="I1216" s="2">
        <v>0</v>
      </c>
      <c r="J1216" s="2">
        <v>0</v>
      </c>
      <c r="K1216" s="2">
        <v>0</v>
      </c>
      <c r="L1216" s="2">
        <v>0</v>
      </c>
      <c r="M1216" s="2">
        <v>0</v>
      </c>
      <c r="N1216" s="2">
        <v>0</v>
      </c>
      <c r="O1216" s="2">
        <v>0</v>
      </c>
      <c r="P1216" s="2">
        <v>0</v>
      </c>
      <c r="Q1216" s="2">
        <v>0</v>
      </c>
      <c r="R1216" s="2">
        <v>0</v>
      </c>
      <c r="S1216" s="2">
        <v>0</v>
      </c>
      <c r="T1216" s="2">
        <v>0</v>
      </c>
      <c r="U1216" s="2">
        <v>0</v>
      </c>
      <c r="X1216" s="2">
        <f t="shared" si="163"/>
        <v>0</v>
      </c>
      <c r="Y1216" s="2">
        <f t="shared" si="164"/>
        <v>0</v>
      </c>
      <c r="Z1216" s="2">
        <f>IF(Y1216&gt;$W$1,HLOOKUP(Y1216,B1216:$U$2835,ROW($B$2836)-ROW($A1216),FALSE),0)</f>
        <v>0</v>
      </c>
      <c r="AA1216" s="2">
        <f t="shared" si="162"/>
        <v>0</v>
      </c>
      <c r="AB1216" s="2">
        <f>VLOOKUP(A1216,segment3_SB_quantity!$A$2:$B$2834,2,FALSE)</f>
        <v>4</v>
      </c>
      <c r="AC1216" s="4">
        <f t="shared" si="169"/>
        <v>0.12820000000000001</v>
      </c>
      <c r="AD1216">
        <f t="shared" si="165"/>
        <v>0</v>
      </c>
      <c r="AE1216">
        <f t="shared" si="170"/>
        <v>0.83166700000000005</v>
      </c>
      <c r="AF1216" s="2">
        <f t="shared" si="166"/>
        <v>0</v>
      </c>
      <c r="AG1216" s="2">
        <f t="shared" si="167"/>
        <v>0</v>
      </c>
      <c r="AH1216" s="1">
        <f t="shared" si="168"/>
        <v>0</v>
      </c>
    </row>
    <row r="1217" spans="1:34" x14ac:dyDescent="0.55000000000000004">
      <c r="A1217">
        <v>43909908</v>
      </c>
      <c r="B1217" s="2">
        <v>0</v>
      </c>
      <c r="C1217" s="2">
        <v>0</v>
      </c>
      <c r="D1217" s="2">
        <v>0</v>
      </c>
      <c r="E1217" s="2">
        <v>0</v>
      </c>
      <c r="F1217" s="2">
        <v>0</v>
      </c>
      <c r="G1217" s="2">
        <v>0</v>
      </c>
      <c r="H1217" s="2">
        <v>0</v>
      </c>
      <c r="I1217" s="2">
        <v>0</v>
      </c>
      <c r="J1217" s="2">
        <v>0</v>
      </c>
      <c r="K1217" s="2">
        <v>0</v>
      </c>
      <c r="L1217" s="2">
        <v>0.343600832944158</v>
      </c>
      <c r="M1217" s="2">
        <v>0</v>
      </c>
      <c r="N1217" s="2">
        <v>0</v>
      </c>
      <c r="O1217" s="2">
        <v>0</v>
      </c>
      <c r="P1217" s="2">
        <v>0</v>
      </c>
      <c r="Q1217" s="2">
        <v>0</v>
      </c>
      <c r="R1217" s="2">
        <v>0</v>
      </c>
      <c r="S1217" s="2">
        <v>0</v>
      </c>
      <c r="T1217" s="2">
        <v>0</v>
      </c>
      <c r="U1217" s="2">
        <v>0</v>
      </c>
      <c r="X1217" s="2">
        <f t="shared" si="163"/>
        <v>0.343600832944158</v>
      </c>
      <c r="Y1217" s="2">
        <f t="shared" si="164"/>
        <v>0</v>
      </c>
      <c r="Z1217" s="2">
        <f>IF(Y1217&gt;$W$1,HLOOKUP(Y1217,B1217:$U$2835,ROW($B$2836)-ROW($A1217),FALSE),0)</f>
        <v>0</v>
      </c>
      <c r="AA1217" s="2">
        <f t="shared" si="162"/>
        <v>0</v>
      </c>
      <c r="AB1217" s="2">
        <f>VLOOKUP(A1217,segment3_SB_quantity!$A$2:$B$2834,2,FALSE)</f>
        <v>18</v>
      </c>
      <c r="AC1217" s="4">
        <f t="shared" si="169"/>
        <v>0.12820000000000001</v>
      </c>
      <c r="AD1217">
        <f t="shared" si="165"/>
        <v>0</v>
      </c>
      <c r="AE1217">
        <f t="shared" si="170"/>
        <v>0.83166700000000005</v>
      </c>
      <c r="AF1217" s="2">
        <f t="shared" si="166"/>
        <v>0</v>
      </c>
      <c r="AG1217" s="2">
        <f t="shared" si="167"/>
        <v>0</v>
      </c>
      <c r="AH1217" s="1">
        <f t="shared" si="168"/>
        <v>0</v>
      </c>
    </row>
    <row r="1218" spans="1:34" x14ac:dyDescent="0.55000000000000004">
      <c r="A1218">
        <v>43919911</v>
      </c>
      <c r="B1218" s="2">
        <v>0</v>
      </c>
      <c r="C1218" s="2">
        <v>0</v>
      </c>
      <c r="D1218" s="2">
        <v>0</v>
      </c>
      <c r="E1218" s="2">
        <v>0</v>
      </c>
      <c r="F1218" s="2">
        <v>0</v>
      </c>
      <c r="G1218" s="2">
        <v>0.14388123873049899</v>
      </c>
      <c r="H1218" s="2">
        <v>0</v>
      </c>
      <c r="I1218" s="2">
        <v>0</v>
      </c>
      <c r="J1218" s="2">
        <v>0</v>
      </c>
      <c r="K1218" s="2">
        <v>0</v>
      </c>
      <c r="L1218" s="2">
        <v>0</v>
      </c>
      <c r="M1218" s="2">
        <v>0</v>
      </c>
      <c r="N1218" s="2">
        <v>0</v>
      </c>
      <c r="O1218" s="2">
        <v>0</v>
      </c>
      <c r="P1218" s="2">
        <v>0</v>
      </c>
      <c r="Q1218" s="2">
        <v>0</v>
      </c>
      <c r="R1218" s="2">
        <v>0</v>
      </c>
      <c r="S1218" s="2">
        <v>0</v>
      </c>
      <c r="T1218" s="2">
        <v>0</v>
      </c>
      <c r="U1218" s="2">
        <v>0</v>
      </c>
      <c r="X1218" s="2">
        <f t="shared" si="163"/>
        <v>0.14388123873049899</v>
      </c>
      <c r="Y1218" s="2">
        <f t="shared" si="164"/>
        <v>0</v>
      </c>
      <c r="Z1218" s="2">
        <f>IF(Y1218&gt;$W$1,HLOOKUP(Y1218,B1218:$U$2835,ROW($B$2836)-ROW($A1218),FALSE),0)</f>
        <v>0</v>
      </c>
      <c r="AA1218" s="2">
        <f t="shared" ref="AA1218:AA1281" si="171">IF(Z1218&gt;0,HLOOKUP(Z1218,$B$2835:$U$2836,2,FALSE),0)</f>
        <v>0</v>
      </c>
      <c r="AB1218" s="2">
        <f>VLOOKUP(A1218,segment3_SB_quantity!$A$2:$B$2834,2,FALSE)</f>
        <v>4</v>
      </c>
      <c r="AC1218" s="4">
        <f t="shared" si="169"/>
        <v>0.12820000000000001</v>
      </c>
      <c r="AD1218">
        <f t="shared" si="165"/>
        <v>0</v>
      </c>
      <c r="AE1218">
        <f t="shared" si="170"/>
        <v>0.83166700000000005</v>
      </c>
      <c r="AF1218" s="2">
        <f t="shared" si="166"/>
        <v>0</v>
      </c>
      <c r="AG1218" s="2">
        <f t="shared" si="167"/>
        <v>0</v>
      </c>
      <c r="AH1218" s="1">
        <f t="shared" si="168"/>
        <v>0</v>
      </c>
    </row>
    <row r="1219" spans="1:34" x14ac:dyDescent="0.55000000000000004">
      <c r="A1219">
        <v>43989934</v>
      </c>
      <c r="B1219" s="2">
        <v>0</v>
      </c>
      <c r="C1219" s="2">
        <v>0</v>
      </c>
      <c r="D1219" s="2">
        <v>0</v>
      </c>
      <c r="E1219" s="2">
        <v>0</v>
      </c>
      <c r="F1219" s="2">
        <v>0</v>
      </c>
      <c r="G1219" s="2">
        <v>0</v>
      </c>
      <c r="H1219" s="2">
        <v>0</v>
      </c>
      <c r="I1219" s="2">
        <v>0</v>
      </c>
      <c r="J1219" s="2">
        <v>0</v>
      </c>
      <c r="K1219" s="2">
        <v>8.5324019642846596E-2</v>
      </c>
      <c r="L1219" s="2">
        <v>0</v>
      </c>
      <c r="M1219" s="2">
        <v>0</v>
      </c>
      <c r="N1219" s="2">
        <v>0</v>
      </c>
      <c r="O1219" s="2">
        <v>0</v>
      </c>
      <c r="P1219" s="2">
        <v>0</v>
      </c>
      <c r="Q1219" s="2">
        <v>0</v>
      </c>
      <c r="R1219" s="2">
        <v>0</v>
      </c>
      <c r="S1219" s="2">
        <v>0</v>
      </c>
      <c r="T1219" s="2">
        <v>0</v>
      </c>
      <c r="U1219" s="2">
        <v>0</v>
      </c>
      <c r="X1219" s="2">
        <f t="shared" ref="X1219:X1282" si="172">MAX(B1219:U1219)</f>
        <v>8.5324019642846596E-2</v>
      </c>
      <c r="Y1219" s="2">
        <f t="shared" ref="Y1219:Y1282" si="173">IF(X1219&gt;$W$1,X1219,0)</f>
        <v>0</v>
      </c>
      <c r="Z1219" s="2">
        <f>IF(Y1219&gt;$W$1,HLOOKUP(Y1219,B1219:$U$2835,ROW($B$2836)-ROW($A1219),FALSE),0)</f>
        <v>0</v>
      </c>
      <c r="AA1219" s="2">
        <f t="shared" si="171"/>
        <v>0</v>
      </c>
      <c r="AB1219" s="2">
        <f>VLOOKUP(A1219,segment3_SB_quantity!$A$2:$B$2834,2,FALSE)</f>
        <v>3</v>
      </c>
      <c r="AC1219" s="4">
        <f t="shared" si="169"/>
        <v>0.12820000000000001</v>
      </c>
      <c r="AD1219">
        <f t="shared" ref="AD1219:AD1282" si="174">IF(AA1219&gt;0,AB1219*AC1219,0)</f>
        <v>0</v>
      </c>
      <c r="AE1219">
        <f t="shared" si="170"/>
        <v>0.83166700000000005</v>
      </c>
      <c r="AF1219" s="2">
        <f t="shared" ref="AF1219:AF1282" si="175">AD1219*AE1219</f>
        <v>0</v>
      </c>
      <c r="AG1219" s="2">
        <f t="shared" ref="AG1219:AG1282" si="176">AA1219*AE1219*AD1219</f>
        <v>0</v>
      </c>
      <c r="AH1219" s="1">
        <f t="shared" ref="AH1219:AH1282" si="177">IF(AG1219&gt;0,AF1219/AG1219,0)</f>
        <v>0</v>
      </c>
    </row>
    <row r="1220" spans="1:34" x14ac:dyDescent="0.55000000000000004">
      <c r="A1220">
        <v>43999747</v>
      </c>
      <c r="B1220" s="2">
        <v>0</v>
      </c>
      <c r="C1220" s="2">
        <v>0</v>
      </c>
      <c r="D1220" s="2">
        <v>0</v>
      </c>
      <c r="E1220" s="2">
        <v>0</v>
      </c>
      <c r="F1220" s="2">
        <v>0</v>
      </c>
      <c r="G1220" s="2">
        <v>0</v>
      </c>
      <c r="H1220" s="2">
        <v>1.70498620707531E-2</v>
      </c>
      <c r="I1220" s="2">
        <v>0</v>
      </c>
      <c r="J1220" s="2">
        <v>0</v>
      </c>
      <c r="K1220" s="2">
        <v>0</v>
      </c>
      <c r="L1220" s="2">
        <v>0</v>
      </c>
      <c r="M1220" s="2">
        <v>0</v>
      </c>
      <c r="N1220" s="2">
        <v>0</v>
      </c>
      <c r="O1220" s="2">
        <v>0</v>
      </c>
      <c r="P1220" s="2">
        <v>0</v>
      </c>
      <c r="Q1220" s="2">
        <v>0</v>
      </c>
      <c r="R1220" s="2">
        <v>0</v>
      </c>
      <c r="S1220" s="2">
        <v>0</v>
      </c>
      <c r="T1220" s="2">
        <v>0</v>
      </c>
      <c r="U1220" s="2">
        <v>0</v>
      </c>
      <c r="X1220" s="2">
        <f t="shared" si="172"/>
        <v>1.70498620707531E-2</v>
      </c>
      <c r="Y1220" s="2">
        <f t="shared" si="173"/>
        <v>0</v>
      </c>
      <c r="Z1220" s="2">
        <f>IF(Y1220&gt;$W$1,HLOOKUP(Y1220,B1220:$U$2835,ROW($B$2836)-ROW($A1220),FALSE),0)</f>
        <v>0</v>
      </c>
      <c r="AA1220" s="2">
        <f t="shared" si="171"/>
        <v>0</v>
      </c>
      <c r="AB1220" s="2">
        <f>VLOOKUP(A1220,segment3_SB_quantity!$A$2:$B$2834,2,FALSE)</f>
        <v>191</v>
      </c>
      <c r="AC1220" s="4">
        <f t="shared" ref="AC1220:AC1283" si="178">AC1219</f>
        <v>0.12820000000000001</v>
      </c>
      <c r="AD1220">
        <f t="shared" si="174"/>
        <v>0</v>
      </c>
      <c r="AE1220">
        <f t="shared" ref="AE1220:AE1283" si="179">AE1219</f>
        <v>0.83166700000000005</v>
      </c>
      <c r="AF1220" s="2">
        <f t="shared" si="175"/>
        <v>0</v>
      </c>
      <c r="AG1220" s="2">
        <f t="shared" si="176"/>
        <v>0</v>
      </c>
      <c r="AH1220" s="1">
        <f t="shared" si="177"/>
        <v>0</v>
      </c>
    </row>
    <row r="1221" spans="1:34" x14ac:dyDescent="0.55000000000000004">
      <c r="A1221">
        <v>44019808</v>
      </c>
      <c r="B1221" s="2">
        <v>0</v>
      </c>
      <c r="C1221" s="2">
        <v>0</v>
      </c>
      <c r="D1221" s="2">
        <v>0</v>
      </c>
      <c r="E1221" s="2">
        <v>0</v>
      </c>
      <c r="F1221" s="2">
        <v>0</v>
      </c>
      <c r="G1221" s="2">
        <v>0</v>
      </c>
      <c r="H1221" s="2">
        <v>0</v>
      </c>
      <c r="I1221" s="2">
        <v>0</v>
      </c>
      <c r="J1221" s="2">
        <v>0</v>
      </c>
      <c r="K1221" s="2">
        <v>0</v>
      </c>
      <c r="L1221" s="2">
        <v>0</v>
      </c>
      <c r="M1221" s="2">
        <v>0</v>
      </c>
      <c r="N1221" s="2">
        <v>0</v>
      </c>
      <c r="O1221" s="2">
        <v>0</v>
      </c>
      <c r="P1221" s="2">
        <v>0</v>
      </c>
      <c r="Q1221" s="2">
        <v>0</v>
      </c>
      <c r="R1221" s="2">
        <v>0</v>
      </c>
      <c r="S1221" s="2">
        <v>0</v>
      </c>
      <c r="T1221" s="2">
        <v>0</v>
      </c>
      <c r="U1221" s="2">
        <v>0</v>
      </c>
      <c r="X1221" s="2">
        <f t="shared" si="172"/>
        <v>0</v>
      </c>
      <c r="Y1221" s="2">
        <f t="shared" si="173"/>
        <v>0</v>
      </c>
      <c r="Z1221" s="2">
        <f>IF(Y1221&gt;$W$1,HLOOKUP(Y1221,B1221:$U$2835,ROW($B$2836)-ROW($A1221),FALSE),0)</f>
        <v>0</v>
      </c>
      <c r="AA1221" s="2">
        <f t="shared" si="171"/>
        <v>0</v>
      </c>
      <c r="AB1221" s="2">
        <f>VLOOKUP(A1221,segment3_SB_quantity!$A$2:$B$2834,2,FALSE)</f>
        <v>4</v>
      </c>
      <c r="AC1221" s="4">
        <f t="shared" si="178"/>
        <v>0.12820000000000001</v>
      </c>
      <c r="AD1221">
        <f t="shared" si="174"/>
        <v>0</v>
      </c>
      <c r="AE1221">
        <f t="shared" si="179"/>
        <v>0.83166700000000005</v>
      </c>
      <c r="AF1221" s="2">
        <f t="shared" si="175"/>
        <v>0</v>
      </c>
      <c r="AG1221" s="2">
        <f t="shared" si="176"/>
        <v>0</v>
      </c>
      <c r="AH1221" s="1">
        <f t="shared" si="177"/>
        <v>0</v>
      </c>
    </row>
    <row r="1222" spans="1:34" x14ac:dyDescent="0.55000000000000004">
      <c r="A1222">
        <v>44029996</v>
      </c>
      <c r="B1222" s="2">
        <v>0</v>
      </c>
      <c r="C1222" s="2">
        <v>0</v>
      </c>
      <c r="D1222" s="2">
        <v>0</v>
      </c>
      <c r="E1222" s="2">
        <v>0</v>
      </c>
      <c r="F1222" s="2">
        <v>0</v>
      </c>
      <c r="G1222" s="2">
        <v>0</v>
      </c>
      <c r="H1222" s="2">
        <v>0</v>
      </c>
      <c r="I1222" s="2">
        <v>0</v>
      </c>
      <c r="J1222" s="2">
        <v>0</v>
      </c>
      <c r="K1222" s="2">
        <v>0</v>
      </c>
      <c r="L1222" s="2">
        <v>0</v>
      </c>
      <c r="M1222" s="2">
        <v>0</v>
      </c>
      <c r="N1222" s="2">
        <v>0</v>
      </c>
      <c r="O1222" s="2">
        <v>0</v>
      </c>
      <c r="P1222" s="2">
        <v>0</v>
      </c>
      <c r="Q1222" s="2">
        <v>0</v>
      </c>
      <c r="R1222" s="2">
        <v>0</v>
      </c>
      <c r="S1222" s="2">
        <v>0</v>
      </c>
      <c r="T1222" s="2">
        <v>0</v>
      </c>
      <c r="U1222" s="2">
        <v>0</v>
      </c>
      <c r="X1222" s="2">
        <f t="shared" si="172"/>
        <v>0</v>
      </c>
      <c r="Y1222" s="2">
        <f t="shared" si="173"/>
        <v>0</v>
      </c>
      <c r="Z1222" s="2">
        <f>IF(Y1222&gt;$W$1,HLOOKUP(Y1222,B1222:$U$2835,ROW($B$2836)-ROW($A1222),FALSE),0)</f>
        <v>0</v>
      </c>
      <c r="AA1222" s="2">
        <f t="shared" si="171"/>
        <v>0</v>
      </c>
      <c r="AB1222" s="2">
        <f>VLOOKUP(A1222,segment3_SB_quantity!$A$2:$B$2834,2,FALSE)</f>
        <v>1</v>
      </c>
      <c r="AC1222" s="4">
        <f t="shared" si="178"/>
        <v>0.12820000000000001</v>
      </c>
      <c r="AD1222">
        <f t="shared" si="174"/>
        <v>0</v>
      </c>
      <c r="AE1222">
        <f t="shared" si="179"/>
        <v>0.83166700000000005</v>
      </c>
      <c r="AF1222" s="2">
        <f t="shared" si="175"/>
        <v>0</v>
      </c>
      <c r="AG1222" s="2">
        <f t="shared" si="176"/>
        <v>0</v>
      </c>
      <c r="AH1222" s="1">
        <f t="shared" si="177"/>
        <v>0</v>
      </c>
    </row>
    <row r="1223" spans="1:34" x14ac:dyDescent="0.55000000000000004">
      <c r="A1223">
        <v>44059660</v>
      </c>
      <c r="B1223" s="2">
        <v>0</v>
      </c>
      <c r="C1223" s="2">
        <v>0</v>
      </c>
      <c r="D1223" s="2">
        <v>2.0707821736041299E-2</v>
      </c>
      <c r="E1223" s="2">
        <v>0</v>
      </c>
      <c r="F1223" s="2">
        <v>0</v>
      </c>
      <c r="G1223" s="2">
        <v>0</v>
      </c>
      <c r="H1223" s="2">
        <v>0</v>
      </c>
      <c r="I1223" s="2">
        <v>0</v>
      </c>
      <c r="J1223" s="2">
        <v>0</v>
      </c>
      <c r="K1223" s="2">
        <v>0</v>
      </c>
      <c r="L1223" s="2">
        <v>0</v>
      </c>
      <c r="M1223" s="2">
        <v>0</v>
      </c>
      <c r="N1223" s="2">
        <v>0</v>
      </c>
      <c r="O1223" s="2">
        <v>0</v>
      </c>
      <c r="P1223" s="2">
        <v>0</v>
      </c>
      <c r="Q1223" s="2">
        <v>0</v>
      </c>
      <c r="R1223" s="2">
        <v>0</v>
      </c>
      <c r="S1223" s="2">
        <v>0</v>
      </c>
      <c r="T1223" s="2">
        <v>0</v>
      </c>
      <c r="U1223" s="2">
        <v>0</v>
      </c>
      <c r="X1223" s="2">
        <f t="shared" si="172"/>
        <v>2.0707821736041299E-2</v>
      </c>
      <c r="Y1223" s="2">
        <f t="shared" si="173"/>
        <v>0</v>
      </c>
      <c r="Z1223" s="2">
        <f>IF(Y1223&gt;$W$1,HLOOKUP(Y1223,B1223:$U$2835,ROW($B$2836)-ROW($A1223),FALSE),0)</f>
        <v>0</v>
      </c>
      <c r="AA1223" s="2">
        <f t="shared" si="171"/>
        <v>0</v>
      </c>
      <c r="AB1223" s="2">
        <f>VLOOKUP(A1223,segment3_SB_quantity!$A$2:$B$2834,2,FALSE)</f>
        <v>1</v>
      </c>
      <c r="AC1223" s="4">
        <f t="shared" si="178"/>
        <v>0.12820000000000001</v>
      </c>
      <c r="AD1223">
        <f t="shared" si="174"/>
        <v>0</v>
      </c>
      <c r="AE1223">
        <f t="shared" si="179"/>
        <v>0.83166700000000005</v>
      </c>
      <c r="AF1223" s="2">
        <f t="shared" si="175"/>
        <v>0</v>
      </c>
      <c r="AG1223" s="2">
        <f t="shared" si="176"/>
        <v>0</v>
      </c>
      <c r="AH1223" s="1">
        <f t="shared" si="177"/>
        <v>0</v>
      </c>
    </row>
    <row r="1224" spans="1:34" x14ac:dyDescent="0.55000000000000004">
      <c r="A1224">
        <v>44059943</v>
      </c>
      <c r="B1224" s="2">
        <v>0</v>
      </c>
      <c r="C1224" s="2">
        <v>0</v>
      </c>
      <c r="D1224" s="2">
        <v>0</v>
      </c>
      <c r="E1224" s="2">
        <v>0</v>
      </c>
      <c r="F1224" s="2">
        <v>0</v>
      </c>
      <c r="G1224" s="2">
        <v>0</v>
      </c>
      <c r="H1224" s="2">
        <v>0</v>
      </c>
      <c r="I1224" s="2">
        <v>0</v>
      </c>
      <c r="J1224" s="2">
        <v>0</v>
      </c>
      <c r="K1224" s="2">
        <v>0</v>
      </c>
      <c r="L1224" s="2">
        <v>8.3889404888460403E-2</v>
      </c>
      <c r="M1224" s="2">
        <v>0</v>
      </c>
      <c r="N1224" s="2">
        <v>0</v>
      </c>
      <c r="O1224" s="2">
        <v>0</v>
      </c>
      <c r="P1224" s="2">
        <v>0</v>
      </c>
      <c r="Q1224" s="2">
        <v>0</v>
      </c>
      <c r="R1224" s="2">
        <v>0</v>
      </c>
      <c r="S1224" s="2">
        <v>0</v>
      </c>
      <c r="T1224" s="2">
        <v>0</v>
      </c>
      <c r="U1224" s="2">
        <v>0</v>
      </c>
      <c r="X1224" s="2">
        <f t="shared" si="172"/>
        <v>8.3889404888460403E-2</v>
      </c>
      <c r="Y1224" s="2">
        <f t="shared" si="173"/>
        <v>0</v>
      </c>
      <c r="Z1224" s="2">
        <f>IF(Y1224&gt;$W$1,HLOOKUP(Y1224,B1224:$U$2835,ROW($B$2836)-ROW($A1224),FALSE),0)</f>
        <v>0</v>
      </c>
      <c r="AA1224" s="2">
        <f t="shared" si="171"/>
        <v>0</v>
      </c>
      <c r="AB1224" s="2">
        <f>VLOOKUP(A1224,segment3_SB_quantity!$A$2:$B$2834,2,FALSE)</f>
        <v>32</v>
      </c>
      <c r="AC1224" s="4">
        <f t="shared" si="178"/>
        <v>0.12820000000000001</v>
      </c>
      <c r="AD1224">
        <f t="shared" si="174"/>
        <v>0</v>
      </c>
      <c r="AE1224">
        <f t="shared" si="179"/>
        <v>0.83166700000000005</v>
      </c>
      <c r="AF1224" s="2">
        <f t="shared" si="175"/>
        <v>0</v>
      </c>
      <c r="AG1224" s="2">
        <f t="shared" si="176"/>
        <v>0</v>
      </c>
      <c r="AH1224" s="1">
        <f t="shared" si="177"/>
        <v>0</v>
      </c>
    </row>
    <row r="1225" spans="1:34" x14ac:dyDescent="0.55000000000000004">
      <c r="A1225">
        <v>44099958</v>
      </c>
      <c r="B1225" s="2">
        <v>0</v>
      </c>
      <c r="C1225" s="2">
        <v>0</v>
      </c>
      <c r="D1225" s="2">
        <v>0</v>
      </c>
      <c r="E1225" s="2">
        <v>0</v>
      </c>
      <c r="F1225" s="2">
        <v>0</v>
      </c>
      <c r="G1225" s="2">
        <v>0</v>
      </c>
      <c r="H1225" s="2">
        <v>0</v>
      </c>
      <c r="I1225" s="2">
        <v>0</v>
      </c>
      <c r="J1225" s="2">
        <v>3.0952800324771601E-2</v>
      </c>
      <c r="K1225" s="2">
        <v>0</v>
      </c>
      <c r="L1225" s="2">
        <v>0</v>
      </c>
      <c r="M1225" s="2">
        <v>0</v>
      </c>
      <c r="N1225" s="2">
        <v>0</v>
      </c>
      <c r="O1225" s="2">
        <v>0</v>
      </c>
      <c r="P1225" s="2">
        <v>0</v>
      </c>
      <c r="Q1225" s="2">
        <v>0</v>
      </c>
      <c r="R1225" s="2">
        <v>0</v>
      </c>
      <c r="S1225" s="2">
        <v>0</v>
      </c>
      <c r="T1225" s="2">
        <v>0</v>
      </c>
      <c r="U1225" s="2">
        <v>0</v>
      </c>
      <c r="X1225" s="2">
        <f t="shared" si="172"/>
        <v>3.0952800324771601E-2</v>
      </c>
      <c r="Y1225" s="2">
        <f t="shared" si="173"/>
        <v>0</v>
      </c>
      <c r="Z1225" s="2">
        <f>IF(Y1225&gt;$W$1,HLOOKUP(Y1225,B1225:$U$2835,ROW($B$2836)-ROW($A1225),FALSE),0)</f>
        <v>0</v>
      </c>
      <c r="AA1225" s="2">
        <f t="shared" si="171"/>
        <v>0</v>
      </c>
      <c r="AB1225" s="2">
        <f>VLOOKUP(A1225,segment3_SB_quantity!$A$2:$B$2834,2,FALSE)</f>
        <v>3</v>
      </c>
      <c r="AC1225" s="4">
        <f t="shared" si="178"/>
        <v>0.12820000000000001</v>
      </c>
      <c r="AD1225">
        <f t="shared" si="174"/>
        <v>0</v>
      </c>
      <c r="AE1225">
        <f t="shared" si="179"/>
        <v>0.83166700000000005</v>
      </c>
      <c r="AF1225" s="2">
        <f t="shared" si="175"/>
        <v>0</v>
      </c>
      <c r="AG1225" s="2">
        <f t="shared" si="176"/>
        <v>0</v>
      </c>
      <c r="AH1225" s="1">
        <f t="shared" si="177"/>
        <v>0</v>
      </c>
    </row>
    <row r="1226" spans="1:34" x14ac:dyDescent="0.55000000000000004">
      <c r="A1226">
        <v>44149579</v>
      </c>
      <c r="B1226" s="2">
        <v>0</v>
      </c>
      <c r="C1226" s="2">
        <v>0</v>
      </c>
      <c r="D1226" s="2">
        <v>0</v>
      </c>
      <c r="E1226" s="2">
        <v>0</v>
      </c>
      <c r="F1226" s="2">
        <v>0</v>
      </c>
      <c r="G1226" s="2">
        <v>0</v>
      </c>
      <c r="H1226" s="2">
        <v>1.8587555227575402E-2</v>
      </c>
      <c r="I1226" s="2">
        <v>0</v>
      </c>
      <c r="J1226" s="2">
        <v>0</v>
      </c>
      <c r="K1226" s="2">
        <v>0</v>
      </c>
      <c r="L1226" s="2">
        <v>0</v>
      </c>
      <c r="M1226" s="2">
        <v>0</v>
      </c>
      <c r="N1226" s="2">
        <v>0</v>
      </c>
      <c r="O1226" s="2">
        <v>0</v>
      </c>
      <c r="P1226" s="2">
        <v>0</v>
      </c>
      <c r="Q1226" s="2">
        <v>0</v>
      </c>
      <c r="R1226" s="2">
        <v>0</v>
      </c>
      <c r="S1226" s="2">
        <v>0</v>
      </c>
      <c r="T1226" s="2">
        <v>0</v>
      </c>
      <c r="U1226" s="2">
        <v>0</v>
      </c>
      <c r="X1226" s="2">
        <f t="shared" si="172"/>
        <v>1.8587555227575402E-2</v>
      </c>
      <c r="Y1226" s="2">
        <f t="shared" si="173"/>
        <v>0</v>
      </c>
      <c r="Z1226" s="2">
        <f>IF(Y1226&gt;$W$1,HLOOKUP(Y1226,B1226:$U$2835,ROW($B$2836)-ROW($A1226),FALSE),0)</f>
        <v>0</v>
      </c>
      <c r="AA1226" s="2">
        <f t="shared" si="171"/>
        <v>0</v>
      </c>
      <c r="AB1226" s="2">
        <f>VLOOKUP(A1226,segment3_SB_quantity!$A$2:$B$2834,2,FALSE)</f>
        <v>6</v>
      </c>
      <c r="AC1226" s="4">
        <f t="shared" si="178"/>
        <v>0.12820000000000001</v>
      </c>
      <c r="AD1226">
        <f t="shared" si="174"/>
        <v>0</v>
      </c>
      <c r="AE1226">
        <f t="shared" si="179"/>
        <v>0.83166700000000005</v>
      </c>
      <c r="AF1226" s="2">
        <f t="shared" si="175"/>
        <v>0</v>
      </c>
      <c r="AG1226" s="2">
        <f t="shared" si="176"/>
        <v>0</v>
      </c>
      <c r="AH1226" s="1">
        <f t="shared" si="177"/>
        <v>0</v>
      </c>
    </row>
    <row r="1227" spans="1:34" x14ac:dyDescent="0.55000000000000004">
      <c r="A1227">
        <v>44209751</v>
      </c>
      <c r="B1227" s="2">
        <v>0</v>
      </c>
      <c r="C1227" s="2">
        <v>0</v>
      </c>
      <c r="D1227" s="2">
        <v>0</v>
      </c>
      <c r="E1227" s="2">
        <v>5.1516975486066603E-2</v>
      </c>
      <c r="F1227" s="2">
        <v>0</v>
      </c>
      <c r="G1227" s="2">
        <v>0</v>
      </c>
      <c r="H1227" s="2">
        <v>0</v>
      </c>
      <c r="I1227" s="2">
        <v>0</v>
      </c>
      <c r="J1227" s="2">
        <v>0</v>
      </c>
      <c r="K1227" s="2">
        <v>0</v>
      </c>
      <c r="L1227" s="2">
        <v>0</v>
      </c>
      <c r="M1227" s="2">
        <v>0</v>
      </c>
      <c r="N1227" s="2">
        <v>0</v>
      </c>
      <c r="O1227" s="2">
        <v>0</v>
      </c>
      <c r="P1227" s="2">
        <v>0</v>
      </c>
      <c r="Q1227" s="2">
        <v>0</v>
      </c>
      <c r="R1227" s="2">
        <v>0</v>
      </c>
      <c r="S1227" s="2">
        <v>0</v>
      </c>
      <c r="T1227" s="2">
        <v>0</v>
      </c>
      <c r="U1227" s="2">
        <v>0</v>
      </c>
      <c r="X1227" s="2">
        <f t="shared" si="172"/>
        <v>5.1516975486066603E-2</v>
      </c>
      <c r="Y1227" s="2">
        <f t="shared" si="173"/>
        <v>0</v>
      </c>
      <c r="Z1227" s="2">
        <f>IF(Y1227&gt;$W$1,HLOOKUP(Y1227,B1227:$U$2835,ROW($B$2836)-ROW($A1227),FALSE),0)</f>
        <v>0</v>
      </c>
      <c r="AA1227" s="2">
        <f t="shared" si="171"/>
        <v>0</v>
      </c>
      <c r="AB1227" s="2">
        <f>VLOOKUP(A1227,segment3_SB_quantity!$A$2:$B$2834,2,FALSE)</f>
        <v>58</v>
      </c>
      <c r="AC1227" s="4">
        <f t="shared" si="178"/>
        <v>0.12820000000000001</v>
      </c>
      <c r="AD1227">
        <f t="shared" si="174"/>
        <v>0</v>
      </c>
      <c r="AE1227">
        <f t="shared" si="179"/>
        <v>0.83166700000000005</v>
      </c>
      <c r="AF1227" s="2">
        <f t="shared" si="175"/>
        <v>0</v>
      </c>
      <c r="AG1227" s="2">
        <f t="shared" si="176"/>
        <v>0</v>
      </c>
      <c r="AH1227" s="1">
        <f t="shared" si="177"/>
        <v>0</v>
      </c>
    </row>
    <row r="1228" spans="1:34" x14ac:dyDescent="0.55000000000000004">
      <c r="A1228">
        <v>44269946</v>
      </c>
      <c r="B1228" s="2">
        <v>0</v>
      </c>
      <c r="C1228" s="2">
        <v>0</v>
      </c>
      <c r="D1228" s="2">
        <v>0</v>
      </c>
      <c r="E1228" s="2">
        <v>0</v>
      </c>
      <c r="F1228" s="2">
        <v>0</v>
      </c>
      <c r="G1228" s="2">
        <v>0</v>
      </c>
      <c r="H1228" s="2">
        <v>0</v>
      </c>
      <c r="I1228" s="2">
        <v>0</v>
      </c>
      <c r="J1228" s="2">
        <v>0</v>
      </c>
      <c r="K1228" s="2">
        <v>6.6579042290777199E-2</v>
      </c>
      <c r="L1228" s="2">
        <v>0</v>
      </c>
      <c r="M1228" s="2">
        <v>0</v>
      </c>
      <c r="N1228" s="2">
        <v>0</v>
      </c>
      <c r="O1228" s="2">
        <v>0</v>
      </c>
      <c r="P1228" s="2">
        <v>0</v>
      </c>
      <c r="Q1228" s="2">
        <v>0</v>
      </c>
      <c r="R1228" s="2">
        <v>0</v>
      </c>
      <c r="S1228" s="2">
        <v>0</v>
      </c>
      <c r="T1228" s="2">
        <v>0</v>
      </c>
      <c r="U1228" s="2">
        <v>0</v>
      </c>
      <c r="X1228" s="2">
        <f t="shared" si="172"/>
        <v>6.6579042290777199E-2</v>
      </c>
      <c r="Y1228" s="2">
        <f t="shared" si="173"/>
        <v>0</v>
      </c>
      <c r="Z1228" s="2">
        <f>IF(Y1228&gt;$W$1,HLOOKUP(Y1228,B1228:$U$2835,ROW($B$2836)-ROW($A1228),FALSE),0)</f>
        <v>0</v>
      </c>
      <c r="AA1228" s="2">
        <f t="shared" si="171"/>
        <v>0</v>
      </c>
      <c r="AB1228" s="2">
        <f>VLOOKUP(A1228,segment3_SB_quantity!$A$2:$B$2834,2,FALSE)</f>
        <v>189</v>
      </c>
      <c r="AC1228" s="4">
        <f t="shared" si="178"/>
        <v>0.12820000000000001</v>
      </c>
      <c r="AD1228">
        <f t="shared" si="174"/>
        <v>0</v>
      </c>
      <c r="AE1228">
        <f t="shared" si="179"/>
        <v>0.83166700000000005</v>
      </c>
      <c r="AF1228" s="2">
        <f t="shared" si="175"/>
        <v>0</v>
      </c>
      <c r="AG1228" s="2">
        <f t="shared" si="176"/>
        <v>0</v>
      </c>
      <c r="AH1228" s="1">
        <f t="shared" si="177"/>
        <v>0</v>
      </c>
    </row>
    <row r="1229" spans="1:34" x14ac:dyDescent="0.55000000000000004">
      <c r="A1229">
        <v>44299729</v>
      </c>
      <c r="B1229" s="2">
        <v>0</v>
      </c>
      <c r="C1229" s="2">
        <v>0</v>
      </c>
      <c r="D1229" s="2">
        <v>0</v>
      </c>
      <c r="E1229" s="2">
        <v>4.6681106331945901E-2</v>
      </c>
      <c r="F1229" s="2">
        <v>0</v>
      </c>
      <c r="G1229" s="2">
        <v>0</v>
      </c>
      <c r="H1229" s="2">
        <v>0</v>
      </c>
      <c r="I1229" s="2">
        <v>0</v>
      </c>
      <c r="J1229" s="2">
        <v>0</v>
      </c>
      <c r="K1229" s="2">
        <v>0</v>
      </c>
      <c r="L1229" s="2">
        <v>0</v>
      </c>
      <c r="M1229" s="2">
        <v>0</v>
      </c>
      <c r="N1229" s="2">
        <v>0</v>
      </c>
      <c r="O1229" s="2">
        <v>0</v>
      </c>
      <c r="P1229" s="2">
        <v>0</v>
      </c>
      <c r="Q1229" s="2">
        <v>0</v>
      </c>
      <c r="R1229" s="2">
        <v>0</v>
      </c>
      <c r="S1229" s="2">
        <v>0</v>
      </c>
      <c r="T1229" s="2">
        <v>0</v>
      </c>
      <c r="U1229" s="2">
        <v>0</v>
      </c>
      <c r="X1229" s="2">
        <f t="shared" si="172"/>
        <v>4.6681106331945901E-2</v>
      </c>
      <c r="Y1229" s="2">
        <f t="shared" si="173"/>
        <v>0</v>
      </c>
      <c r="Z1229" s="2">
        <f>IF(Y1229&gt;$W$1,HLOOKUP(Y1229,B1229:$U$2835,ROW($B$2836)-ROW($A1229),FALSE),0)</f>
        <v>0</v>
      </c>
      <c r="AA1229" s="2">
        <f t="shared" si="171"/>
        <v>0</v>
      </c>
      <c r="AB1229" s="2">
        <f>VLOOKUP(A1229,segment3_SB_quantity!$A$2:$B$2834,2,FALSE)</f>
        <v>30</v>
      </c>
      <c r="AC1229" s="4">
        <f t="shared" si="178"/>
        <v>0.12820000000000001</v>
      </c>
      <c r="AD1229">
        <f t="shared" si="174"/>
        <v>0</v>
      </c>
      <c r="AE1229">
        <f t="shared" si="179"/>
        <v>0.83166700000000005</v>
      </c>
      <c r="AF1229" s="2">
        <f t="shared" si="175"/>
        <v>0</v>
      </c>
      <c r="AG1229" s="2">
        <f t="shared" si="176"/>
        <v>0</v>
      </c>
      <c r="AH1229" s="1">
        <f t="shared" si="177"/>
        <v>0</v>
      </c>
    </row>
    <row r="1230" spans="1:34" x14ac:dyDescent="0.55000000000000004">
      <c r="A1230">
        <v>44319574</v>
      </c>
      <c r="B1230" s="2">
        <v>0</v>
      </c>
      <c r="C1230" s="2">
        <v>0</v>
      </c>
      <c r="D1230" s="2">
        <v>0</v>
      </c>
      <c r="E1230" s="2">
        <v>8.6047958888445706E-18</v>
      </c>
      <c r="F1230" s="2">
        <v>0</v>
      </c>
      <c r="G1230" s="2">
        <v>0</v>
      </c>
      <c r="H1230" s="2">
        <v>0</v>
      </c>
      <c r="I1230" s="2">
        <v>0</v>
      </c>
      <c r="J1230" s="2">
        <v>0</v>
      </c>
      <c r="K1230" s="2">
        <v>0</v>
      </c>
      <c r="L1230" s="2">
        <v>0</v>
      </c>
      <c r="M1230" s="2">
        <v>0</v>
      </c>
      <c r="N1230" s="2">
        <v>0</v>
      </c>
      <c r="O1230" s="2">
        <v>0</v>
      </c>
      <c r="P1230" s="2">
        <v>0</v>
      </c>
      <c r="Q1230" s="2">
        <v>0</v>
      </c>
      <c r="R1230" s="2">
        <v>0</v>
      </c>
      <c r="S1230" s="2">
        <v>0</v>
      </c>
      <c r="T1230" s="2">
        <v>0</v>
      </c>
      <c r="U1230" s="2">
        <v>0</v>
      </c>
      <c r="X1230" s="2">
        <f t="shared" si="172"/>
        <v>8.6047958888445706E-18</v>
      </c>
      <c r="Y1230" s="2">
        <f t="shared" si="173"/>
        <v>0</v>
      </c>
      <c r="Z1230" s="2">
        <f>IF(Y1230&gt;$W$1,HLOOKUP(Y1230,B1230:$U$2835,ROW($B$2836)-ROW($A1230),FALSE),0)</f>
        <v>0</v>
      </c>
      <c r="AA1230" s="2">
        <f t="shared" si="171"/>
        <v>0</v>
      </c>
      <c r="AB1230" s="2">
        <f>VLOOKUP(A1230,segment3_SB_quantity!$A$2:$B$2834,2,FALSE)</f>
        <v>51</v>
      </c>
      <c r="AC1230" s="4">
        <f t="shared" si="178"/>
        <v>0.12820000000000001</v>
      </c>
      <c r="AD1230">
        <f t="shared" si="174"/>
        <v>0</v>
      </c>
      <c r="AE1230">
        <f t="shared" si="179"/>
        <v>0.83166700000000005</v>
      </c>
      <c r="AF1230" s="2">
        <f t="shared" si="175"/>
        <v>0</v>
      </c>
      <c r="AG1230" s="2">
        <f t="shared" si="176"/>
        <v>0</v>
      </c>
      <c r="AH1230" s="1">
        <f t="shared" si="177"/>
        <v>0</v>
      </c>
    </row>
    <row r="1231" spans="1:34" x14ac:dyDescent="0.55000000000000004">
      <c r="A1231">
        <v>44349990</v>
      </c>
      <c r="B1231" s="2">
        <v>0</v>
      </c>
      <c r="C1231" s="2">
        <v>0</v>
      </c>
      <c r="D1231" s="2">
        <v>0</v>
      </c>
      <c r="E1231" s="2">
        <v>0</v>
      </c>
      <c r="F1231" s="2">
        <v>0</v>
      </c>
      <c r="G1231" s="2">
        <v>0</v>
      </c>
      <c r="H1231" s="2">
        <v>2.8681896062658099E-2</v>
      </c>
      <c r="I1231" s="2">
        <v>0</v>
      </c>
      <c r="J1231" s="2">
        <v>0</v>
      </c>
      <c r="K1231" s="2">
        <v>0</v>
      </c>
      <c r="L1231" s="2">
        <v>0</v>
      </c>
      <c r="M1231" s="2">
        <v>0</v>
      </c>
      <c r="N1231" s="2">
        <v>0</v>
      </c>
      <c r="O1231" s="2">
        <v>0</v>
      </c>
      <c r="P1231" s="2">
        <v>0</v>
      </c>
      <c r="Q1231" s="2">
        <v>0</v>
      </c>
      <c r="R1231" s="2">
        <v>0</v>
      </c>
      <c r="S1231" s="2">
        <v>0</v>
      </c>
      <c r="T1231" s="2">
        <v>0</v>
      </c>
      <c r="U1231" s="2">
        <v>0</v>
      </c>
      <c r="X1231" s="2">
        <f t="shared" si="172"/>
        <v>2.8681896062658099E-2</v>
      </c>
      <c r="Y1231" s="2">
        <f t="shared" si="173"/>
        <v>0</v>
      </c>
      <c r="Z1231" s="2">
        <f>IF(Y1231&gt;$W$1,HLOOKUP(Y1231,B1231:$U$2835,ROW($B$2836)-ROW($A1231),FALSE),0)</f>
        <v>0</v>
      </c>
      <c r="AA1231" s="2">
        <f t="shared" si="171"/>
        <v>0</v>
      </c>
      <c r="AB1231" s="2">
        <f>VLOOKUP(A1231,segment3_SB_quantity!$A$2:$B$2834,2,FALSE)</f>
        <v>14</v>
      </c>
      <c r="AC1231" s="4">
        <f t="shared" si="178"/>
        <v>0.12820000000000001</v>
      </c>
      <c r="AD1231">
        <f t="shared" si="174"/>
        <v>0</v>
      </c>
      <c r="AE1231">
        <f t="shared" si="179"/>
        <v>0.83166700000000005</v>
      </c>
      <c r="AF1231" s="2">
        <f t="shared" si="175"/>
        <v>0</v>
      </c>
      <c r="AG1231" s="2">
        <f t="shared" si="176"/>
        <v>0</v>
      </c>
      <c r="AH1231" s="1">
        <f t="shared" si="177"/>
        <v>0</v>
      </c>
    </row>
    <row r="1232" spans="1:34" x14ac:dyDescent="0.55000000000000004">
      <c r="A1232">
        <v>44379899</v>
      </c>
      <c r="B1232" s="2">
        <v>0</v>
      </c>
      <c r="C1232" s="2">
        <v>0</v>
      </c>
      <c r="D1232" s="2">
        <v>0</v>
      </c>
      <c r="E1232" s="2">
        <v>0</v>
      </c>
      <c r="F1232" s="2">
        <v>0</v>
      </c>
      <c r="G1232" s="2">
        <v>0</v>
      </c>
      <c r="H1232" s="2">
        <v>0</v>
      </c>
      <c r="I1232" s="2">
        <v>0</v>
      </c>
      <c r="J1232" s="2">
        <v>0</v>
      </c>
      <c r="K1232" s="2">
        <v>0</v>
      </c>
      <c r="L1232" s="2">
        <v>2.2754960496258902E-46</v>
      </c>
      <c r="M1232" s="2">
        <v>0</v>
      </c>
      <c r="N1232" s="2">
        <v>0</v>
      </c>
      <c r="O1232" s="2">
        <v>0</v>
      </c>
      <c r="P1232" s="2">
        <v>0</v>
      </c>
      <c r="Q1232" s="2">
        <v>0</v>
      </c>
      <c r="R1232" s="2">
        <v>0</v>
      </c>
      <c r="S1232" s="2">
        <v>0</v>
      </c>
      <c r="T1232" s="2">
        <v>0</v>
      </c>
      <c r="U1232" s="2">
        <v>0</v>
      </c>
      <c r="X1232" s="2">
        <f t="shared" si="172"/>
        <v>2.2754960496258902E-46</v>
      </c>
      <c r="Y1232" s="2">
        <f t="shared" si="173"/>
        <v>0</v>
      </c>
      <c r="Z1232" s="2">
        <f>IF(Y1232&gt;$W$1,HLOOKUP(Y1232,B1232:$U$2835,ROW($B$2836)-ROW($A1232),FALSE),0)</f>
        <v>0</v>
      </c>
      <c r="AA1232" s="2">
        <f t="shared" si="171"/>
        <v>0</v>
      </c>
      <c r="AB1232" s="2">
        <f>VLOOKUP(A1232,segment3_SB_quantity!$A$2:$B$2834,2,FALSE)</f>
        <v>20</v>
      </c>
      <c r="AC1232" s="4">
        <f t="shared" si="178"/>
        <v>0.12820000000000001</v>
      </c>
      <c r="AD1232">
        <f t="shared" si="174"/>
        <v>0</v>
      </c>
      <c r="AE1232">
        <f t="shared" si="179"/>
        <v>0.83166700000000005</v>
      </c>
      <c r="AF1232" s="2">
        <f t="shared" si="175"/>
        <v>0</v>
      </c>
      <c r="AG1232" s="2">
        <f t="shared" si="176"/>
        <v>0</v>
      </c>
      <c r="AH1232" s="1">
        <f t="shared" si="177"/>
        <v>0</v>
      </c>
    </row>
    <row r="1233" spans="1:34" x14ac:dyDescent="0.55000000000000004">
      <c r="A1233">
        <v>44419881</v>
      </c>
      <c r="B1233" s="2">
        <v>0</v>
      </c>
      <c r="C1233" s="2">
        <v>0</v>
      </c>
      <c r="D1233" s="2">
        <v>0</v>
      </c>
      <c r="E1233" s="2">
        <v>0</v>
      </c>
      <c r="F1233" s="2">
        <v>0</v>
      </c>
      <c r="G1233" s="2">
        <v>0</v>
      </c>
      <c r="H1233" s="2">
        <v>0</v>
      </c>
      <c r="I1233" s="2">
        <v>0</v>
      </c>
      <c r="J1233" s="2">
        <v>0</v>
      </c>
      <c r="K1233" s="2">
        <v>0</v>
      </c>
      <c r="L1233" s="2">
        <v>4.5195454515351799E-7</v>
      </c>
      <c r="M1233" s="2">
        <v>0</v>
      </c>
      <c r="N1233" s="2">
        <v>0</v>
      </c>
      <c r="O1233" s="2">
        <v>0</v>
      </c>
      <c r="P1233" s="2">
        <v>0</v>
      </c>
      <c r="Q1233" s="2">
        <v>0</v>
      </c>
      <c r="R1233" s="2">
        <v>0</v>
      </c>
      <c r="S1233" s="2">
        <v>0</v>
      </c>
      <c r="T1233" s="2">
        <v>0</v>
      </c>
      <c r="U1233" s="2">
        <v>0</v>
      </c>
      <c r="X1233" s="2">
        <f t="shared" si="172"/>
        <v>4.5195454515351799E-7</v>
      </c>
      <c r="Y1233" s="2">
        <f t="shared" si="173"/>
        <v>0</v>
      </c>
      <c r="Z1233" s="2">
        <f>IF(Y1233&gt;$W$1,HLOOKUP(Y1233,B1233:$U$2835,ROW($B$2836)-ROW($A1233),FALSE),0)</f>
        <v>0</v>
      </c>
      <c r="AA1233" s="2">
        <f t="shared" si="171"/>
        <v>0</v>
      </c>
      <c r="AB1233" s="2">
        <f>VLOOKUP(A1233,segment3_SB_quantity!$A$2:$B$2834,2,FALSE)</f>
        <v>9</v>
      </c>
      <c r="AC1233" s="4">
        <f t="shared" si="178"/>
        <v>0.12820000000000001</v>
      </c>
      <c r="AD1233">
        <f t="shared" si="174"/>
        <v>0</v>
      </c>
      <c r="AE1233">
        <f t="shared" si="179"/>
        <v>0.83166700000000005</v>
      </c>
      <c r="AF1233" s="2">
        <f t="shared" si="175"/>
        <v>0</v>
      </c>
      <c r="AG1233" s="2">
        <f t="shared" si="176"/>
        <v>0</v>
      </c>
      <c r="AH1233" s="1">
        <f t="shared" si="177"/>
        <v>0</v>
      </c>
    </row>
    <row r="1234" spans="1:34" x14ac:dyDescent="0.55000000000000004">
      <c r="A1234">
        <v>44439790</v>
      </c>
      <c r="B1234" s="2">
        <v>0</v>
      </c>
      <c r="C1234" s="2">
        <v>0</v>
      </c>
      <c r="D1234" s="2">
        <v>0</v>
      </c>
      <c r="E1234" s="2">
        <v>1.02856319014709E-2</v>
      </c>
      <c r="F1234" s="2">
        <v>0</v>
      </c>
      <c r="G1234" s="2">
        <v>0</v>
      </c>
      <c r="H1234" s="2">
        <v>0</v>
      </c>
      <c r="I1234" s="2">
        <v>0</v>
      </c>
      <c r="J1234" s="2">
        <v>0</v>
      </c>
      <c r="K1234" s="2">
        <v>0</v>
      </c>
      <c r="L1234" s="2">
        <v>0</v>
      </c>
      <c r="M1234" s="2">
        <v>0</v>
      </c>
      <c r="N1234" s="2">
        <v>0</v>
      </c>
      <c r="O1234" s="2">
        <v>0</v>
      </c>
      <c r="P1234" s="2">
        <v>0</v>
      </c>
      <c r="Q1234" s="2">
        <v>0</v>
      </c>
      <c r="R1234" s="2">
        <v>0</v>
      </c>
      <c r="S1234" s="2">
        <v>0</v>
      </c>
      <c r="T1234" s="2">
        <v>0</v>
      </c>
      <c r="U1234" s="2">
        <v>0</v>
      </c>
      <c r="X1234" s="2">
        <f t="shared" si="172"/>
        <v>1.02856319014709E-2</v>
      </c>
      <c r="Y1234" s="2">
        <f t="shared" si="173"/>
        <v>0</v>
      </c>
      <c r="Z1234" s="2">
        <f>IF(Y1234&gt;$W$1,HLOOKUP(Y1234,B1234:$U$2835,ROW($B$2836)-ROW($A1234),FALSE),0)</f>
        <v>0</v>
      </c>
      <c r="AA1234" s="2">
        <f t="shared" si="171"/>
        <v>0</v>
      </c>
      <c r="AB1234" s="2">
        <f>VLOOKUP(A1234,segment3_SB_quantity!$A$2:$B$2834,2,FALSE)</f>
        <v>25</v>
      </c>
      <c r="AC1234" s="4">
        <f t="shared" si="178"/>
        <v>0.12820000000000001</v>
      </c>
      <c r="AD1234">
        <f t="shared" si="174"/>
        <v>0</v>
      </c>
      <c r="AE1234">
        <f t="shared" si="179"/>
        <v>0.83166700000000005</v>
      </c>
      <c r="AF1234" s="2">
        <f t="shared" si="175"/>
        <v>0</v>
      </c>
      <c r="AG1234" s="2">
        <f t="shared" si="176"/>
        <v>0</v>
      </c>
      <c r="AH1234" s="1">
        <f t="shared" si="177"/>
        <v>0</v>
      </c>
    </row>
    <row r="1235" spans="1:34" x14ac:dyDescent="0.55000000000000004">
      <c r="A1235">
        <v>44459982</v>
      </c>
      <c r="B1235" s="2">
        <v>0</v>
      </c>
      <c r="C1235" s="2">
        <v>0</v>
      </c>
      <c r="D1235" s="2">
        <v>0</v>
      </c>
      <c r="E1235" s="2">
        <v>0</v>
      </c>
      <c r="F1235" s="2">
        <v>0</v>
      </c>
      <c r="G1235" s="2">
        <v>0</v>
      </c>
      <c r="H1235" s="2">
        <v>0</v>
      </c>
      <c r="I1235" s="2">
        <v>0</v>
      </c>
      <c r="J1235" s="2">
        <v>0</v>
      </c>
      <c r="K1235" s="2">
        <v>0.102233363731125</v>
      </c>
      <c r="L1235" s="2">
        <v>0</v>
      </c>
      <c r="M1235" s="2">
        <v>0</v>
      </c>
      <c r="N1235" s="2">
        <v>0</v>
      </c>
      <c r="O1235" s="2">
        <v>0</v>
      </c>
      <c r="P1235" s="2">
        <v>0</v>
      </c>
      <c r="Q1235" s="2">
        <v>0</v>
      </c>
      <c r="R1235" s="2">
        <v>0</v>
      </c>
      <c r="S1235" s="2">
        <v>0</v>
      </c>
      <c r="T1235" s="2">
        <v>0</v>
      </c>
      <c r="U1235" s="2">
        <v>0</v>
      </c>
      <c r="X1235" s="2">
        <f t="shared" si="172"/>
        <v>0.102233363731125</v>
      </c>
      <c r="Y1235" s="2">
        <f t="shared" si="173"/>
        <v>0</v>
      </c>
      <c r="Z1235" s="2">
        <f>IF(Y1235&gt;$W$1,HLOOKUP(Y1235,B1235:$U$2835,ROW($B$2836)-ROW($A1235),FALSE),0)</f>
        <v>0</v>
      </c>
      <c r="AA1235" s="2">
        <f t="shared" si="171"/>
        <v>0</v>
      </c>
      <c r="AB1235" s="2">
        <f>VLOOKUP(A1235,segment3_SB_quantity!$A$2:$B$2834,2,FALSE)</f>
        <v>65</v>
      </c>
      <c r="AC1235" s="4">
        <f t="shared" si="178"/>
        <v>0.12820000000000001</v>
      </c>
      <c r="AD1235">
        <f t="shared" si="174"/>
        <v>0</v>
      </c>
      <c r="AE1235">
        <f t="shared" si="179"/>
        <v>0.83166700000000005</v>
      </c>
      <c r="AF1235" s="2">
        <f t="shared" si="175"/>
        <v>0</v>
      </c>
      <c r="AG1235" s="2">
        <f t="shared" si="176"/>
        <v>0</v>
      </c>
      <c r="AH1235" s="1">
        <f t="shared" si="177"/>
        <v>0</v>
      </c>
    </row>
    <row r="1236" spans="1:34" x14ac:dyDescent="0.55000000000000004">
      <c r="A1236">
        <v>44529936</v>
      </c>
      <c r="B1236" s="2">
        <v>0</v>
      </c>
      <c r="C1236" s="2">
        <v>0</v>
      </c>
      <c r="D1236" s="2">
        <v>0</v>
      </c>
      <c r="E1236" s="2">
        <v>0</v>
      </c>
      <c r="F1236" s="2">
        <v>0</v>
      </c>
      <c r="G1236" s="2">
        <v>0</v>
      </c>
      <c r="H1236" s="2">
        <v>0</v>
      </c>
      <c r="I1236" s="2">
        <v>0.25943321633132899</v>
      </c>
      <c r="J1236" s="2">
        <v>0</v>
      </c>
      <c r="K1236" s="2">
        <v>0</v>
      </c>
      <c r="L1236" s="2">
        <v>0</v>
      </c>
      <c r="M1236" s="2">
        <v>0</v>
      </c>
      <c r="N1236" s="2">
        <v>0</v>
      </c>
      <c r="O1236" s="2">
        <v>0</v>
      </c>
      <c r="P1236" s="2">
        <v>0</v>
      </c>
      <c r="Q1236" s="2">
        <v>0</v>
      </c>
      <c r="R1236" s="2">
        <v>0</v>
      </c>
      <c r="S1236" s="2">
        <v>0</v>
      </c>
      <c r="T1236" s="2">
        <v>0</v>
      </c>
      <c r="U1236" s="2">
        <v>0</v>
      </c>
      <c r="X1236" s="2">
        <f t="shared" si="172"/>
        <v>0.25943321633132899</v>
      </c>
      <c r="Y1236" s="2">
        <f t="shared" si="173"/>
        <v>0</v>
      </c>
      <c r="Z1236" s="2">
        <f>IF(Y1236&gt;$W$1,HLOOKUP(Y1236,B1236:$U$2835,ROW($B$2836)-ROW($A1236),FALSE),0)</f>
        <v>0</v>
      </c>
      <c r="AA1236" s="2">
        <f t="shared" si="171"/>
        <v>0</v>
      </c>
      <c r="AB1236" s="2">
        <f>VLOOKUP(A1236,segment3_SB_quantity!$A$2:$B$2834,2,FALSE)</f>
        <v>33</v>
      </c>
      <c r="AC1236" s="4">
        <f t="shared" si="178"/>
        <v>0.12820000000000001</v>
      </c>
      <c r="AD1236">
        <f t="shared" si="174"/>
        <v>0</v>
      </c>
      <c r="AE1236">
        <f t="shared" si="179"/>
        <v>0.83166700000000005</v>
      </c>
      <c r="AF1236" s="2">
        <f t="shared" si="175"/>
        <v>0</v>
      </c>
      <c r="AG1236" s="2">
        <f t="shared" si="176"/>
        <v>0</v>
      </c>
      <c r="AH1236" s="1">
        <f t="shared" si="177"/>
        <v>0</v>
      </c>
    </row>
    <row r="1237" spans="1:34" x14ac:dyDescent="0.55000000000000004">
      <c r="A1237">
        <v>44729957</v>
      </c>
      <c r="B1237" s="2">
        <v>0</v>
      </c>
      <c r="C1237" s="2">
        <v>0</v>
      </c>
      <c r="D1237" s="2">
        <v>0</v>
      </c>
      <c r="E1237" s="2">
        <v>0</v>
      </c>
      <c r="F1237" s="2">
        <v>0</v>
      </c>
      <c r="G1237" s="2">
        <v>0</v>
      </c>
      <c r="H1237" s="2">
        <v>0</v>
      </c>
      <c r="I1237" s="2">
        <v>0</v>
      </c>
      <c r="J1237" s="2">
        <v>0</v>
      </c>
      <c r="K1237" s="2">
        <v>2.24341817091214E-3</v>
      </c>
      <c r="L1237" s="2">
        <v>0</v>
      </c>
      <c r="M1237" s="2">
        <v>0</v>
      </c>
      <c r="N1237" s="2">
        <v>0</v>
      </c>
      <c r="O1237" s="2">
        <v>0</v>
      </c>
      <c r="P1237" s="2">
        <v>0</v>
      </c>
      <c r="Q1237" s="2">
        <v>0</v>
      </c>
      <c r="R1237" s="2">
        <v>0</v>
      </c>
      <c r="S1237" s="2">
        <v>0</v>
      </c>
      <c r="T1237" s="2">
        <v>0</v>
      </c>
      <c r="U1237" s="2">
        <v>0</v>
      </c>
      <c r="X1237" s="2">
        <f t="shared" si="172"/>
        <v>2.24341817091214E-3</v>
      </c>
      <c r="Y1237" s="2">
        <f t="shared" si="173"/>
        <v>0</v>
      </c>
      <c r="Z1237" s="2">
        <f>IF(Y1237&gt;$W$1,HLOOKUP(Y1237,B1237:$U$2835,ROW($B$2836)-ROW($A1237),FALSE),0)</f>
        <v>0</v>
      </c>
      <c r="AA1237" s="2">
        <f t="shared" si="171"/>
        <v>0</v>
      </c>
      <c r="AB1237" s="2">
        <f>VLOOKUP(A1237,segment3_SB_quantity!$A$2:$B$2834,2,FALSE)</f>
        <v>44</v>
      </c>
      <c r="AC1237" s="4">
        <f t="shared" si="178"/>
        <v>0.12820000000000001</v>
      </c>
      <c r="AD1237">
        <f t="shared" si="174"/>
        <v>0</v>
      </c>
      <c r="AE1237">
        <f t="shared" si="179"/>
        <v>0.83166700000000005</v>
      </c>
      <c r="AF1237" s="2">
        <f t="shared" si="175"/>
        <v>0</v>
      </c>
      <c r="AG1237" s="2">
        <f t="shared" si="176"/>
        <v>0</v>
      </c>
      <c r="AH1237" s="1">
        <f t="shared" si="177"/>
        <v>0</v>
      </c>
    </row>
    <row r="1238" spans="1:34" x14ac:dyDescent="0.55000000000000004">
      <c r="A1238">
        <v>44769894</v>
      </c>
      <c r="B1238" s="2">
        <v>0</v>
      </c>
      <c r="C1238" s="2">
        <v>0</v>
      </c>
      <c r="D1238" s="2">
        <v>0</v>
      </c>
      <c r="E1238" s="2">
        <v>0</v>
      </c>
      <c r="F1238" s="2">
        <v>0</v>
      </c>
      <c r="G1238" s="2">
        <v>0</v>
      </c>
      <c r="H1238" s="2">
        <v>5.2703138021261302E-2</v>
      </c>
      <c r="I1238" s="2">
        <v>0</v>
      </c>
      <c r="J1238" s="2">
        <v>0</v>
      </c>
      <c r="K1238" s="2">
        <v>0</v>
      </c>
      <c r="L1238" s="2">
        <v>0</v>
      </c>
      <c r="M1238" s="2">
        <v>0</v>
      </c>
      <c r="N1238" s="2">
        <v>0</v>
      </c>
      <c r="O1238" s="2">
        <v>0</v>
      </c>
      <c r="P1238" s="2">
        <v>0</v>
      </c>
      <c r="Q1238" s="2">
        <v>0</v>
      </c>
      <c r="R1238" s="2">
        <v>0</v>
      </c>
      <c r="S1238" s="2">
        <v>0</v>
      </c>
      <c r="T1238" s="2">
        <v>0</v>
      </c>
      <c r="U1238" s="2">
        <v>0</v>
      </c>
      <c r="X1238" s="2">
        <f t="shared" si="172"/>
        <v>5.2703138021261302E-2</v>
      </c>
      <c r="Y1238" s="2">
        <f t="shared" si="173"/>
        <v>0</v>
      </c>
      <c r="Z1238" s="2">
        <f>IF(Y1238&gt;$W$1,HLOOKUP(Y1238,B1238:$U$2835,ROW($B$2836)-ROW($A1238),FALSE),0)</f>
        <v>0</v>
      </c>
      <c r="AA1238" s="2">
        <f t="shared" si="171"/>
        <v>0</v>
      </c>
      <c r="AB1238" s="2">
        <f>VLOOKUP(A1238,segment3_SB_quantity!$A$2:$B$2834,2,FALSE)</f>
        <v>35</v>
      </c>
      <c r="AC1238" s="4">
        <f t="shared" si="178"/>
        <v>0.12820000000000001</v>
      </c>
      <c r="AD1238">
        <f t="shared" si="174"/>
        <v>0</v>
      </c>
      <c r="AE1238">
        <f t="shared" si="179"/>
        <v>0.83166700000000005</v>
      </c>
      <c r="AF1238" s="2">
        <f t="shared" si="175"/>
        <v>0</v>
      </c>
      <c r="AG1238" s="2">
        <f t="shared" si="176"/>
        <v>0</v>
      </c>
      <c r="AH1238" s="1">
        <f t="shared" si="177"/>
        <v>0</v>
      </c>
    </row>
    <row r="1239" spans="1:34" x14ac:dyDescent="0.55000000000000004">
      <c r="A1239">
        <v>44829828</v>
      </c>
      <c r="B1239" s="2">
        <v>0</v>
      </c>
      <c r="C1239" s="2">
        <v>0</v>
      </c>
      <c r="D1239" s="2">
        <v>0</v>
      </c>
      <c r="E1239" s="2">
        <v>0</v>
      </c>
      <c r="F1239" s="2">
        <v>0</v>
      </c>
      <c r="G1239" s="2">
        <v>0</v>
      </c>
      <c r="H1239" s="2">
        <v>8.8539273403667698E-2</v>
      </c>
      <c r="I1239" s="2">
        <v>0</v>
      </c>
      <c r="J1239" s="2">
        <v>0</v>
      </c>
      <c r="K1239" s="2">
        <v>0</v>
      </c>
      <c r="L1239" s="2">
        <v>0</v>
      </c>
      <c r="M1239" s="2">
        <v>0</v>
      </c>
      <c r="N1239" s="2">
        <v>0</v>
      </c>
      <c r="O1239" s="2">
        <v>0</v>
      </c>
      <c r="P1239" s="2">
        <v>0</v>
      </c>
      <c r="Q1239" s="2">
        <v>0</v>
      </c>
      <c r="R1239" s="2">
        <v>0</v>
      </c>
      <c r="S1239" s="2">
        <v>0</v>
      </c>
      <c r="T1239" s="2">
        <v>0</v>
      </c>
      <c r="U1239" s="2">
        <v>0</v>
      </c>
      <c r="X1239" s="2">
        <f t="shared" si="172"/>
        <v>8.8539273403667698E-2</v>
      </c>
      <c r="Y1239" s="2">
        <f t="shared" si="173"/>
        <v>0</v>
      </c>
      <c r="Z1239" s="2">
        <f>IF(Y1239&gt;$W$1,HLOOKUP(Y1239,B1239:$U$2835,ROW($B$2836)-ROW($A1239),FALSE),0)</f>
        <v>0</v>
      </c>
      <c r="AA1239" s="2">
        <f t="shared" si="171"/>
        <v>0</v>
      </c>
      <c r="AB1239" s="2">
        <f>VLOOKUP(A1239,segment3_SB_quantity!$A$2:$B$2834,2,FALSE)</f>
        <v>41</v>
      </c>
      <c r="AC1239" s="4">
        <f t="shared" si="178"/>
        <v>0.12820000000000001</v>
      </c>
      <c r="AD1239">
        <f t="shared" si="174"/>
        <v>0</v>
      </c>
      <c r="AE1239">
        <f t="shared" si="179"/>
        <v>0.83166700000000005</v>
      </c>
      <c r="AF1239" s="2">
        <f t="shared" si="175"/>
        <v>0</v>
      </c>
      <c r="AG1239" s="2">
        <f t="shared" si="176"/>
        <v>0</v>
      </c>
      <c r="AH1239" s="1">
        <f t="shared" si="177"/>
        <v>0</v>
      </c>
    </row>
    <row r="1240" spans="1:34" x14ac:dyDescent="0.55000000000000004">
      <c r="A1240">
        <v>44889575</v>
      </c>
      <c r="B1240" s="2">
        <v>0</v>
      </c>
      <c r="C1240" s="2">
        <v>0</v>
      </c>
      <c r="D1240" s="2">
        <v>0</v>
      </c>
      <c r="E1240" s="2">
        <v>0</v>
      </c>
      <c r="F1240" s="2">
        <v>0</v>
      </c>
      <c r="G1240" s="2">
        <v>0</v>
      </c>
      <c r="H1240" s="2">
        <v>0</v>
      </c>
      <c r="I1240" s="2">
        <v>5.3076137887749203E-2</v>
      </c>
      <c r="J1240" s="2">
        <v>0</v>
      </c>
      <c r="K1240" s="2">
        <v>0</v>
      </c>
      <c r="L1240" s="2">
        <v>0</v>
      </c>
      <c r="M1240" s="2">
        <v>0</v>
      </c>
      <c r="N1240" s="2">
        <v>0</v>
      </c>
      <c r="O1240" s="2">
        <v>0</v>
      </c>
      <c r="P1240" s="2">
        <v>0</v>
      </c>
      <c r="Q1240" s="2">
        <v>0</v>
      </c>
      <c r="R1240" s="2">
        <v>0</v>
      </c>
      <c r="S1240" s="2">
        <v>0</v>
      </c>
      <c r="T1240" s="2">
        <v>0</v>
      </c>
      <c r="U1240" s="2">
        <v>0</v>
      </c>
      <c r="X1240" s="2">
        <f t="shared" si="172"/>
        <v>5.3076137887749203E-2</v>
      </c>
      <c r="Y1240" s="2">
        <f t="shared" si="173"/>
        <v>0</v>
      </c>
      <c r="Z1240" s="2">
        <f>IF(Y1240&gt;$W$1,HLOOKUP(Y1240,B1240:$U$2835,ROW($B$2836)-ROW($A1240),FALSE),0)</f>
        <v>0</v>
      </c>
      <c r="AA1240" s="2">
        <f t="shared" si="171"/>
        <v>0</v>
      </c>
      <c r="AB1240" s="2">
        <f>VLOOKUP(A1240,segment3_SB_quantity!$A$2:$B$2834,2,FALSE)</f>
        <v>4</v>
      </c>
      <c r="AC1240" s="4">
        <f t="shared" si="178"/>
        <v>0.12820000000000001</v>
      </c>
      <c r="AD1240">
        <f t="shared" si="174"/>
        <v>0</v>
      </c>
      <c r="AE1240">
        <f t="shared" si="179"/>
        <v>0.83166700000000005</v>
      </c>
      <c r="AF1240" s="2">
        <f t="shared" si="175"/>
        <v>0</v>
      </c>
      <c r="AG1240" s="2">
        <f t="shared" si="176"/>
        <v>0</v>
      </c>
      <c r="AH1240" s="1">
        <f t="shared" si="177"/>
        <v>0</v>
      </c>
    </row>
    <row r="1241" spans="1:34" x14ac:dyDescent="0.55000000000000004">
      <c r="A1241">
        <v>44969803</v>
      </c>
      <c r="B1241" s="2">
        <v>0</v>
      </c>
      <c r="C1241" s="2">
        <v>0</v>
      </c>
      <c r="D1241" s="2">
        <v>0</v>
      </c>
      <c r="E1241" s="2">
        <v>0</v>
      </c>
      <c r="F1241" s="2">
        <v>0</v>
      </c>
      <c r="G1241" s="2">
        <v>0</v>
      </c>
      <c r="H1241" s="2">
        <v>0</v>
      </c>
      <c r="I1241" s="2">
        <v>0</v>
      </c>
      <c r="J1241" s="2">
        <v>5.9620921506402603E-7</v>
      </c>
      <c r="K1241" s="2">
        <v>0</v>
      </c>
      <c r="L1241" s="2">
        <v>0</v>
      </c>
      <c r="M1241" s="2">
        <v>0</v>
      </c>
      <c r="N1241" s="2">
        <v>0</v>
      </c>
      <c r="O1241" s="2">
        <v>0</v>
      </c>
      <c r="P1241" s="2">
        <v>0</v>
      </c>
      <c r="Q1241" s="2">
        <v>0</v>
      </c>
      <c r="R1241" s="2">
        <v>0</v>
      </c>
      <c r="S1241" s="2">
        <v>0</v>
      </c>
      <c r="T1241" s="2">
        <v>0</v>
      </c>
      <c r="U1241" s="2">
        <v>0</v>
      </c>
      <c r="X1241" s="2">
        <f t="shared" si="172"/>
        <v>5.9620921506402603E-7</v>
      </c>
      <c r="Y1241" s="2">
        <f t="shared" si="173"/>
        <v>0</v>
      </c>
      <c r="Z1241" s="2">
        <f>IF(Y1241&gt;$W$1,HLOOKUP(Y1241,B1241:$U$2835,ROW($B$2836)-ROW($A1241),FALSE),0)</f>
        <v>0</v>
      </c>
      <c r="AA1241" s="2">
        <f t="shared" si="171"/>
        <v>0</v>
      </c>
      <c r="AB1241" s="2">
        <f>VLOOKUP(A1241,segment3_SB_quantity!$A$2:$B$2834,2,FALSE)</f>
        <v>114</v>
      </c>
      <c r="AC1241" s="4">
        <f t="shared" si="178"/>
        <v>0.12820000000000001</v>
      </c>
      <c r="AD1241">
        <f t="shared" si="174"/>
        <v>0</v>
      </c>
      <c r="AE1241">
        <f t="shared" si="179"/>
        <v>0.83166700000000005</v>
      </c>
      <c r="AF1241" s="2">
        <f t="shared" si="175"/>
        <v>0</v>
      </c>
      <c r="AG1241" s="2">
        <f t="shared" si="176"/>
        <v>0</v>
      </c>
      <c r="AH1241" s="1">
        <f t="shared" si="177"/>
        <v>0</v>
      </c>
    </row>
    <row r="1242" spans="1:34" x14ac:dyDescent="0.55000000000000004">
      <c r="A1242">
        <v>44979857</v>
      </c>
      <c r="B1242" s="2">
        <v>0</v>
      </c>
      <c r="C1242" s="2">
        <v>0</v>
      </c>
      <c r="D1242" s="2">
        <v>0</v>
      </c>
      <c r="E1242" s="2">
        <v>0</v>
      </c>
      <c r="F1242" s="2">
        <v>0</v>
      </c>
      <c r="G1242" s="2">
        <v>0</v>
      </c>
      <c r="H1242" s="2">
        <v>0</v>
      </c>
      <c r="I1242" s="2">
        <v>0</v>
      </c>
      <c r="J1242" s="2">
        <v>0</v>
      </c>
      <c r="K1242" s="2">
        <v>0</v>
      </c>
      <c r="L1242" s="2">
        <v>5.3579250645232002E-2</v>
      </c>
      <c r="M1242" s="2">
        <v>0</v>
      </c>
      <c r="N1242" s="2">
        <v>0</v>
      </c>
      <c r="O1242" s="2">
        <v>0</v>
      </c>
      <c r="P1242" s="2">
        <v>0</v>
      </c>
      <c r="Q1242" s="2">
        <v>0</v>
      </c>
      <c r="R1242" s="2">
        <v>0</v>
      </c>
      <c r="S1242" s="2">
        <v>0</v>
      </c>
      <c r="T1242" s="2">
        <v>0</v>
      </c>
      <c r="U1242" s="2">
        <v>0</v>
      </c>
      <c r="X1242" s="2">
        <f t="shared" si="172"/>
        <v>5.3579250645232002E-2</v>
      </c>
      <c r="Y1242" s="2">
        <f t="shared" si="173"/>
        <v>0</v>
      </c>
      <c r="Z1242" s="2">
        <f>IF(Y1242&gt;$W$1,HLOOKUP(Y1242,B1242:$U$2835,ROW($B$2836)-ROW($A1242),FALSE),0)</f>
        <v>0</v>
      </c>
      <c r="AA1242" s="2">
        <f t="shared" si="171"/>
        <v>0</v>
      </c>
      <c r="AB1242" s="2">
        <f>VLOOKUP(A1242,segment3_SB_quantity!$A$2:$B$2834,2,FALSE)</f>
        <v>12</v>
      </c>
      <c r="AC1242" s="4">
        <f t="shared" si="178"/>
        <v>0.12820000000000001</v>
      </c>
      <c r="AD1242">
        <f t="shared" si="174"/>
        <v>0</v>
      </c>
      <c r="AE1242">
        <f t="shared" si="179"/>
        <v>0.83166700000000005</v>
      </c>
      <c r="AF1242" s="2">
        <f t="shared" si="175"/>
        <v>0</v>
      </c>
      <c r="AG1242" s="2">
        <f t="shared" si="176"/>
        <v>0</v>
      </c>
      <c r="AH1242" s="1">
        <f t="shared" si="177"/>
        <v>0</v>
      </c>
    </row>
    <row r="1243" spans="1:34" x14ac:dyDescent="0.55000000000000004">
      <c r="A1243">
        <v>45019977</v>
      </c>
      <c r="B1243" s="2">
        <v>0</v>
      </c>
      <c r="C1243" s="2">
        <v>0</v>
      </c>
      <c r="D1243" s="2">
        <v>0</v>
      </c>
      <c r="E1243" s="2">
        <v>0</v>
      </c>
      <c r="F1243" s="2">
        <v>0</v>
      </c>
      <c r="G1243" s="2">
        <v>0</v>
      </c>
      <c r="H1243" s="2">
        <v>0</v>
      </c>
      <c r="I1243" s="2">
        <v>0</v>
      </c>
      <c r="J1243" s="2">
        <v>0</v>
      </c>
      <c r="K1243" s="2">
        <v>0</v>
      </c>
      <c r="L1243" s="2">
        <v>3.8308871694723402E-4</v>
      </c>
      <c r="M1243" s="2">
        <v>0</v>
      </c>
      <c r="N1243" s="2">
        <v>0</v>
      </c>
      <c r="O1243" s="2">
        <v>0</v>
      </c>
      <c r="P1243" s="2">
        <v>0</v>
      </c>
      <c r="Q1243" s="2">
        <v>0</v>
      </c>
      <c r="R1243" s="2">
        <v>0</v>
      </c>
      <c r="S1243" s="2">
        <v>0</v>
      </c>
      <c r="T1243" s="2">
        <v>0</v>
      </c>
      <c r="U1243" s="2">
        <v>0</v>
      </c>
      <c r="X1243" s="2">
        <f t="shared" si="172"/>
        <v>3.8308871694723402E-4</v>
      </c>
      <c r="Y1243" s="2">
        <f t="shared" si="173"/>
        <v>0</v>
      </c>
      <c r="Z1243" s="2">
        <f>IF(Y1243&gt;$W$1,HLOOKUP(Y1243,B1243:$U$2835,ROW($B$2836)-ROW($A1243),FALSE),0)</f>
        <v>0</v>
      </c>
      <c r="AA1243" s="2">
        <f t="shared" si="171"/>
        <v>0</v>
      </c>
      <c r="AB1243" s="2">
        <f>VLOOKUP(A1243,segment3_SB_quantity!$A$2:$B$2834,2,FALSE)</f>
        <v>1</v>
      </c>
      <c r="AC1243" s="4">
        <f t="shared" si="178"/>
        <v>0.12820000000000001</v>
      </c>
      <c r="AD1243">
        <f t="shared" si="174"/>
        <v>0</v>
      </c>
      <c r="AE1243">
        <f t="shared" si="179"/>
        <v>0.83166700000000005</v>
      </c>
      <c r="AF1243" s="2">
        <f t="shared" si="175"/>
        <v>0</v>
      </c>
      <c r="AG1243" s="2">
        <f t="shared" si="176"/>
        <v>0</v>
      </c>
      <c r="AH1243" s="1">
        <f t="shared" si="177"/>
        <v>0</v>
      </c>
    </row>
    <row r="1244" spans="1:34" x14ac:dyDescent="0.55000000000000004">
      <c r="A1244">
        <v>45029889</v>
      </c>
      <c r="B1244" s="2">
        <v>0</v>
      </c>
      <c r="C1244" s="2">
        <v>0</v>
      </c>
      <c r="D1244" s="2">
        <v>0</v>
      </c>
      <c r="E1244" s="2">
        <v>0</v>
      </c>
      <c r="F1244" s="2">
        <v>0</v>
      </c>
      <c r="G1244" s="2">
        <v>0</v>
      </c>
      <c r="H1244" s="2">
        <v>0</v>
      </c>
      <c r="I1244" s="2">
        <v>5.23789690632655E-4</v>
      </c>
      <c r="J1244" s="2">
        <v>0</v>
      </c>
      <c r="K1244" s="2">
        <v>0</v>
      </c>
      <c r="L1244" s="2">
        <v>0</v>
      </c>
      <c r="M1244" s="2">
        <v>0</v>
      </c>
      <c r="N1244" s="2">
        <v>0</v>
      </c>
      <c r="O1244" s="2">
        <v>0</v>
      </c>
      <c r="P1244" s="2">
        <v>0</v>
      </c>
      <c r="Q1244" s="2">
        <v>0</v>
      </c>
      <c r="R1244" s="2">
        <v>0</v>
      </c>
      <c r="S1244" s="2">
        <v>0</v>
      </c>
      <c r="T1244" s="2">
        <v>0</v>
      </c>
      <c r="U1244" s="2">
        <v>0</v>
      </c>
      <c r="X1244" s="2">
        <f t="shared" si="172"/>
        <v>5.23789690632655E-4</v>
      </c>
      <c r="Y1244" s="2">
        <f t="shared" si="173"/>
        <v>0</v>
      </c>
      <c r="Z1244" s="2">
        <f>IF(Y1244&gt;$W$1,HLOOKUP(Y1244,B1244:$U$2835,ROW($B$2836)-ROW($A1244),FALSE),0)</f>
        <v>0</v>
      </c>
      <c r="AA1244" s="2">
        <f t="shared" si="171"/>
        <v>0</v>
      </c>
      <c r="AB1244" s="2">
        <f>VLOOKUP(A1244,segment3_SB_quantity!$A$2:$B$2834,2,FALSE)</f>
        <v>74</v>
      </c>
      <c r="AC1244" s="4">
        <f t="shared" si="178"/>
        <v>0.12820000000000001</v>
      </c>
      <c r="AD1244">
        <f t="shared" si="174"/>
        <v>0</v>
      </c>
      <c r="AE1244">
        <f t="shared" si="179"/>
        <v>0.83166700000000005</v>
      </c>
      <c r="AF1244" s="2">
        <f t="shared" si="175"/>
        <v>0</v>
      </c>
      <c r="AG1244" s="2">
        <f t="shared" si="176"/>
        <v>0</v>
      </c>
      <c r="AH1244" s="1">
        <f t="shared" si="177"/>
        <v>0</v>
      </c>
    </row>
    <row r="1245" spans="1:34" x14ac:dyDescent="0.55000000000000004">
      <c r="A1245">
        <v>45069886</v>
      </c>
      <c r="B1245" s="2">
        <v>0</v>
      </c>
      <c r="C1245" s="2">
        <v>0</v>
      </c>
      <c r="D1245" s="2">
        <v>0</v>
      </c>
      <c r="E1245" s="2">
        <v>0</v>
      </c>
      <c r="F1245" s="2">
        <v>0</v>
      </c>
      <c r="G1245" s="2">
        <v>0</v>
      </c>
      <c r="H1245" s="2">
        <v>0</v>
      </c>
      <c r="I1245" s="2">
        <v>5.5633659544137995E-4</v>
      </c>
      <c r="J1245" s="2">
        <v>0</v>
      </c>
      <c r="K1245" s="2">
        <v>0</v>
      </c>
      <c r="L1245" s="2">
        <v>0</v>
      </c>
      <c r="M1245" s="2">
        <v>0</v>
      </c>
      <c r="N1245" s="2">
        <v>0</v>
      </c>
      <c r="O1245" s="2">
        <v>0</v>
      </c>
      <c r="P1245" s="2">
        <v>0</v>
      </c>
      <c r="Q1245" s="2">
        <v>0</v>
      </c>
      <c r="R1245" s="2">
        <v>0</v>
      </c>
      <c r="S1245" s="2">
        <v>0</v>
      </c>
      <c r="T1245" s="2">
        <v>0</v>
      </c>
      <c r="U1245" s="2">
        <v>0</v>
      </c>
      <c r="X1245" s="2">
        <f t="shared" si="172"/>
        <v>5.5633659544137995E-4</v>
      </c>
      <c r="Y1245" s="2">
        <f t="shared" si="173"/>
        <v>0</v>
      </c>
      <c r="Z1245" s="2">
        <f>IF(Y1245&gt;$W$1,HLOOKUP(Y1245,B1245:$U$2835,ROW($B$2836)-ROW($A1245),FALSE),0)</f>
        <v>0</v>
      </c>
      <c r="AA1245" s="2">
        <f t="shared" si="171"/>
        <v>0</v>
      </c>
      <c r="AB1245" s="2">
        <f>VLOOKUP(A1245,segment3_SB_quantity!$A$2:$B$2834,2,FALSE)</f>
        <v>267</v>
      </c>
      <c r="AC1245" s="4">
        <f t="shared" si="178"/>
        <v>0.12820000000000001</v>
      </c>
      <c r="AD1245">
        <f t="shared" si="174"/>
        <v>0</v>
      </c>
      <c r="AE1245">
        <f t="shared" si="179"/>
        <v>0.83166700000000005</v>
      </c>
      <c r="AF1245" s="2">
        <f t="shared" si="175"/>
        <v>0</v>
      </c>
      <c r="AG1245" s="2">
        <f t="shared" si="176"/>
        <v>0</v>
      </c>
      <c r="AH1245" s="1">
        <f t="shared" si="177"/>
        <v>0</v>
      </c>
    </row>
    <row r="1246" spans="1:34" x14ac:dyDescent="0.55000000000000004">
      <c r="A1246">
        <v>45089764</v>
      </c>
      <c r="B1246" s="2">
        <v>0</v>
      </c>
      <c r="C1246" s="2">
        <v>0</v>
      </c>
      <c r="D1246" s="2">
        <v>0</v>
      </c>
      <c r="E1246" s="2">
        <v>0</v>
      </c>
      <c r="F1246" s="2">
        <v>0</v>
      </c>
      <c r="G1246" s="2">
        <v>0</v>
      </c>
      <c r="H1246" s="2">
        <v>0</v>
      </c>
      <c r="I1246" s="2">
        <v>6.1954148713993899E-2</v>
      </c>
      <c r="J1246" s="2">
        <v>0</v>
      </c>
      <c r="K1246" s="2">
        <v>0</v>
      </c>
      <c r="L1246" s="2">
        <v>0</v>
      </c>
      <c r="M1246" s="2">
        <v>0</v>
      </c>
      <c r="N1246" s="2">
        <v>0</v>
      </c>
      <c r="O1246" s="2">
        <v>0</v>
      </c>
      <c r="P1246" s="2">
        <v>0</v>
      </c>
      <c r="Q1246" s="2">
        <v>0</v>
      </c>
      <c r="R1246" s="2">
        <v>0</v>
      </c>
      <c r="S1246" s="2">
        <v>0</v>
      </c>
      <c r="T1246" s="2">
        <v>0</v>
      </c>
      <c r="U1246" s="2">
        <v>0</v>
      </c>
      <c r="X1246" s="2">
        <f t="shared" si="172"/>
        <v>6.1954148713993899E-2</v>
      </c>
      <c r="Y1246" s="2">
        <f t="shared" si="173"/>
        <v>0</v>
      </c>
      <c r="Z1246" s="2">
        <f>IF(Y1246&gt;$W$1,HLOOKUP(Y1246,B1246:$U$2835,ROW($B$2836)-ROW($A1246),FALSE),0)</f>
        <v>0</v>
      </c>
      <c r="AA1246" s="2">
        <f t="shared" si="171"/>
        <v>0</v>
      </c>
      <c r="AB1246" s="2">
        <f>VLOOKUP(A1246,segment3_SB_quantity!$A$2:$B$2834,2,FALSE)</f>
        <v>12</v>
      </c>
      <c r="AC1246" s="4">
        <f t="shared" si="178"/>
        <v>0.12820000000000001</v>
      </c>
      <c r="AD1246">
        <f t="shared" si="174"/>
        <v>0</v>
      </c>
      <c r="AE1246">
        <f t="shared" si="179"/>
        <v>0.83166700000000005</v>
      </c>
      <c r="AF1246" s="2">
        <f t="shared" si="175"/>
        <v>0</v>
      </c>
      <c r="AG1246" s="2">
        <f t="shared" si="176"/>
        <v>0</v>
      </c>
      <c r="AH1246" s="1">
        <f t="shared" si="177"/>
        <v>0</v>
      </c>
    </row>
    <row r="1247" spans="1:34" x14ac:dyDescent="0.55000000000000004">
      <c r="A1247">
        <v>45089830</v>
      </c>
      <c r="B1247" s="2">
        <v>0</v>
      </c>
      <c r="C1247" s="2">
        <v>0</v>
      </c>
      <c r="D1247" s="2">
        <v>0</v>
      </c>
      <c r="E1247" s="2">
        <v>0</v>
      </c>
      <c r="F1247" s="2">
        <v>0</v>
      </c>
      <c r="G1247" s="2">
        <v>0</v>
      </c>
      <c r="H1247" s="2">
        <v>0</v>
      </c>
      <c r="I1247" s="2">
        <v>0</v>
      </c>
      <c r="J1247" s="2">
        <v>0</v>
      </c>
      <c r="K1247" s="2">
        <v>0.10574910976678301</v>
      </c>
      <c r="L1247" s="2">
        <v>0</v>
      </c>
      <c r="M1247" s="2">
        <v>0</v>
      </c>
      <c r="N1247" s="2">
        <v>0</v>
      </c>
      <c r="O1247" s="2">
        <v>0</v>
      </c>
      <c r="P1247" s="2">
        <v>0</v>
      </c>
      <c r="Q1247" s="2">
        <v>0</v>
      </c>
      <c r="R1247" s="2">
        <v>0</v>
      </c>
      <c r="S1247" s="2">
        <v>0</v>
      </c>
      <c r="T1247" s="2">
        <v>0</v>
      </c>
      <c r="U1247" s="2">
        <v>0</v>
      </c>
      <c r="X1247" s="2">
        <f t="shared" si="172"/>
        <v>0.10574910976678301</v>
      </c>
      <c r="Y1247" s="2">
        <f t="shared" si="173"/>
        <v>0</v>
      </c>
      <c r="Z1247" s="2">
        <f>IF(Y1247&gt;$W$1,HLOOKUP(Y1247,B1247:$U$2835,ROW($B$2836)-ROW($A1247),FALSE),0)</f>
        <v>0</v>
      </c>
      <c r="AA1247" s="2">
        <f t="shared" si="171"/>
        <v>0</v>
      </c>
      <c r="AB1247" s="2">
        <f>VLOOKUP(A1247,segment3_SB_quantity!$A$2:$B$2834,2,FALSE)</f>
        <v>331</v>
      </c>
      <c r="AC1247" s="4">
        <f t="shared" si="178"/>
        <v>0.12820000000000001</v>
      </c>
      <c r="AD1247">
        <f t="shared" si="174"/>
        <v>0</v>
      </c>
      <c r="AE1247">
        <f t="shared" si="179"/>
        <v>0.83166700000000005</v>
      </c>
      <c r="AF1247" s="2">
        <f t="shared" si="175"/>
        <v>0</v>
      </c>
      <c r="AG1247" s="2">
        <f t="shared" si="176"/>
        <v>0</v>
      </c>
      <c r="AH1247" s="1">
        <f t="shared" si="177"/>
        <v>0</v>
      </c>
    </row>
    <row r="1248" spans="1:34" x14ac:dyDescent="0.55000000000000004">
      <c r="A1248">
        <v>45089974</v>
      </c>
      <c r="B1248" s="2">
        <v>0</v>
      </c>
      <c r="C1248" s="2">
        <v>0</v>
      </c>
      <c r="D1248" s="2">
        <v>0</v>
      </c>
      <c r="E1248" s="2">
        <v>0</v>
      </c>
      <c r="F1248" s="2">
        <v>0</v>
      </c>
      <c r="G1248" s="2">
        <v>0</v>
      </c>
      <c r="H1248" s="2">
        <v>0</v>
      </c>
      <c r="I1248" s="2">
        <v>0</v>
      </c>
      <c r="J1248" s="2">
        <v>0</v>
      </c>
      <c r="K1248" s="2">
        <v>0</v>
      </c>
      <c r="L1248" s="2">
        <v>0</v>
      </c>
      <c r="M1248" s="2">
        <v>0</v>
      </c>
      <c r="N1248" s="2">
        <v>0</v>
      </c>
      <c r="O1248" s="2">
        <v>0</v>
      </c>
      <c r="P1248" s="2">
        <v>0</v>
      </c>
      <c r="Q1248" s="2">
        <v>0</v>
      </c>
      <c r="R1248" s="2">
        <v>0</v>
      </c>
      <c r="S1248" s="2">
        <v>0</v>
      </c>
      <c r="T1248" s="2">
        <v>0</v>
      </c>
      <c r="U1248" s="2">
        <v>0</v>
      </c>
      <c r="X1248" s="2">
        <f t="shared" si="172"/>
        <v>0</v>
      </c>
      <c r="Y1248" s="2">
        <f t="shared" si="173"/>
        <v>0</v>
      </c>
      <c r="Z1248" s="2">
        <f>IF(Y1248&gt;$W$1,HLOOKUP(Y1248,B1248:$U$2835,ROW($B$2836)-ROW($A1248),FALSE),0)</f>
        <v>0</v>
      </c>
      <c r="AA1248" s="2">
        <f t="shared" si="171"/>
        <v>0</v>
      </c>
      <c r="AB1248" s="2">
        <f>VLOOKUP(A1248,segment3_SB_quantity!$A$2:$B$2834,2,FALSE)</f>
        <v>6</v>
      </c>
      <c r="AC1248" s="4">
        <f t="shared" si="178"/>
        <v>0.12820000000000001</v>
      </c>
      <c r="AD1248">
        <f t="shared" si="174"/>
        <v>0</v>
      </c>
      <c r="AE1248">
        <f t="shared" si="179"/>
        <v>0.83166700000000005</v>
      </c>
      <c r="AF1248" s="2">
        <f t="shared" si="175"/>
        <v>0</v>
      </c>
      <c r="AG1248" s="2">
        <f t="shared" si="176"/>
        <v>0</v>
      </c>
      <c r="AH1248" s="1">
        <f t="shared" si="177"/>
        <v>0</v>
      </c>
    </row>
    <row r="1249" spans="1:34" x14ac:dyDescent="0.55000000000000004">
      <c r="A1249">
        <v>45229831</v>
      </c>
      <c r="B1249" s="2">
        <v>0</v>
      </c>
      <c r="C1249" s="2">
        <v>0</v>
      </c>
      <c r="D1249" s="2">
        <v>0</v>
      </c>
      <c r="E1249" s="2">
        <v>0</v>
      </c>
      <c r="F1249" s="2">
        <v>0</v>
      </c>
      <c r="G1249" s="2">
        <v>0</v>
      </c>
      <c r="H1249" s="2">
        <v>0</v>
      </c>
      <c r="I1249" s="2">
        <v>0</v>
      </c>
      <c r="J1249" s="2">
        <v>0.34382213900472097</v>
      </c>
      <c r="K1249" s="2">
        <v>0</v>
      </c>
      <c r="L1249" s="2">
        <v>0</v>
      </c>
      <c r="M1249" s="2">
        <v>0</v>
      </c>
      <c r="N1249" s="2">
        <v>0</v>
      </c>
      <c r="O1249" s="2">
        <v>0</v>
      </c>
      <c r="P1249" s="2">
        <v>0</v>
      </c>
      <c r="Q1249" s="2">
        <v>0</v>
      </c>
      <c r="R1249" s="2">
        <v>0</v>
      </c>
      <c r="S1249" s="2">
        <v>0</v>
      </c>
      <c r="T1249" s="2">
        <v>0</v>
      </c>
      <c r="U1249" s="2">
        <v>0</v>
      </c>
      <c r="X1249" s="2">
        <f t="shared" si="172"/>
        <v>0.34382213900472097</v>
      </c>
      <c r="Y1249" s="2">
        <f t="shared" si="173"/>
        <v>0</v>
      </c>
      <c r="Z1249" s="2">
        <f>IF(Y1249&gt;$W$1,HLOOKUP(Y1249,B1249:$U$2835,ROW($B$2836)-ROW($A1249),FALSE),0)</f>
        <v>0</v>
      </c>
      <c r="AA1249" s="2">
        <f t="shared" si="171"/>
        <v>0</v>
      </c>
      <c r="AB1249" s="2">
        <f>VLOOKUP(A1249,segment3_SB_quantity!$A$2:$B$2834,2,FALSE)</f>
        <v>8</v>
      </c>
      <c r="AC1249" s="4">
        <f t="shared" si="178"/>
        <v>0.12820000000000001</v>
      </c>
      <c r="AD1249">
        <f t="shared" si="174"/>
        <v>0</v>
      </c>
      <c r="AE1249">
        <f t="shared" si="179"/>
        <v>0.83166700000000005</v>
      </c>
      <c r="AF1249" s="2">
        <f t="shared" si="175"/>
        <v>0</v>
      </c>
      <c r="AG1249" s="2">
        <f t="shared" si="176"/>
        <v>0</v>
      </c>
      <c r="AH1249" s="1">
        <f t="shared" si="177"/>
        <v>0</v>
      </c>
    </row>
    <row r="1250" spans="1:34" x14ac:dyDescent="0.55000000000000004">
      <c r="A1250">
        <v>45289995</v>
      </c>
      <c r="B1250" s="2">
        <v>0</v>
      </c>
      <c r="C1250" s="2">
        <v>0</v>
      </c>
      <c r="D1250" s="2">
        <v>0</v>
      </c>
      <c r="E1250" s="2">
        <v>0</v>
      </c>
      <c r="F1250" s="2">
        <v>0</v>
      </c>
      <c r="G1250" s="2">
        <v>0</v>
      </c>
      <c r="H1250" s="2">
        <v>0</v>
      </c>
      <c r="I1250" s="2">
        <v>4.2412844027461198E-2</v>
      </c>
      <c r="J1250" s="2">
        <v>0</v>
      </c>
      <c r="K1250" s="2">
        <v>0</v>
      </c>
      <c r="L1250" s="2">
        <v>0</v>
      </c>
      <c r="M1250" s="2">
        <v>0</v>
      </c>
      <c r="N1250" s="2">
        <v>0</v>
      </c>
      <c r="O1250" s="2">
        <v>0</v>
      </c>
      <c r="P1250" s="2">
        <v>0</v>
      </c>
      <c r="Q1250" s="2">
        <v>0</v>
      </c>
      <c r="R1250" s="2">
        <v>0</v>
      </c>
      <c r="S1250" s="2">
        <v>0</v>
      </c>
      <c r="T1250" s="2">
        <v>0</v>
      </c>
      <c r="U1250" s="2">
        <v>0</v>
      </c>
      <c r="X1250" s="2">
        <f t="shared" si="172"/>
        <v>4.2412844027461198E-2</v>
      </c>
      <c r="Y1250" s="2">
        <f t="shared" si="173"/>
        <v>0</v>
      </c>
      <c r="Z1250" s="2">
        <f>IF(Y1250&gt;$W$1,HLOOKUP(Y1250,B1250:$U$2835,ROW($B$2836)-ROW($A1250),FALSE),0)</f>
        <v>0</v>
      </c>
      <c r="AA1250" s="2">
        <f t="shared" si="171"/>
        <v>0</v>
      </c>
      <c r="AB1250" s="2">
        <f>VLOOKUP(A1250,segment3_SB_quantity!$A$2:$B$2834,2,FALSE)</f>
        <v>162</v>
      </c>
      <c r="AC1250" s="4">
        <f t="shared" si="178"/>
        <v>0.12820000000000001</v>
      </c>
      <c r="AD1250">
        <f t="shared" si="174"/>
        <v>0</v>
      </c>
      <c r="AE1250">
        <f t="shared" si="179"/>
        <v>0.83166700000000005</v>
      </c>
      <c r="AF1250" s="2">
        <f t="shared" si="175"/>
        <v>0</v>
      </c>
      <c r="AG1250" s="2">
        <f t="shared" si="176"/>
        <v>0</v>
      </c>
      <c r="AH1250" s="1">
        <f t="shared" si="177"/>
        <v>0</v>
      </c>
    </row>
    <row r="1251" spans="1:34" x14ac:dyDescent="0.55000000000000004">
      <c r="A1251">
        <v>45309888</v>
      </c>
      <c r="B1251" s="2">
        <v>0</v>
      </c>
      <c r="C1251" s="2">
        <v>0</v>
      </c>
      <c r="D1251" s="2">
        <v>0</v>
      </c>
      <c r="E1251" s="2">
        <v>0</v>
      </c>
      <c r="F1251" s="2">
        <v>0</v>
      </c>
      <c r="G1251" s="2">
        <v>0</v>
      </c>
      <c r="H1251" s="2">
        <v>0</v>
      </c>
      <c r="I1251" s="2">
        <v>0</v>
      </c>
      <c r="J1251" s="2">
        <v>7.6525869339003896E-3</v>
      </c>
      <c r="K1251" s="2">
        <v>0</v>
      </c>
      <c r="L1251" s="2">
        <v>0</v>
      </c>
      <c r="M1251" s="2">
        <v>0</v>
      </c>
      <c r="N1251" s="2">
        <v>0</v>
      </c>
      <c r="O1251" s="2">
        <v>0</v>
      </c>
      <c r="P1251" s="2">
        <v>0</v>
      </c>
      <c r="Q1251" s="2">
        <v>0</v>
      </c>
      <c r="R1251" s="2">
        <v>0</v>
      </c>
      <c r="S1251" s="2">
        <v>0</v>
      </c>
      <c r="T1251" s="2">
        <v>0</v>
      </c>
      <c r="U1251" s="2">
        <v>0</v>
      </c>
      <c r="X1251" s="2">
        <f t="shared" si="172"/>
        <v>7.6525869339003896E-3</v>
      </c>
      <c r="Y1251" s="2">
        <f t="shared" si="173"/>
        <v>0</v>
      </c>
      <c r="Z1251" s="2">
        <f>IF(Y1251&gt;$W$1,HLOOKUP(Y1251,B1251:$U$2835,ROW($B$2836)-ROW($A1251),FALSE),0)</f>
        <v>0</v>
      </c>
      <c r="AA1251" s="2">
        <f t="shared" si="171"/>
        <v>0</v>
      </c>
      <c r="AB1251" s="2">
        <f>VLOOKUP(A1251,segment3_SB_quantity!$A$2:$B$2834,2,FALSE)</f>
        <v>115</v>
      </c>
      <c r="AC1251" s="4">
        <f t="shared" si="178"/>
        <v>0.12820000000000001</v>
      </c>
      <c r="AD1251">
        <f t="shared" si="174"/>
        <v>0</v>
      </c>
      <c r="AE1251">
        <f t="shared" si="179"/>
        <v>0.83166700000000005</v>
      </c>
      <c r="AF1251" s="2">
        <f t="shared" si="175"/>
        <v>0</v>
      </c>
      <c r="AG1251" s="2">
        <f t="shared" si="176"/>
        <v>0</v>
      </c>
      <c r="AH1251" s="1">
        <f t="shared" si="177"/>
        <v>0</v>
      </c>
    </row>
    <row r="1252" spans="1:34" x14ac:dyDescent="0.55000000000000004">
      <c r="A1252">
        <v>45409661</v>
      </c>
      <c r="B1252" s="2">
        <v>0</v>
      </c>
      <c r="C1252" s="2">
        <v>0</v>
      </c>
      <c r="D1252" s="2">
        <v>3.3849147519353501E-2</v>
      </c>
      <c r="E1252" s="2">
        <v>0</v>
      </c>
      <c r="F1252" s="2">
        <v>0</v>
      </c>
      <c r="G1252" s="2">
        <v>0</v>
      </c>
      <c r="H1252" s="2">
        <v>0</v>
      </c>
      <c r="I1252" s="2">
        <v>0</v>
      </c>
      <c r="J1252" s="2">
        <v>0</v>
      </c>
      <c r="K1252" s="2">
        <v>0</v>
      </c>
      <c r="L1252" s="2">
        <v>0</v>
      </c>
      <c r="M1252" s="2">
        <v>0</v>
      </c>
      <c r="N1252" s="2">
        <v>0</v>
      </c>
      <c r="O1252" s="2">
        <v>0</v>
      </c>
      <c r="P1252" s="2">
        <v>0</v>
      </c>
      <c r="Q1252" s="2">
        <v>0</v>
      </c>
      <c r="R1252" s="2">
        <v>0</v>
      </c>
      <c r="S1252" s="2">
        <v>0</v>
      </c>
      <c r="T1252" s="2">
        <v>0</v>
      </c>
      <c r="U1252" s="2">
        <v>0</v>
      </c>
      <c r="X1252" s="2">
        <f t="shared" si="172"/>
        <v>3.3849147519353501E-2</v>
      </c>
      <c r="Y1252" s="2">
        <f t="shared" si="173"/>
        <v>0</v>
      </c>
      <c r="Z1252" s="2">
        <f>IF(Y1252&gt;$W$1,HLOOKUP(Y1252,B1252:$U$2835,ROW($B$2836)-ROW($A1252),FALSE),0)</f>
        <v>0</v>
      </c>
      <c r="AA1252" s="2">
        <f t="shared" si="171"/>
        <v>0</v>
      </c>
      <c r="AB1252" s="2">
        <f>VLOOKUP(A1252,segment3_SB_quantity!$A$2:$B$2834,2,FALSE)</f>
        <v>19</v>
      </c>
      <c r="AC1252" s="4">
        <f t="shared" si="178"/>
        <v>0.12820000000000001</v>
      </c>
      <c r="AD1252">
        <f t="shared" si="174"/>
        <v>0</v>
      </c>
      <c r="AE1252">
        <f t="shared" si="179"/>
        <v>0.83166700000000005</v>
      </c>
      <c r="AF1252" s="2">
        <f t="shared" si="175"/>
        <v>0</v>
      </c>
      <c r="AG1252" s="2">
        <f t="shared" si="176"/>
        <v>0</v>
      </c>
      <c r="AH1252" s="1">
        <f t="shared" si="177"/>
        <v>0</v>
      </c>
    </row>
    <row r="1253" spans="1:34" x14ac:dyDescent="0.55000000000000004">
      <c r="A1253">
        <v>45459684</v>
      </c>
      <c r="B1253" s="2">
        <v>0</v>
      </c>
      <c r="C1253" s="2">
        <v>0</v>
      </c>
      <c r="D1253" s="2">
        <v>0</v>
      </c>
      <c r="E1253" s="2">
        <v>0</v>
      </c>
      <c r="F1253" s="2">
        <v>0</v>
      </c>
      <c r="G1253" s="2">
        <v>0.148428923973902</v>
      </c>
      <c r="H1253" s="2">
        <v>0</v>
      </c>
      <c r="I1253" s="2">
        <v>0</v>
      </c>
      <c r="J1253" s="2">
        <v>0</v>
      </c>
      <c r="K1253" s="2">
        <v>0</v>
      </c>
      <c r="L1253" s="2">
        <v>0</v>
      </c>
      <c r="M1253" s="2">
        <v>0</v>
      </c>
      <c r="N1253" s="2">
        <v>0</v>
      </c>
      <c r="O1253" s="2">
        <v>0</v>
      </c>
      <c r="P1253" s="2">
        <v>0</v>
      </c>
      <c r="Q1253" s="2">
        <v>0</v>
      </c>
      <c r="R1253" s="2">
        <v>0</v>
      </c>
      <c r="S1253" s="2">
        <v>0</v>
      </c>
      <c r="T1253" s="2">
        <v>0</v>
      </c>
      <c r="U1253" s="2">
        <v>0</v>
      </c>
      <c r="X1253" s="2">
        <f t="shared" si="172"/>
        <v>0.148428923973902</v>
      </c>
      <c r="Y1253" s="2">
        <f t="shared" si="173"/>
        <v>0</v>
      </c>
      <c r="Z1253" s="2">
        <f>IF(Y1253&gt;$W$1,HLOOKUP(Y1253,B1253:$U$2835,ROW($B$2836)-ROW($A1253),FALSE),0)</f>
        <v>0</v>
      </c>
      <c r="AA1253" s="2">
        <f t="shared" si="171"/>
        <v>0</v>
      </c>
      <c r="AB1253" s="2">
        <f>VLOOKUP(A1253,segment3_SB_quantity!$A$2:$B$2834,2,FALSE)</f>
        <v>19</v>
      </c>
      <c r="AC1253" s="4">
        <f t="shared" si="178"/>
        <v>0.12820000000000001</v>
      </c>
      <c r="AD1253">
        <f t="shared" si="174"/>
        <v>0</v>
      </c>
      <c r="AE1253">
        <f t="shared" si="179"/>
        <v>0.83166700000000005</v>
      </c>
      <c r="AF1253" s="2">
        <f t="shared" si="175"/>
        <v>0</v>
      </c>
      <c r="AG1253" s="2">
        <f t="shared" si="176"/>
        <v>0</v>
      </c>
      <c r="AH1253" s="1">
        <f t="shared" si="177"/>
        <v>0</v>
      </c>
    </row>
    <row r="1254" spans="1:34" x14ac:dyDescent="0.55000000000000004">
      <c r="A1254">
        <v>45539869</v>
      </c>
      <c r="B1254" s="2">
        <v>0</v>
      </c>
      <c r="C1254" s="2">
        <v>0</v>
      </c>
      <c r="D1254" s="2">
        <v>0</v>
      </c>
      <c r="E1254" s="2">
        <v>0</v>
      </c>
      <c r="F1254" s="2">
        <v>0</v>
      </c>
      <c r="G1254" s="2">
        <v>0</v>
      </c>
      <c r="H1254" s="2">
        <v>0</v>
      </c>
      <c r="I1254" s="2">
        <v>0</v>
      </c>
      <c r="J1254" s="2">
        <v>5.7813805336823898E-2</v>
      </c>
      <c r="K1254" s="2">
        <v>0</v>
      </c>
      <c r="L1254" s="2">
        <v>0</v>
      </c>
      <c r="M1254" s="2">
        <v>0</v>
      </c>
      <c r="N1254" s="2">
        <v>0</v>
      </c>
      <c r="O1254" s="2">
        <v>0</v>
      </c>
      <c r="P1254" s="2">
        <v>0</v>
      </c>
      <c r="Q1254" s="2">
        <v>0</v>
      </c>
      <c r="R1254" s="2">
        <v>0</v>
      </c>
      <c r="S1254" s="2">
        <v>0</v>
      </c>
      <c r="T1254" s="2">
        <v>0</v>
      </c>
      <c r="U1254" s="2">
        <v>0</v>
      </c>
      <c r="X1254" s="2">
        <f t="shared" si="172"/>
        <v>5.7813805336823898E-2</v>
      </c>
      <c r="Y1254" s="2">
        <f t="shared" si="173"/>
        <v>0</v>
      </c>
      <c r="Z1254" s="2">
        <f>IF(Y1254&gt;$W$1,HLOOKUP(Y1254,B1254:$U$2835,ROW($B$2836)-ROW($A1254),FALSE),0)</f>
        <v>0</v>
      </c>
      <c r="AA1254" s="2">
        <f t="shared" si="171"/>
        <v>0</v>
      </c>
      <c r="AB1254" s="2">
        <f>VLOOKUP(A1254,segment3_SB_quantity!$A$2:$B$2834,2,FALSE)</f>
        <v>3</v>
      </c>
      <c r="AC1254" s="4">
        <f t="shared" si="178"/>
        <v>0.12820000000000001</v>
      </c>
      <c r="AD1254">
        <f t="shared" si="174"/>
        <v>0</v>
      </c>
      <c r="AE1254">
        <f t="shared" si="179"/>
        <v>0.83166700000000005</v>
      </c>
      <c r="AF1254" s="2">
        <f t="shared" si="175"/>
        <v>0</v>
      </c>
      <c r="AG1254" s="2">
        <f t="shared" si="176"/>
        <v>0</v>
      </c>
      <c r="AH1254" s="1">
        <f t="shared" si="177"/>
        <v>0</v>
      </c>
    </row>
    <row r="1255" spans="1:34" x14ac:dyDescent="0.55000000000000004">
      <c r="A1255">
        <v>45559720</v>
      </c>
      <c r="B1255" s="2">
        <v>0</v>
      </c>
      <c r="C1255" s="2">
        <v>0</v>
      </c>
      <c r="D1255" s="2">
        <v>0</v>
      </c>
      <c r="E1255" s="2">
        <v>0</v>
      </c>
      <c r="F1255" s="2">
        <v>0</v>
      </c>
      <c r="G1255" s="2">
        <v>2.9587222890660798E-2</v>
      </c>
      <c r="H1255" s="2">
        <v>0</v>
      </c>
      <c r="I1255" s="2">
        <v>0</v>
      </c>
      <c r="J1255" s="2">
        <v>0</v>
      </c>
      <c r="K1255" s="2">
        <v>0</v>
      </c>
      <c r="L1255" s="2">
        <v>0</v>
      </c>
      <c r="M1255" s="2">
        <v>0</v>
      </c>
      <c r="N1255" s="2">
        <v>0</v>
      </c>
      <c r="O1255" s="2">
        <v>0</v>
      </c>
      <c r="P1255" s="2">
        <v>0</v>
      </c>
      <c r="Q1255" s="2">
        <v>0</v>
      </c>
      <c r="R1255" s="2">
        <v>0</v>
      </c>
      <c r="S1255" s="2">
        <v>0</v>
      </c>
      <c r="T1255" s="2">
        <v>0</v>
      </c>
      <c r="U1255" s="2">
        <v>0</v>
      </c>
      <c r="X1255" s="2">
        <f t="shared" si="172"/>
        <v>2.9587222890660798E-2</v>
      </c>
      <c r="Y1255" s="2">
        <f t="shared" si="173"/>
        <v>0</v>
      </c>
      <c r="Z1255" s="2">
        <f>IF(Y1255&gt;$W$1,HLOOKUP(Y1255,B1255:$U$2835,ROW($B$2836)-ROW($A1255),FALSE),0)</f>
        <v>0</v>
      </c>
      <c r="AA1255" s="2">
        <f t="shared" si="171"/>
        <v>0</v>
      </c>
      <c r="AB1255" s="2">
        <f>VLOOKUP(A1255,segment3_SB_quantity!$A$2:$B$2834,2,FALSE)</f>
        <v>2</v>
      </c>
      <c r="AC1255" s="4">
        <f t="shared" si="178"/>
        <v>0.12820000000000001</v>
      </c>
      <c r="AD1255">
        <f t="shared" si="174"/>
        <v>0</v>
      </c>
      <c r="AE1255">
        <f t="shared" si="179"/>
        <v>0.83166700000000005</v>
      </c>
      <c r="AF1255" s="2">
        <f t="shared" si="175"/>
        <v>0</v>
      </c>
      <c r="AG1255" s="2">
        <f t="shared" si="176"/>
        <v>0</v>
      </c>
      <c r="AH1255" s="1">
        <f t="shared" si="177"/>
        <v>0</v>
      </c>
    </row>
    <row r="1256" spans="1:34" x14ac:dyDescent="0.55000000000000004">
      <c r="A1256">
        <v>45639859</v>
      </c>
      <c r="B1256" s="2">
        <v>0</v>
      </c>
      <c r="C1256" s="2">
        <v>0</v>
      </c>
      <c r="D1256" s="2">
        <v>0</v>
      </c>
      <c r="E1256" s="2">
        <v>0</v>
      </c>
      <c r="F1256" s="2">
        <v>0</v>
      </c>
      <c r="G1256" s="2">
        <v>0</v>
      </c>
      <c r="H1256" s="2">
        <v>0</v>
      </c>
      <c r="I1256" s="2">
        <v>0.164128004653318</v>
      </c>
      <c r="J1256" s="2">
        <v>0</v>
      </c>
      <c r="K1256" s="2">
        <v>0</v>
      </c>
      <c r="L1256" s="2">
        <v>0</v>
      </c>
      <c r="M1256" s="2">
        <v>0</v>
      </c>
      <c r="N1256" s="2">
        <v>0</v>
      </c>
      <c r="O1256" s="2">
        <v>0</v>
      </c>
      <c r="P1256" s="2">
        <v>0</v>
      </c>
      <c r="Q1256" s="2">
        <v>0</v>
      </c>
      <c r="R1256" s="2">
        <v>0</v>
      </c>
      <c r="S1256" s="2">
        <v>0</v>
      </c>
      <c r="T1256" s="2">
        <v>0</v>
      </c>
      <c r="U1256" s="2">
        <v>0</v>
      </c>
      <c r="X1256" s="2">
        <f t="shared" si="172"/>
        <v>0.164128004653318</v>
      </c>
      <c r="Y1256" s="2">
        <f t="shared" si="173"/>
        <v>0</v>
      </c>
      <c r="Z1256" s="2">
        <f>IF(Y1256&gt;$W$1,HLOOKUP(Y1256,B1256:$U$2835,ROW($B$2836)-ROW($A1256),FALSE),0)</f>
        <v>0</v>
      </c>
      <c r="AA1256" s="2">
        <f t="shared" si="171"/>
        <v>0</v>
      </c>
      <c r="AB1256" s="2">
        <f>VLOOKUP(A1256,segment3_SB_quantity!$A$2:$B$2834,2,FALSE)</f>
        <v>114</v>
      </c>
      <c r="AC1256" s="4">
        <f t="shared" si="178"/>
        <v>0.12820000000000001</v>
      </c>
      <c r="AD1256">
        <f t="shared" si="174"/>
        <v>0</v>
      </c>
      <c r="AE1256">
        <f t="shared" si="179"/>
        <v>0.83166700000000005</v>
      </c>
      <c r="AF1256" s="2">
        <f t="shared" si="175"/>
        <v>0</v>
      </c>
      <c r="AG1256" s="2">
        <f t="shared" si="176"/>
        <v>0</v>
      </c>
      <c r="AH1256" s="1">
        <f t="shared" si="177"/>
        <v>0</v>
      </c>
    </row>
    <row r="1257" spans="1:34" x14ac:dyDescent="0.55000000000000004">
      <c r="A1257">
        <v>45679898</v>
      </c>
      <c r="B1257" s="2">
        <v>0</v>
      </c>
      <c r="C1257" s="2">
        <v>0</v>
      </c>
      <c r="D1257" s="2">
        <v>0</v>
      </c>
      <c r="E1257" s="2">
        <v>0</v>
      </c>
      <c r="F1257" s="2">
        <v>0</v>
      </c>
      <c r="G1257" s="2">
        <v>0</v>
      </c>
      <c r="H1257" s="2">
        <v>0</v>
      </c>
      <c r="I1257" s="2">
        <v>0</v>
      </c>
      <c r="J1257" s="2">
        <v>9.9082708590597701E-2</v>
      </c>
      <c r="K1257" s="2">
        <v>0</v>
      </c>
      <c r="L1257" s="2">
        <v>0</v>
      </c>
      <c r="M1257" s="2">
        <v>0</v>
      </c>
      <c r="N1257" s="2">
        <v>0</v>
      </c>
      <c r="O1257" s="2">
        <v>0</v>
      </c>
      <c r="P1257" s="2">
        <v>0</v>
      </c>
      <c r="Q1257" s="2">
        <v>0</v>
      </c>
      <c r="R1257" s="2">
        <v>0</v>
      </c>
      <c r="S1257" s="2">
        <v>0</v>
      </c>
      <c r="T1257" s="2">
        <v>0</v>
      </c>
      <c r="U1257" s="2">
        <v>0</v>
      </c>
      <c r="X1257" s="2">
        <f t="shared" si="172"/>
        <v>9.9082708590597701E-2</v>
      </c>
      <c r="Y1257" s="2">
        <f t="shared" si="173"/>
        <v>0</v>
      </c>
      <c r="Z1257" s="2">
        <f>IF(Y1257&gt;$W$1,HLOOKUP(Y1257,B1257:$U$2835,ROW($B$2836)-ROW($A1257),FALSE),0)</f>
        <v>0</v>
      </c>
      <c r="AA1257" s="2">
        <f t="shared" si="171"/>
        <v>0</v>
      </c>
      <c r="AB1257" s="2">
        <f>VLOOKUP(A1257,segment3_SB_quantity!$A$2:$B$2834,2,FALSE)</f>
        <v>61</v>
      </c>
      <c r="AC1257" s="4">
        <f t="shared" si="178"/>
        <v>0.12820000000000001</v>
      </c>
      <c r="AD1257">
        <f t="shared" si="174"/>
        <v>0</v>
      </c>
      <c r="AE1257">
        <f t="shared" si="179"/>
        <v>0.83166700000000005</v>
      </c>
      <c r="AF1257" s="2">
        <f t="shared" si="175"/>
        <v>0</v>
      </c>
      <c r="AG1257" s="2">
        <f t="shared" si="176"/>
        <v>0</v>
      </c>
      <c r="AH1257" s="1">
        <f t="shared" si="177"/>
        <v>0</v>
      </c>
    </row>
    <row r="1258" spans="1:34" x14ac:dyDescent="0.55000000000000004">
      <c r="A1258">
        <v>45729602</v>
      </c>
      <c r="B1258" s="2">
        <v>0</v>
      </c>
      <c r="C1258" s="2">
        <v>0</v>
      </c>
      <c r="D1258" s="2">
        <v>0</v>
      </c>
      <c r="E1258" s="2">
        <v>0</v>
      </c>
      <c r="F1258" s="2">
        <v>0</v>
      </c>
      <c r="G1258" s="2">
        <v>0</v>
      </c>
      <c r="H1258" s="2">
        <v>6.1033926946573898E-3</v>
      </c>
      <c r="I1258" s="2">
        <v>0</v>
      </c>
      <c r="J1258" s="2">
        <v>0</v>
      </c>
      <c r="K1258" s="2">
        <v>0</v>
      </c>
      <c r="L1258" s="2">
        <v>0</v>
      </c>
      <c r="M1258" s="2">
        <v>0</v>
      </c>
      <c r="N1258" s="2">
        <v>0</v>
      </c>
      <c r="O1258" s="2">
        <v>0</v>
      </c>
      <c r="P1258" s="2">
        <v>0</v>
      </c>
      <c r="Q1258" s="2">
        <v>0</v>
      </c>
      <c r="R1258" s="2">
        <v>0</v>
      </c>
      <c r="S1258" s="2">
        <v>0</v>
      </c>
      <c r="T1258" s="2">
        <v>0</v>
      </c>
      <c r="U1258" s="2">
        <v>0</v>
      </c>
      <c r="X1258" s="2">
        <f t="shared" si="172"/>
        <v>6.1033926946573898E-3</v>
      </c>
      <c r="Y1258" s="2">
        <f t="shared" si="173"/>
        <v>0</v>
      </c>
      <c r="Z1258" s="2">
        <f>IF(Y1258&gt;$W$1,HLOOKUP(Y1258,B1258:$U$2835,ROW($B$2836)-ROW($A1258),FALSE),0)</f>
        <v>0</v>
      </c>
      <c r="AA1258" s="2">
        <f t="shared" si="171"/>
        <v>0</v>
      </c>
      <c r="AB1258" s="2">
        <f>VLOOKUP(A1258,segment3_SB_quantity!$A$2:$B$2834,2,FALSE)</f>
        <v>14</v>
      </c>
      <c r="AC1258" s="4">
        <f t="shared" si="178"/>
        <v>0.12820000000000001</v>
      </c>
      <c r="AD1258">
        <f t="shared" si="174"/>
        <v>0</v>
      </c>
      <c r="AE1258">
        <f t="shared" si="179"/>
        <v>0.83166700000000005</v>
      </c>
      <c r="AF1258" s="2">
        <f t="shared" si="175"/>
        <v>0</v>
      </c>
      <c r="AG1258" s="2">
        <f t="shared" si="176"/>
        <v>0</v>
      </c>
      <c r="AH1258" s="1">
        <f t="shared" si="177"/>
        <v>0</v>
      </c>
    </row>
    <row r="1259" spans="1:34" x14ac:dyDescent="0.55000000000000004">
      <c r="A1259">
        <v>45729819</v>
      </c>
      <c r="B1259" s="2">
        <v>0</v>
      </c>
      <c r="C1259" s="2">
        <v>0</v>
      </c>
      <c r="D1259" s="2">
        <v>0</v>
      </c>
      <c r="E1259" s="2">
        <v>0</v>
      </c>
      <c r="F1259" s="2">
        <v>0</v>
      </c>
      <c r="G1259" s="2">
        <v>0</v>
      </c>
      <c r="H1259" s="2">
        <v>3.8741654880110298E-2</v>
      </c>
      <c r="I1259" s="2">
        <v>0</v>
      </c>
      <c r="J1259" s="2">
        <v>0</v>
      </c>
      <c r="K1259" s="2">
        <v>0</v>
      </c>
      <c r="L1259" s="2">
        <v>0</v>
      </c>
      <c r="M1259" s="2">
        <v>0</v>
      </c>
      <c r="N1259" s="2">
        <v>0</v>
      </c>
      <c r="O1259" s="2">
        <v>0</v>
      </c>
      <c r="P1259" s="2">
        <v>0</v>
      </c>
      <c r="Q1259" s="2">
        <v>0</v>
      </c>
      <c r="R1259" s="2">
        <v>0</v>
      </c>
      <c r="S1259" s="2">
        <v>0</v>
      </c>
      <c r="T1259" s="2">
        <v>0</v>
      </c>
      <c r="U1259" s="2">
        <v>0</v>
      </c>
      <c r="X1259" s="2">
        <f t="shared" si="172"/>
        <v>3.8741654880110298E-2</v>
      </c>
      <c r="Y1259" s="2">
        <f t="shared" si="173"/>
        <v>0</v>
      </c>
      <c r="Z1259" s="2">
        <f>IF(Y1259&gt;$W$1,HLOOKUP(Y1259,B1259:$U$2835,ROW($B$2836)-ROW($A1259),FALSE),0)</f>
        <v>0</v>
      </c>
      <c r="AA1259" s="2">
        <f t="shared" si="171"/>
        <v>0</v>
      </c>
      <c r="AB1259" s="2">
        <f>VLOOKUP(A1259,segment3_SB_quantity!$A$2:$B$2834,2,FALSE)</f>
        <v>61</v>
      </c>
      <c r="AC1259" s="4">
        <f t="shared" si="178"/>
        <v>0.12820000000000001</v>
      </c>
      <c r="AD1259">
        <f t="shared" si="174"/>
        <v>0</v>
      </c>
      <c r="AE1259">
        <f t="shared" si="179"/>
        <v>0.83166700000000005</v>
      </c>
      <c r="AF1259" s="2">
        <f t="shared" si="175"/>
        <v>0</v>
      </c>
      <c r="AG1259" s="2">
        <f t="shared" si="176"/>
        <v>0</v>
      </c>
      <c r="AH1259" s="1">
        <f t="shared" si="177"/>
        <v>0</v>
      </c>
    </row>
    <row r="1260" spans="1:34" x14ac:dyDescent="0.55000000000000004">
      <c r="A1260">
        <v>45769973</v>
      </c>
      <c r="B1260" s="2">
        <v>0</v>
      </c>
      <c r="C1260" s="2">
        <v>0</v>
      </c>
      <c r="D1260" s="2">
        <v>0</v>
      </c>
      <c r="E1260" s="2">
        <v>0</v>
      </c>
      <c r="F1260" s="2">
        <v>0</v>
      </c>
      <c r="G1260" s="2">
        <v>0</v>
      </c>
      <c r="H1260" s="2">
        <v>0</v>
      </c>
      <c r="I1260" s="2">
        <v>0</v>
      </c>
      <c r="J1260" s="2">
        <v>0</v>
      </c>
      <c r="K1260" s="2">
        <v>0</v>
      </c>
      <c r="L1260" s="2">
        <v>0</v>
      </c>
      <c r="M1260" s="2">
        <v>0</v>
      </c>
      <c r="N1260" s="2">
        <v>0</v>
      </c>
      <c r="O1260" s="2">
        <v>0</v>
      </c>
      <c r="P1260" s="2">
        <v>0</v>
      </c>
      <c r="Q1260" s="2">
        <v>0</v>
      </c>
      <c r="R1260" s="2">
        <v>0</v>
      </c>
      <c r="S1260" s="2">
        <v>0</v>
      </c>
      <c r="T1260" s="2">
        <v>0</v>
      </c>
      <c r="U1260" s="2">
        <v>0</v>
      </c>
      <c r="X1260" s="2">
        <f t="shared" si="172"/>
        <v>0</v>
      </c>
      <c r="Y1260" s="2">
        <f t="shared" si="173"/>
        <v>0</v>
      </c>
      <c r="Z1260" s="2">
        <f>IF(Y1260&gt;$W$1,HLOOKUP(Y1260,B1260:$U$2835,ROW($B$2836)-ROW($A1260),FALSE),0)</f>
        <v>0</v>
      </c>
      <c r="AA1260" s="2">
        <f t="shared" si="171"/>
        <v>0</v>
      </c>
      <c r="AB1260" s="2">
        <f>VLOOKUP(A1260,segment3_SB_quantity!$A$2:$B$2834,2,FALSE)</f>
        <v>1</v>
      </c>
      <c r="AC1260" s="4">
        <f t="shared" si="178"/>
        <v>0.12820000000000001</v>
      </c>
      <c r="AD1260">
        <f t="shared" si="174"/>
        <v>0</v>
      </c>
      <c r="AE1260">
        <f t="shared" si="179"/>
        <v>0.83166700000000005</v>
      </c>
      <c r="AF1260" s="2">
        <f t="shared" si="175"/>
        <v>0</v>
      </c>
      <c r="AG1260" s="2">
        <f t="shared" si="176"/>
        <v>0</v>
      </c>
      <c r="AH1260" s="1">
        <f t="shared" si="177"/>
        <v>0</v>
      </c>
    </row>
    <row r="1261" spans="1:34" x14ac:dyDescent="0.55000000000000004">
      <c r="A1261">
        <v>45789857</v>
      </c>
      <c r="B1261" s="2">
        <v>0</v>
      </c>
      <c r="C1261" s="2">
        <v>0</v>
      </c>
      <c r="D1261" s="2">
        <v>0</v>
      </c>
      <c r="E1261" s="2">
        <v>0</v>
      </c>
      <c r="F1261" s="2">
        <v>0</v>
      </c>
      <c r="G1261" s="2">
        <v>0</v>
      </c>
      <c r="H1261" s="2">
        <v>0</v>
      </c>
      <c r="I1261" s="2">
        <v>0.102815838482882</v>
      </c>
      <c r="J1261" s="2">
        <v>0</v>
      </c>
      <c r="K1261" s="2">
        <v>0</v>
      </c>
      <c r="L1261" s="2">
        <v>0</v>
      </c>
      <c r="M1261" s="2">
        <v>0</v>
      </c>
      <c r="N1261" s="2">
        <v>0</v>
      </c>
      <c r="O1261" s="2">
        <v>0</v>
      </c>
      <c r="P1261" s="2">
        <v>0</v>
      </c>
      <c r="Q1261" s="2">
        <v>0</v>
      </c>
      <c r="R1261" s="2">
        <v>0</v>
      </c>
      <c r="S1261" s="2">
        <v>0</v>
      </c>
      <c r="T1261" s="2">
        <v>0</v>
      </c>
      <c r="U1261" s="2">
        <v>0</v>
      </c>
      <c r="X1261" s="2">
        <f t="shared" si="172"/>
        <v>0.102815838482882</v>
      </c>
      <c r="Y1261" s="2">
        <f t="shared" si="173"/>
        <v>0</v>
      </c>
      <c r="Z1261" s="2">
        <f>IF(Y1261&gt;$W$1,HLOOKUP(Y1261,B1261:$U$2835,ROW($B$2836)-ROW($A1261),FALSE),0)</f>
        <v>0</v>
      </c>
      <c r="AA1261" s="2">
        <f t="shared" si="171"/>
        <v>0</v>
      </c>
      <c r="AB1261" s="2">
        <f>VLOOKUP(A1261,segment3_SB_quantity!$A$2:$B$2834,2,FALSE)</f>
        <v>19</v>
      </c>
      <c r="AC1261" s="4">
        <f t="shared" si="178"/>
        <v>0.12820000000000001</v>
      </c>
      <c r="AD1261">
        <f t="shared" si="174"/>
        <v>0</v>
      </c>
      <c r="AE1261">
        <f t="shared" si="179"/>
        <v>0.83166700000000005</v>
      </c>
      <c r="AF1261" s="2">
        <f t="shared" si="175"/>
        <v>0</v>
      </c>
      <c r="AG1261" s="2">
        <f t="shared" si="176"/>
        <v>0</v>
      </c>
      <c r="AH1261" s="1">
        <f t="shared" si="177"/>
        <v>0</v>
      </c>
    </row>
    <row r="1262" spans="1:34" x14ac:dyDescent="0.55000000000000004">
      <c r="A1262">
        <v>45839954</v>
      </c>
      <c r="B1262" s="2">
        <v>0</v>
      </c>
      <c r="C1262" s="2">
        <v>0</v>
      </c>
      <c r="D1262" s="2">
        <v>0</v>
      </c>
      <c r="E1262" s="2">
        <v>0</v>
      </c>
      <c r="F1262" s="2">
        <v>0.21297549823152701</v>
      </c>
      <c r="G1262" s="2">
        <v>0</v>
      </c>
      <c r="H1262" s="2">
        <v>0</v>
      </c>
      <c r="I1262" s="2">
        <v>0</v>
      </c>
      <c r="J1262" s="2">
        <v>0</v>
      </c>
      <c r="K1262" s="2">
        <v>0</v>
      </c>
      <c r="L1262" s="2">
        <v>0</v>
      </c>
      <c r="M1262" s="2">
        <v>0</v>
      </c>
      <c r="N1262" s="2">
        <v>0</v>
      </c>
      <c r="O1262" s="2">
        <v>0</v>
      </c>
      <c r="P1262" s="2">
        <v>0</v>
      </c>
      <c r="Q1262" s="2">
        <v>0</v>
      </c>
      <c r="R1262" s="2">
        <v>0</v>
      </c>
      <c r="S1262" s="2">
        <v>0</v>
      </c>
      <c r="T1262" s="2">
        <v>0</v>
      </c>
      <c r="U1262" s="2">
        <v>0</v>
      </c>
      <c r="X1262" s="2">
        <f t="shared" si="172"/>
        <v>0.21297549823152701</v>
      </c>
      <c r="Y1262" s="2">
        <f t="shared" si="173"/>
        <v>0</v>
      </c>
      <c r="Z1262" s="2">
        <f>IF(Y1262&gt;$W$1,HLOOKUP(Y1262,B1262:$U$2835,ROW($B$2836)-ROW($A1262),FALSE),0)</f>
        <v>0</v>
      </c>
      <c r="AA1262" s="2">
        <f t="shared" si="171"/>
        <v>0</v>
      </c>
      <c r="AB1262" s="2">
        <f>VLOOKUP(A1262,segment3_SB_quantity!$A$2:$B$2834,2,FALSE)</f>
        <v>18</v>
      </c>
      <c r="AC1262" s="4">
        <f t="shared" si="178"/>
        <v>0.12820000000000001</v>
      </c>
      <c r="AD1262">
        <f t="shared" si="174"/>
        <v>0</v>
      </c>
      <c r="AE1262">
        <f t="shared" si="179"/>
        <v>0.83166700000000005</v>
      </c>
      <c r="AF1262" s="2">
        <f t="shared" si="175"/>
        <v>0</v>
      </c>
      <c r="AG1262" s="2">
        <f t="shared" si="176"/>
        <v>0</v>
      </c>
      <c r="AH1262" s="1">
        <f t="shared" si="177"/>
        <v>0</v>
      </c>
    </row>
    <row r="1263" spans="1:34" x14ac:dyDescent="0.55000000000000004">
      <c r="A1263">
        <v>45939778</v>
      </c>
      <c r="B1263" s="2">
        <v>0</v>
      </c>
      <c r="C1263" s="2">
        <v>0</v>
      </c>
      <c r="D1263" s="2">
        <v>0</v>
      </c>
      <c r="E1263" s="2">
        <v>0</v>
      </c>
      <c r="F1263" s="2">
        <v>0</v>
      </c>
      <c r="G1263" s="2">
        <v>0</v>
      </c>
      <c r="H1263" s="2">
        <v>0</v>
      </c>
      <c r="I1263" s="2">
        <v>0</v>
      </c>
      <c r="J1263" s="2">
        <v>0</v>
      </c>
      <c r="K1263" s="2">
        <v>0</v>
      </c>
      <c r="L1263" s="2">
        <v>0</v>
      </c>
      <c r="M1263" s="2">
        <v>0</v>
      </c>
      <c r="N1263" s="2">
        <v>0</v>
      </c>
      <c r="O1263" s="2">
        <v>0</v>
      </c>
      <c r="P1263" s="2">
        <v>0</v>
      </c>
      <c r="Q1263" s="2">
        <v>0</v>
      </c>
      <c r="R1263" s="2">
        <v>0</v>
      </c>
      <c r="S1263" s="2">
        <v>0</v>
      </c>
      <c r="T1263" s="2">
        <v>0</v>
      </c>
      <c r="U1263" s="2">
        <v>0</v>
      </c>
      <c r="X1263" s="2">
        <f t="shared" si="172"/>
        <v>0</v>
      </c>
      <c r="Y1263" s="2">
        <f t="shared" si="173"/>
        <v>0</v>
      </c>
      <c r="Z1263" s="2">
        <f>IF(Y1263&gt;$W$1,HLOOKUP(Y1263,B1263:$U$2835,ROW($B$2836)-ROW($A1263),FALSE),0)</f>
        <v>0</v>
      </c>
      <c r="AA1263" s="2">
        <f t="shared" si="171"/>
        <v>0</v>
      </c>
      <c r="AB1263" s="2">
        <f>VLOOKUP(A1263,segment3_SB_quantity!$A$2:$B$2834,2,FALSE)</f>
        <v>6</v>
      </c>
      <c r="AC1263" s="4">
        <f t="shared" si="178"/>
        <v>0.12820000000000001</v>
      </c>
      <c r="AD1263">
        <f t="shared" si="174"/>
        <v>0</v>
      </c>
      <c r="AE1263">
        <f t="shared" si="179"/>
        <v>0.83166700000000005</v>
      </c>
      <c r="AF1263" s="2">
        <f t="shared" si="175"/>
        <v>0</v>
      </c>
      <c r="AG1263" s="2">
        <f t="shared" si="176"/>
        <v>0</v>
      </c>
      <c r="AH1263" s="1">
        <f t="shared" si="177"/>
        <v>0</v>
      </c>
    </row>
    <row r="1264" spans="1:34" x14ac:dyDescent="0.55000000000000004">
      <c r="A1264">
        <v>46079888</v>
      </c>
      <c r="B1264" s="2">
        <v>0</v>
      </c>
      <c r="C1264" s="2">
        <v>0</v>
      </c>
      <c r="D1264" s="2">
        <v>0</v>
      </c>
      <c r="E1264" s="2">
        <v>0</v>
      </c>
      <c r="F1264" s="2">
        <v>0</v>
      </c>
      <c r="G1264" s="2">
        <v>0</v>
      </c>
      <c r="H1264" s="2">
        <v>0</v>
      </c>
      <c r="I1264" s="2">
        <v>0</v>
      </c>
      <c r="J1264" s="2">
        <v>6.2561030676977006E-2</v>
      </c>
      <c r="K1264" s="2">
        <v>0</v>
      </c>
      <c r="L1264" s="2">
        <v>0</v>
      </c>
      <c r="M1264" s="2">
        <v>0</v>
      </c>
      <c r="N1264" s="2">
        <v>0</v>
      </c>
      <c r="O1264" s="2">
        <v>0</v>
      </c>
      <c r="P1264" s="2">
        <v>0</v>
      </c>
      <c r="Q1264" s="2">
        <v>0</v>
      </c>
      <c r="R1264" s="2">
        <v>0</v>
      </c>
      <c r="S1264" s="2">
        <v>0</v>
      </c>
      <c r="T1264" s="2">
        <v>0</v>
      </c>
      <c r="U1264" s="2">
        <v>0</v>
      </c>
      <c r="X1264" s="2">
        <f t="shared" si="172"/>
        <v>6.2561030676977006E-2</v>
      </c>
      <c r="Y1264" s="2">
        <f t="shared" si="173"/>
        <v>0</v>
      </c>
      <c r="Z1264" s="2">
        <f>IF(Y1264&gt;$W$1,HLOOKUP(Y1264,B1264:$U$2835,ROW($B$2836)-ROW($A1264),FALSE),0)</f>
        <v>0</v>
      </c>
      <c r="AA1264" s="2">
        <f t="shared" si="171"/>
        <v>0</v>
      </c>
      <c r="AB1264" s="2">
        <f>VLOOKUP(A1264,segment3_SB_quantity!$A$2:$B$2834,2,FALSE)</f>
        <v>3</v>
      </c>
      <c r="AC1264" s="4">
        <f t="shared" si="178"/>
        <v>0.12820000000000001</v>
      </c>
      <c r="AD1264">
        <f t="shared" si="174"/>
        <v>0</v>
      </c>
      <c r="AE1264">
        <f t="shared" si="179"/>
        <v>0.83166700000000005</v>
      </c>
      <c r="AF1264" s="2">
        <f t="shared" si="175"/>
        <v>0</v>
      </c>
      <c r="AG1264" s="2">
        <f t="shared" si="176"/>
        <v>0</v>
      </c>
      <c r="AH1264" s="1">
        <f t="shared" si="177"/>
        <v>0</v>
      </c>
    </row>
    <row r="1265" spans="1:34" x14ac:dyDescent="0.55000000000000004">
      <c r="A1265">
        <v>46149671</v>
      </c>
      <c r="B1265" s="2">
        <v>0</v>
      </c>
      <c r="C1265" s="2">
        <v>0</v>
      </c>
      <c r="D1265" s="2">
        <v>0</v>
      </c>
      <c r="E1265" s="2">
        <v>0.12814223290243701</v>
      </c>
      <c r="F1265" s="2">
        <v>0</v>
      </c>
      <c r="G1265" s="2">
        <v>0</v>
      </c>
      <c r="H1265" s="2">
        <v>0</v>
      </c>
      <c r="I1265" s="2">
        <v>0</v>
      </c>
      <c r="J1265" s="2">
        <v>0</v>
      </c>
      <c r="K1265" s="2">
        <v>0</v>
      </c>
      <c r="L1265" s="2">
        <v>0</v>
      </c>
      <c r="M1265" s="2">
        <v>0</v>
      </c>
      <c r="N1265" s="2">
        <v>0</v>
      </c>
      <c r="O1265" s="2">
        <v>0</v>
      </c>
      <c r="P1265" s="2">
        <v>0</v>
      </c>
      <c r="Q1265" s="2">
        <v>0</v>
      </c>
      <c r="R1265" s="2">
        <v>0</v>
      </c>
      <c r="S1265" s="2">
        <v>0</v>
      </c>
      <c r="T1265" s="2">
        <v>0</v>
      </c>
      <c r="U1265" s="2">
        <v>0</v>
      </c>
      <c r="X1265" s="2">
        <f t="shared" si="172"/>
        <v>0.12814223290243701</v>
      </c>
      <c r="Y1265" s="2">
        <f t="shared" si="173"/>
        <v>0</v>
      </c>
      <c r="Z1265" s="2">
        <f>IF(Y1265&gt;$W$1,HLOOKUP(Y1265,B1265:$U$2835,ROW($B$2836)-ROW($A1265),FALSE),0)</f>
        <v>0</v>
      </c>
      <c r="AA1265" s="2">
        <f t="shared" si="171"/>
        <v>0</v>
      </c>
      <c r="AB1265" s="2">
        <f>VLOOKUP(A1265,segment3_SB_quantity!$A$2:$B$2834,2,FALSE)</f>
        <v>3</v>
      </c>
      <c r="AC1265" s="4">
        <f t="shared" si="178"/>
        <v>0.12820000000000001</v>
      </c>
      <c r="AD1265">
        <f t="shared" si="174"/>
        <v>0</v>
      </c>
      <c r="AE1265">
        <f t="shared" si="179"/>
        <v>0.83166700000000005</v>
      </c>
      <c r="AF1265" s="2">
        <f t="shared" si="175"/>
        <v>0</v>
      </c>
      <c r="AG1265" s="2">
        <f t="shared" si="176"/>
        <v>0</v>
      </c>
      <c r="AH1265" s="1">
        <f t="shared" si="177"/>
        <v>0</v>
      </c>
    </row>
    <row r="1266" spans="1:34" x14ac:dyDescent="0.55000000000000004">
      <c r="A1266">
        <v>46179611</v>
      </c>
      <c r="B1266" s="2">
        <v>0</v>
      </c>
      <c r="C1266" s="2">
        <v>0</v>
      </c>
      <c r="D1266" s="2">
        <v>0</v>
      </c>
      <c r="E1266" s="2">
        <v>0</v>
      </c>
      <c r="F1266" s="2">
        <v>0</v>
      </c>
      <c r="G1266" s="2">
        <v>0</v>
      </c>
      <c r="H1266" s="2">
        <v>0</v>
      </c>
      <c r="I1266" s="2">
        <v>0.214804131020226</v>
      </c>
      <c r="J1266" s="2">
        <v>0</v>
      </c>
      <c r="K1266" s="2">
        <v>0</v>
      </c>
      <c r="L1266" s="2">
        <v>0</v>
      </c>
      <c r="M1266" s="2">
        <v>0</v>
      </c>
      <c r="N1266" s="2">
        <v>0</v>
      </c>
      <c r="O1266" s="2">
        <v>0</v>
      </c>
      <c r="P1266" s="2">
        <v>0</v>
      </c>
      <c r="Q1266" s="2">
        <v>0</v>
      </c>
      <c r="R1266" s="2">
        <v>0</v>
      </c>
      <c r="S1266" s="2">
        <v>0</v>
      </c>
      <c r="T1266" s="2">
        <v>0</v>
      </c>
      <c r="U1266" s="2">
        <v>0</v>
      </c>
      <c r="X1266" s="2">
        <f t="shared" si="172"/>
        <v>0.214804131020226</v>
      </c>
      <c r="Y1266" s="2">
        <f t="shared" si="173"/>
        <v>0</v>
      </c>
      <c r="Z1266" s="2">
        <f>IF(Y1266&gt;$W$1,HLOOKUP(Y1266,B1266:$U$2835,ROW($B$2836)-ROW($A1266),FALSE),0)</f>
        <v>0</v>
      </c>
      <c r="AA1266" s="2">
        <f t="shared" si="171"/>
        <v>0</v>
      </c>
      <c r="AB1266" s="2">
        <f>VLOOKUP(A1266,segment3_SB_quantity!$A$2:$B$2834,2,FALSE)</f>
        <v>4</v>
      </c>
      <c r="AC1266" s="4">
        <f t="shared" si="178"/>
        <v>0.12820000000000001</v>
      </c>
      <c r="AD1266">
        <f t="shared" si="174"/>
        <v>0</v>
      </c>
      <c r="AE1266">
        <f t="shared" si="179"/>
        <v>0.83166700000000005</v>
      </c>
      <c r="AF1266" s="2">
        <f t="shared" si="175"/>
        <v>0</v>
      </c>
      <c r="AG1266" s="2">
        <f t="shared" si="176"/>
        <v>0</v>
      </c>
      <c r="AH1266" s="1">
        <f t="shared" si="177"/>
        <v>0</v>
      </c>
    </row>
    <row r="1267" spans="1:34" x14ac:dyDescent="0.55000000000000004">
      <c r="A1267">
        <v>46199830</v>
      </c>
      <c r="B1267" s="2">
        <v>0</v>
      </c>
      <c r="C1267" s="2">
        <v>0</v>
      </c>
      <c r="D1267" s="2">
        <v>0</v>
      </c>
      <c r="E1267" s="2">
        <v>0</v>
      </c>
      <c r="F1267" s="2">
        <v>0.13196292435774901</v>
      </c>
      <c r="G1267" s="2">
        <v>0</v>
      </c>
      <c r="H1267" s="2">
        <v>0</v>
      </c>
      <c r="I1267" s="2">
        <v>0</v>
      </c>
      <c r="J1267" s="2">
        <v>0</v>
      </c>
      <c r="K1267" s="2">
        <v>0</v>
      </c>
      <c r="L1267" s="2">
        <v>0</v>
      </c>
      <c r="M1267" s="2">
        <v>0</v>
      </c>
      <c r="N1267" s="2">
        <v>0</v>
      </c>
      <c r="O1267" s="2">
        <v>0</v>
      </c>
      <c r="P1267" s="2">
        <v>0</v>
      </c>
      <c r="Q1267" s="2">
        <v>0</v>
      </c>
      <c r="R1267" s="2">
        <v>0</v>
      </c>
      <c r="S1267" s="2">
        <v>0</v>
      </c>
      <c r="T1267" s="2">
        <v>0</v>
      </c>
      <c r="U1267" s="2">
        <v>0</v>
      </c>
      <c r="X1267" s="2">
        <f t="shared" si="172"/>
        <v>0.13196292435774901</v>
      </c>
      <c r="Y1267" s="2">
        <f t="shared" si="173"/>
        <v>0</v>
      </c>
      <c r="Z1267" s="2">
        <f>IF(Y1267&gt;$W$1,HLOOKUP(Y1267,B1267:$U$2835,ROW($B$2836)-ROW($A1267),FALSE),0)</f>
        <v>0</v>
      </c>
      <c r="AA1267" s="2">
        <f t="shared" si="171"/>
        <v>0</v>
      </c>
      <c r="AB1267" s="2">
        <f>VLOOKUP(A1267,segment3_SB_quantity!$A$2:$B$2834,2,FALSE)</f>
        <v>10</v>
      </c>
      <c r="AC1267" s="4">
        <f t="shared" si="178"/>
        <v>0.12820000000000001</v>
      </c>
      <c r="AD1267">
        <f t="shared" si="174"/>
        <v>0</v>
      </c>
      <c r="AE1267">
        <f t="shared" si="179"/>
        <v>0.83166700000000005</v>
      </c>
      <c r="AF1267" s="2">
        <f t="shared" si="175"/>
        <v>0</v>
      </c>
      <c r="AG1267" s="2">
        <f t="shared" si="176"/>
        <v>0</v>
      </c>
      <c r="AH1267" s="1">
        <f t="shared" si="177"/>
        <v>0</v>
      </c>
    </row>
    <row r="1268" spans="1:34" x14ac:dyDescent="0.55000000000000004">
      <c r="A1268">
        <v>46239609</v>
      </c>
      <c r="B1268" s="2">
        <v>0</v>
      </c>
      <c r="C1268" s="2">
        <v>0</v>
      </c>
      <c r="D1268" s="2">
        <v>0</v>
      </c>
      <c r="E1268" s="2">
        <v>0</v>
      </c>
      <c r="F1268" s="2">
        <v>0</v>
      </c>
      <c r="G1268" s="2">
        <v>0</v>
      </c>
      <c r="H1268" s="2">
        <v>0</v>
      </c>
      <c r="I1268" s="2">
        <v>0</v>
      </c>
      <c r="J1268" s="2">
        <v>0</v>
      </c>
      <c r="K1268" s="2">
        <v>0</v>
      </c>
      <c r="L1268" s="2">
        <v>7.96020667637975E-3</v>
      </c>
      <c r="M1268" s="2">
        <v>0</v>
      </c>
      <c r="N1268" s="2">
        <v>0</v>
      </c>
      <c r="O1268" s="2">
        <v>0</v>
      </c>
      <c r="P1268" s="2">
        <v>0</v>
      </c>
      <c r="Q1268" s="2">
        <v>0</v>
      </c>
      <c r="R1268" s="2">
        <v>0</v>
      </c>
      <c r="S1268" s="2">
        <v>0</v>
      </c>
      <c r="T1268" s="2">
        <v>0</v>
      </c>
      <c r="U1268" s="2">
        <v>0</v>
      </c>
      <c r="X1268" s="2">
        <f t="shared" si="172"/>
        <v>7.96020667637975E-3</v>
      </c>
      <c r="Y1268" s="2">
        <f t="shared" si="173"/>
        <v>0</v>
      </c>
      <c r="Z1268" s="2">
        <f>IF(Y1268&gt;$W$1,HLOOKUP(Y1268,B1268:$U$2835,ROW($B$2836)-ROW($A1268),FALSE),0)</f>
        <v>0</v>
      </c>
      <c r="AA1268" s="2">
        <f t="shared" si="171"/>
        <v>0</v>
      </c>
      <c r="AB1268" s="2">
        <f>VLOOKUP(A1268,segment3_SB_quantity!$A$2:$B$2834,2,FALSE)</f>
        <v>7</v>
      </c>
      <c r="AC1268" s="4">
        <f t="shared" si="178"/>
        <v>0.12820000000000001</v>
      </c>
      <c r="AD1268">
        <f t="shared" si="174"/>
        <v>0</v>
      </c>
      <c r="AE1268">
        <f t="shared" si="179"/>
        <v>0.83166700000000005</v>
      </c>
      <c r="AF1268" s="2">
        <f t="shared" si="175"/>
        <v>0</v>
      </c>
      <c r="AG1268" s="2">
        <f t="shared" si="176"/>
        <v>0</v>
      </c>
      <c r="AH1268" s="1">
        <f t="shared" si="177"/>
        <v>0</v>
      </c>
    </row>
    <row r="1269" spans="1:34" x14ac:dyDescent="0.55000000000000004">
      <c r="A1269">
        <v>46319846</v>
      </c>
      <c r="B1269" s="2">
        <v>0</v>
      </c>
      <c r="C1269" s="2">
        <v>0</v>
      </c>
      <c r="D1269" s="2">
        <v>0</v>
      </c>
      <c r="E1269" s="2">
        <v>0</v>
      </c>
      <c r="F1269" s="2">
        <v>0</v>
      </c>
      <c r="G1269" s="2">
        <v>0</v>
      </c>
      <c r="H1269" s="2">
        <v>0</v>
      </c>
      <c r="I1269" s="2">
        <v>0</v>
      </c>
      <c r="J1269" s="2">
        <v>0</v>
      </c>
      <c r="K1269" s="2">
        <v>9.9457744813899795E-2</v>
      </c>
      <c r="L1269" s="2">
        <v>0</v>
      </c>
      <c r="M1269" s="2">
        <v>0</v>
      </c>
      <c r="N1269" s="2">
        <v>0</v>
      </c>
      <c r="O1269" s="2">
        <v>0</v>
      </c>
      <c r="P1269" s="2">
        <v>0</v>
      </c>
      <c r="Q1269" s="2">
        <v>0</v>
      </c>
      <c r="R1269" s="2">
        <v>0</v>
      </c>
      <c r="S1269" s="2">
        <v>0</v>
      </c>
      <c r="T1269" s="2">
        <v>0</v>
      </c>
      <c r="U1269" s="2">
        <v>0</v>
      </c>
      <c r="X1269" s="2">
        <f t="shared" si="172"/>
        <v>9.9457744813899795E-2</v>
      </c>
      <c r="Y1269" s="2">
        <f t="shared" si="173"/>
        <v>0</v>
      </c>
      <c r="Z1269" s="2">
        <f>IF(Y1269&gt;$W$1,HLOOKUP(Y1269,B1269:$U$2835,ROW($B$2836)-ROW($A1269),FALSE),0)</f>
        <v>0</v>
      </c>
      <c r="AA1269" s="2">
        <f t="shared" si="171"/>
        <v>0</v>
      </c>
      <c r="AB1269" s="2">
        <f>VLOOKUP(A1269,segment3_SB_quantity!$A$2:$B$2834,2,FALSE)</f>
        <v>41</v>
      </c>
      <c r="AC1269" s="4">
        <f t="shared" si="178"/>
        <v>0.12820000000000001</v>
      </c>
      <c r="AD1269">
        <f t="shared" si="174"/>
        <v>0</v>
      </c>
      <c r="AE1269">
        <f t="shared" si="179"/>
        <v>0.83166700000000005</v>
      </c>
      <c r="AF1269" s="2">
        <f t="shared" si="175"/>
        <v>0</v>
      </c>
      <c r="AG1269" s="2">
        <f t="shared" si="176"/>
        <v>0</v>
      </c>
      <c r="AH1269" s="1">
        <f t="shared" si="177"/>
        <v>0</v>
      </c>
    </row>
    <row r="1270" spans="1:34" x14ac:dyDescent="0.55000000000000004">
      <c r="A1270">
        <v>46369739</v>
      </c>
      <c r="B1270" s="2">
        <v>0</v>
      </c>
      <c r="C1270" s="2">
        <v>0</v>
      </c>
      <c r="D1270" s="2">
        <v>0</v>
      </c>
      <c r="E1270" s="2">
        <v>0</v>
      </c>
      <c r="F1270" s="2">
        <v>0</v>
      </c>
      <c r="G1270" s="2">
        <v>0</v>
      </c>
      <c r="H1270" s="2">
        <v>0</v>
      </c>
      <c r="I1270" s="2">
        <v>0</v>
      </c>
      <c r="J1270" s="2">
        <v>0</v>
      </c>
      <c r="K1270" s="2">
        <v>0</v>
      </c>
      <c r="L1270" s="2">
        <v>0</v>
      </c>
      <c r="M1270" s="2">
        <v>0</v>
      </c>
      <c r="N1270" s="2">
        <v>0</v>
      </c>
      <c r="O1270" s="2">
        <v>0</v>
      </c>
      <c r="P1270" s="2">
        <v>0</v>
      </c>
      <c r="Q1270" s="2">
        <v>0</v>
      </c>
      <c r="R1270" s="2">
        <v>0</v>
      </c>
      <c r="S1270" s="2">
        <v>0</v>
      </c>
      <c r="T1270" s="2">
        <v>0</v>
      </c>
      <c r="U1270" s="2">
        <v>0</v>
      </c>
      <c r="X1270" s="2">
        <f t="shared" si="172"/>
        <v>0</v>
      </c>
      <c r="Y1270" s="2">
        <f t="shared" si="173"/>
        <v>0</v>
      </c>
      <c r="Z1270" s="2">
        <f>IF(Y1270&gt;$W$1,HLOOKUP(Y1270,B1270:$U$2835,ROW($B$2836)-ROW($A1270),FALSE),0)</f>
        <v>0</v>
      </c>
      <c r="AA1270" s="2">
        <f t="shared" si="171"/>
        <v>0</v>
      </c>
      <c r="AB1270" s="2">
        <f>VLOOKUP(A1270,segment3_SB_quantity!$A$2:$B$2834,2,FALSE)</f>
        <v>10</v>
      </c>
      <c r="AC1270" s="4">
        <f t="shared" si="178"/>
        <v>0.12820000000000001</v>
      </c>
      <c r="AD1270">
        <f t="shared" si="174"/>
        <v>0</v>
      </c>
      <c r="AE1270">
        <f t="shared" si="179"/>
        <v>0.83166700000000005</v>
      </c>
      <c r="AF1270" s="2">
        <f t="shared" si="175"/>
        <v>0</v>
      </c>
      <c r="AG1270" s="2">
        <f t="shared" si="176"/>
        <v>0</v>
      </c>
      <c r="AH1270" s="1">
        <f t="shared" si="177"/>
        <v>0</v>
      </c>
    </row>
    <row r="1271" spans="1:34" x14ac:dyDescent="0.55000000000000004">
      <c r="A1271">
        <v>46409574</v>
      </c>
      <c r="B1271" s="2">
        <v>0</v>
      </c>
      <c r="C1271" s="2">
        <v>0</v>
      </c>
      <c r="D1271" s="2">
        <v>0</v>
      </c>
      <c r="E1271" s="2">
        <v>0</v>
      </c>
      <c r="F1271" s="2">
        <v>0</v>
      </c>
      <c r="G1271" s="2">
        <v>9.0070031747865001E-2</v>
      </c>
      <c r="H1271" s="2">
        <v>0</v>
      </c>
      <c r="I1271" s="2">
        <v>0</v>
      </c>
      <c r="J1271" s="2">
        <v>0</v>
      </c>
      <c r="K1271" s="2">
        <v>0</v>
      </c>
      <c r="L1271" s="2">
        <v>0</v>
      </c>
      <c r="M1271" s="2">
        <v>0</v>
      </c>
      <c r="N1271" s="2">
        <v>0</v>
      </c>
      <c r="O1271" s="2">
        <v>0</v>
      </c>
      <c r="P1271" s="2">
        <v>0</v>
      </c>
      <c r="Q1271" s="2">
        <v>0</v>
      </c>
      <c r="R1271" s="2">
        <v>0</v>
      </c>
      <c r="S1271" s="2">
        <v>0</v>
      </c>
      <c r="T1271" s="2">
        <v>0</v>
      </c>
      <c r="U1271" s="2">
        <v>0</v>
      </c>
      <c r="X1271" s="2">
        <f t="shared" si="172"/>
        <v>9.0070031747865001E-2</v>
      </c>
      <c r="Y1271" s="2">
        <f t="shared" si="173"/>
        <v>0</v>
      </c>
      <c r="Z1271" s="2">
        <f>IF(Y1271&gt;$W$1,HLOOKUP(Y1271,B1271:$U$2835,ROW($B$2836)-ROW($A1271),FALSE),0)</f>
        <v>0</v>
      </c>
      <c r="AA1271" s="2">
        <f t="shared" si="171"/>
        <v>0</v>
      </c>
      <c r="AB1271" s="2">
        <f>VLOOKUP(A1271,segment3_SB_quantity!$A$2:$B$2834,2,FALSE)</f>
        <v>17</v>
      </c>
      <c r="AC1271" s="4">
        <f t="shared" si="178"/>
        <v>0.12820000000000001</v>
      </c>
      <c r="AD1271">
        <f t="shared" si="174"/>
        <v>0</v>
      </c>
      <c r="AE1271">
        <f t="shared" si="179"/>
        <v>0.83166700000000005</v>
      </c>
      <c r="AF1271" s="2">
        <f t="shared" si="175"/>
        <v>0</v>
      </c>
      <c r="AG1271" s="2">
        <f t="shared" si="176"/>
        <v>0</v>
      </c>
      <c r="AH1271" s="1">
        <f t="shared" si="177"/>
        <v>0</v>
      </c>
    </row>
    <row r="1272" spans="1:34" x14ac:dyDescent="0.55000000000000004">
      <c r="A1272">
        <v>46409826</v>
      </c>
      <c r="B1272" s="2">
        <v>0</v>
      </c>
      <c r="C1272" s="2">
        <v>0</v>
      </c>
      <c r="D1272" s="2">
        <v>0</v>
      </c>
      <c r="E1272" s="2">
        <v>0</v>
      </c>
      <c r="F1272" s="2">
        <v>0</v>
      </c>
      <c r="G1272" s="2">
        <v>0</v>
      </c>
      <c r="H1272" s="2">
        <v>0</v>
      </c>
      <c r="I1272" s="2">
        <v>0</v>
      </c>
      <c r="J1272" s="2">
        <v>0</v>
      </c>
      <c r="K1272" s="2">
        <v>0</v>
      </c>
      <c r="L1272" s="2">
        <v>5.34658122694974E-23</v>
      </c>
      <c r="M1272" s="2">
        <v>0</v>
      </c>
      <c r="N1272" s="2">
        <v>0</v>
      </c>
      <c r="O1272" s="2">
        <v>0</v>
      </c>
      <c r="P1272" s="2">
        <v>0</v>
      </c>
      <c r="Q1272" s="2">
        <v>0</v>
      </c>
      <c r="R1272" s="2">
        <v>0</v>
      </c>
      <c r="S1272" s="2">
        <v>0</v>
      </c>
      <c r="T1272" s="2">
        <v>0</v>
      </c>
      <c r="U1272" s="2">
        <v>0</v>
      </c>
      <c r="X1272" s="2">
        <f t="shared" si="172"/>
        <v>5.34658122694974E-23</v>
      </c>
      <c r="Y1272" s="2">
        <f t="shared" si="173"/>
        <v>0</v>
      </c>
      <c r="Z1272" s="2">
        <f>IF(Y1272&gt;$W$1,HLOOKUP(Y1272,B1272:$U$2835,ROW($B$2836)-ROW($A1272),FALSE),0)</f>
        <v>0</v>
      </c>
      <c r="AA1272" s="2">
        <f t="shared" si="171"/>
        <v>0</v>
      </c>
      <c r="AB1272" s="2">
        <f>VLOOKUP(A1272,segment3_SB_quantity!$A$2:$B$2834,2,FALSE)</f>
        <v>2</v>
      </c>
      <c r="AC1272" s="4">
        <f t="shared" si="178"/>
        <v>0.12820000000000001</v>
      </c>
      <c r="AD1272">
        <f t="shared" si="174"/>
        <v>0</v>
      </c>
      <c r="AE1272">
        <f t="shared" si="179"/>
        <v>0.83166700000000005</v>
      </c>
      <c r="AF1272" s="2">
        <f t="shared" si="175"/>
        <v>0</v>
      </c>
      <c r="AG1272" s="2">
        <f t="shared" si="176"/>
        <v>0</v>
      </c>
      <c r="AH1272" s="1">
        <f t="shared" si="177"/>
        <v>0</v>
      </c>
    </row>
    <row r="1273" spans="1:34" x14ac:dyDescent="0.55000000000000004">
      <c r="A1273">
        <v>46439660</v>
      </c>
      <c r="B1273" s="2">
        <v>0</v>
      </c>
      <c r="C1273" s="2">
        <v>1.8201274018606701E-6</v>
      </c>
      <c r="D1273" s="2">
        <v>0</v>
      </c>
      <c r="E1273" s="2">
        <v>0</v>
      </c>
      <c r="F1273" s="2">
        <v>0</v>
      </c>
      <c r="G1273" s="2">
        <v>0</v>
      </c>
      <c r="H1273" s="2">
        <v>0</v>
      </c>
      <c r="I1273" s="2">
        <v>0</v>
      </c>
      <c r="J1273" s="2">
        <v>0</v>
      </c>
      <c r="K1273" s="2">
        <v>0</v>
      </c>
      <c r="L1273" s="2">
        <v>0</v>
      </c>
      <c r="M1273" s="2">
        <v>0</v>
      </c>
      <c r="N1273" s="2">
        <v>0</v>
      </c>
      <c r="O1273" s="2">
        <v>0</v>
      </c>
      <c r="P1273" s="2">
        <v>0</v>
      </c>
      <c r="Q1273" s="2">
        <v>0</v>
      </c>
      <c r="R1273" s="2">
        <v>0</v>
      </c>
      <c r="S1273" s="2">
        <v>0</v>
      </c>
      <c r="T1273" s="2">
        <v>0</v>
      </c>
      <c r="U1273" s="2">
        <v>0</v>
      </c>
      <c r="X1273" s="2">
        <f t="shared" si="172"/>
        <v>1.8201274018606701E-6</v>
      </c>
      <c r="Y1273" s="2">
        <f t="shared" si="173"/>
        <v>0</v>
      </c>
      <c r="Z1273" s="2">
        <f>IF(Y1273&gt;$W$1,HLOOKUP(Y1273,B1273:$U$2835,ROW($B$2836)-ROW($A1273),FALSE),0)</f>
        <v>0</v>
      </c>
      <c r="AA1273" s="2">
        <f t="shared" si="171"/>
        <v>0</v>
      </c>
      <c r="AB1273" s="2">
        <f>VLOOKUP(A1273,segment3_SB_quantity!$A$2:$B$2834,2,FALSE)</f>
        <v>3</v>
      </c>
      <c r="AC1273" s="4">
        <f t="shared" si="178"/>
        <v>0.12820000000000001</v>
      </c>
      <c r="AD1273">
        <f t="shared" si="174"/>
        <v>0</v>
      </c>
      <c r="AE1273">
        <f t="shared" si="179"/>
        <v>0.83166700000000005</v>
      </c>
      <c r="AF1273" s="2">
        <f t="shared" si="175"/>
        <v>0</v>
      </c>
      <c r="AG1273" s="2">
        <f t="shared" si="176"/>
        <v>0</v>
      </c>
      <c r="AH1273" s="1">
        <f t="shared" si="177"/>
        <v>0</v>
      </c>
    </row>
    <row r="1274" spans="1:34" x14ac:dyDescent="0.55000000000000004">
      <c r="A1274">
        <v>46519554</v>
      </c>
      <c r="B1274" s="2">
        <v>0</v>
      </c>
      <c r="C1274" s="2">
        <v>0</v>
      </c>
      <c r="D1274" s="2">
        <v>0.30490375200467301</v>
      </c>
      <c r="E1274" s="2">
        <v>0</v>
      </c>
      <c r="F1274" s="2">
        <v>0</v>
      </c>
      <c r="G1274" s="2">
        <v>0</v>
      </c>
      <c r="H1274" s="2">
        <v>0</v>
      </c>
      <c r="I1274" s="2">
        <v>0</v>
      </c>
      <c r="J1274" s="2">
        <v>0</v>
      </c>
      <c r="K1274" s="2">
        <v>0</v>
      </c>
      <c r="L1274" s="2">
        <v>0</v>
      </c>
      <c r="M1274" s="2">
        <v>0</v>
      </c>
      <c r="N1274" s="2">
        <v>0</v>
      </c>
      <c r="O1274" s="2">
        <v>0</v>
      </c>
      <c r="P1274" s="2">
        <v>0</v>
      </c>
      <c r="Q1274" s="2">
        <v>0</v>
      </c>
      <c r="R1274" s="2">
        <v>0</v>
      </c>
      <c r="S1274" s="2">
        <v>0</v>
      </c>
      <c r="T1274" s="2">
        <v>0</v>
      </c>
      <c r="U1274" s="2">
        <v>0</v>
      </c>
      <c r="X1274" s="2">
        <f t="shared" si="172"/>
        <v>0.30490375200467301</v>
      </c>
      <c r="Y1274" s="2">
        <f t="shared" si="173"/>
        <v>0</v>
      </c>
      <c r="Z1274" s="2">
        <f>IF(Y1274&gt;$W$1,HLOOKUP(Y1274,B1274:$U$2835,ROW($B$2836)-ROW($A1274),FALSE),0)</f>
        <v>0</v>
      </c>
      <c r="AA1274" s="2">
        <f t="shared" si="171"/>
        <v>0</v>
      </c>
      <c r="AB1274" s="2">
        <f>VLOOKUP(A1274,segment3_SB_quantity!$A$2:$B$2834,2,FALSE)</f>
        <v>1</v>
      </c>
      <c r="AC1274" s="4">
        <f t="shared" si="178"/>
        <v>0.12820000000000001</v>
      </c>
      <c r="AD1274">
        <f t="shared" si="174"/>
        <v>0</v>
      </c>
      <c r="AE1274">
        <f t="shared" si="179"/>
        <v>0.83166700000000005</v>
      </c>
      <c r="AF1274" s="2">
        <f t="shared" si="175"/>
        <v>0</v>
      </c>
      <c r="AG1274" s="2">
        <f t="shared" si="176"/>
        <v>0</v>
      </c>
      <c r="AH1274" s="1">
        <f t="shared" si="177"/>
        <v>0</v>
      </c>
    </row>
    <row r="1275" spans="1:34" x14ac:dyDescent="0.55000000000000004">
      <c r="A1275">
        <v>46539873</v>
      </c>
      <c r="B1275" s="2">
        <v>0</v>
      </c>
      <c r="C1275" s="2">
        <v>0</v>
      </c>
      <c r="D1275" s="2">
        <v>0</v>
      </c>
      <c r="E1275" s="2">
        <v>0</v>
      </c>
      <c r="F1275" s="2">
        <v>0</v>
      </c>
      <c r="G1275" s="2">
        <v>0</v>
      </c>
      <c r="H1275" s="2">
        <v>0</v>
      </c>
      <c r="I1275" s="2">
        <v>0</v>
      </c>
      <c r="J1275" s="2">
        <v>0</v>
      </c>
      <c r="K1275" s="2">
        <v>4.6741819863248803E-2</v>
      </c>
      <c r="L1275" s="2">
        <v>0</v>
      </c>
      <c r="M1275" s="2">
        <v>0</v>
      </c>
      <c r="N1275" s="2">
        <v>0</v>
      </c>
      <c r="O1275" s="2">
        <v>0</v>
      </c>
      <c r="P1275" s="2">
        <v>0</v>
      </c>
      <c r="Q1275" s="2">
        <v>0</v>
      </c>
      <c r="R1275" s="2">
        <v>0</v>
      </c>
      <c r="S1275" s="2">
        <v>0</v>
      </c>
      <c r="T1275" s="2">
        <v>0</v>
      </c>
      <c r="U1275" s="2">
        <v>0</v>
      </c>
      <c r="X1275" s="2">
        <f t="shared" si="172"/>
        <v>4.6741819863248803E-2</v>
      </c>
      <c r="Y1275" s="2">
        <f t="shared" si="173"/>
        <v>0</v>
      </c>
      <c r="Z1275" s="2">
        <f>IF(Y1275&gt;$W$1,HLOOKUP(Y1275,B1275:$U$2835,ROW($B$2836)-ROW($A1275),FALSE),0)</f>
        <v>0</v>
      </c>
      <c r="AA1275" s="2">
        <f t="shared" si="171"/>
        <v>0</v>
      </c>
      <c r="AB1275" s="2">
        <f>VLOOKUP(A1275,segment3_SB_quantity!$A$2:$B$2834,2,FALSE)</f>
        <v>12</v>
      </c>
      <c r="AC1275" s="4">
        <f t="shared" si="178"/>
        <v>0.12820000000000001</v>
      </c>
      <c r="AD1275">
        <f t="shared" si="174"/>
        <v>0</v>
      </c>
      <c r="AE1275">
        <f t="shared" si="179"/>
        <v>0.83166700000000005</v>
      </c>
      <c r="AF1275" s="2">
        <f t="shared" si="175"/>
        <v>0</v>
      </c>
      <c r="AG1275" s="2">
        <f t="shared" si="176"/>
        <v>0</v>
      </c>
      <c r="AH1275" s="1">
        <f t="shared" si="177"/>
        <v>0</v>
      </c>
    </row>
    <row r="1276" spans="1:34" x14ac:dyDescent="0.55000000000000004">
      <c r="A1276">
        <v>46549658</v>
      </c>
      <c r="B1276" s="2">
        <v>0</v>
      </c>
      <c r="C1276" s="2">
        <v>0</v>
      </c>
      <c r="D1276" s="2">
        <v>0</v>
      </c>
      <c r="E1276" s="2">
        <v>0</v>
      </c>
      <c r="F1276" s="2">
        <v>0</v>
      </c>
      <c r="G1276" s="2">
        <v>0</v>
      </c>
      <c r="H1276" s="2">
        <v>0</v>
      </c>
      <c r="I1276" s="2">
        <v>2.44572172828783E-2</v>
      </c>
      <c r="J1276" s="2">
        <v>0</v>
      </c>
      <c r="K1276" s="2">
        <v>0</v>
      </c>
      <c r="L1276" s="2">
        <v>0</v>
      </c>
      <c r="M1276" s="2">
        <v>0</v>
      </c>
      <c r="N1276" s="2">
        <v>0</v>
      </c>
      <c r="O1276" s="2">
        <v>0</v>
      </c>
      <c r="P1276" s="2">
        <v>0</v>
      </c>
      <c r="Q1276" s="2">
        <v>0</v>
      </c>
      <c r="R1276" s="2">
        <v>0</v>
      </c>
      <c r="S1276" s="2">
        <v>0</v>
      </c>
      <c r="T1276" s="2">
        <v>0</v>
      </c>
      <c r="U1276" s="2">
        <v>0</v>
      </c>
      <c r="X1276" s="2">
        <f t="shared" si="172"/>
        <v>2.44572172828783E-2</v>
      </c>
      <c r="Y1276" s="2">
        <f t="shared" si="173"/>
        <v>0</v>
      </c>
      <c r="Z1276" s="2">
        <f>IF(Y1276&gt;$W$1,HLOOKUP(Y1276,B1276:$U$2835,ROW($B$2836)-ROW($A1276),FALSE),0)</f>
        <v>0</v>
      </c>
      <c r="AA1276" s="2">
        <f t="shared" si="171"/>
        <v>0</v>
      </c>
      <c r="AB1276" s="2">
        <f>VLOOKUP(A1276,segment3_SB_quantity!$A$2:$B$2834,2,FALSE)</f>
        <v>117</v>
      </c>
      <c r="AC1276" s="4">
        <f t="shared" si="178"/>
        <v>0.12820000000000001</v>
      </c>
      <c r="AD1276">
        <f t="shared" si="174"/>
        <v>0</v>
      </c>
      <c r="AE1276">
        <f t="shared" si="179"/>
        <v>0.83166700000000005</v>
      </c>
      <c r="AF1276" s="2">
        <f t="shared" si="175"/>
        <v>0</v>
      </c>
      <c r="AG1276" s="2">
        <f t="shared" si="176"/>
        <v>0</v>
      </c>
      <c r="AH1276" s="1">
        <f t="shared" si="177"/>
        <v>0</v>
      </c>
    </row>
    <row r="1277" spans="1:34" x14ac:dyDescent="0.55000000000000004">
      <c r="A1277">
        <v>46609760</v>
      </c>
      <c r="B1277" s="2">
        <v>0</v>
      </c>
      <c r="C1277" s="2">
        <v>0</v>
      </c>
      <c r="D1277" s="2">
        <v>0</v>
      </c>
      <c r="E1277" s="2">
        <v>0</v>
      </c>
      <c r="F1277" s="2">
        <v>0</v>
      </c>
      <c r="G1277" s="2">
        <v>4.9195600316213998E-3</v>
      </c>
      <c r="H1277" s="2">
        <v>0</v>
      </c>
      <c r="I1277" s="2">
        <v>0</v>
      </c>
      <c r="J1277" s="2">
        <v>0</v>
      </c>
      <c r="K1277" s="2">
        <v>0</v>
      </c>
      <c r="L1277" s="2">
        <v>0</v>
      </c>
      <c r="M1277" s="2">
        <v>0</v>
      </c>
      <c r="N1277" s="2">
        <v>0</v>
      </c>
      <c r="O1277" s="2">
        <v>0</v>
      </c>
      <c r="P1277" s="2">
        <v>0</v>
      </c>
      <c r="Q1277" s="2">
        <v>0</v>
      </c>
      <c r="R1277" s="2">
        <v>0</v>
      </c>
      <c r="S1277" s="2">
        <v>0</v>
      </c>
      <c r="T1277" s="2">
        <v>0</v>
      </c>
      <c r="U1277" s="2">
        <v>0</v>
      </c>
      <c r="X1277" s="2">
        <f t="shared" si="172"/>
        <v>4.9195600316213998E-3</v>
      </c>
      <c r="Y1277" s="2">
        <f t="shared" si="173"/>
        <v>0</v>
      </c>
      <c r="Z1277" s="2">
        <f>IF(Y1277&gt;$W$1,HLOOKUP(Y1277,B1277:$U$2835,ROW($B$2836)-ROW($A1277),FALSE),0)</f>
        <v>0</v>
      </c>
      <c r="AA1277" s="2">
        <f t="shared" si="171"/>
        <v>0</v>
      </c>
      <c r="AB1277" s="2">
        <f>VLOOKUP(A1277,segment3_SB_quantity!$A$2:$B$2834,2,FALSE)</f>
        <v>48</v>
      </c>
      <c r="AC1277" s="4">
        <f t="shared" si="178"/>
        <v>0.12820000000000001</v>
      </c>
      <c r="AD1277">
        <f t="shared" si="174"/>
        <v>0</v>
      </c>
      <c r="AE1277">
        <f t="shared" si="179"/>
        <v>0.83166700000000005</v>
      </c>
      <c r="AF1277" s="2">
        <f t="shared" si="175"/>
        <v>0</v>
      </c>
      <c r="AG1277" s="2">
        <f t="shared" si="176"/>
        <v>0</v>
      </c>
      <c r="AH1277" s="1">
        <f t="shared" si="177"/>
        <v>0</v>
      </c>
    </row>
    <row r="1278" spans="1:34" x14ac:dyDescent="0.55000000000000004">
      <c r="A1278">
        <v>46639950</v>
      </c>
      <c r="B1278" s="2">
        <v>0</v>
      </c>
      <c r="C1278" s="2">
        <v>0</v>
      </c>
      <c r="D1278" s="2">
        <v>0</v>
      </c>
      <c r="E1278" s="2">
        <v>0</v>
      </c>
      <c r="F1278" s="2">
        <v>0</v>
      </c>
      <c r="G1278" s="2">
        <v>0</v>
      </c>
      <c r="H1278" s="2">
        <v>0</v>
      </c>
      <c r="I1278" s="2">
        <v>0</v>
      </c>
      <c r="J1278" s="2">
        <v>0.91338160892637998</v>
      </c>
      <c r="K1278" s="2">
        <v>0</v>
      </c>
      <c r="L1278" s="2">
        <v>0</v>
      </c>
      <c r="M1278" s="2">
        <v>0</v>
      </c>
      <c r="N1278" s="2">
        <v>0</v>
      </c>
      <c r="O1278" s="2">
        <v>0</v>
      </c>
      <c r="P1278" s="2">
        <v>0</v>
      </c>
      <c r="Q1278" s="2">
        <v>0</v>
      </c>
      <c r="R1278" s="2">
        <v>0</v>
      </c>
      <c r="S1278" s="2">
        <v>0</v>
      </c>
      <c r="T1278" s="2">
        <v>0</v>
      </c>
      <c r="U1278" s="2">
        <v>0</v>
      </c>
      <c r="X1278" s="2">
        <f t="shared" si="172"/>
        <v>0.91338160892637998</v>
      </c>
      <c r="Y1278" s="2">
        <f t="shared" si="173"/>
        <v>0.91338160892637998</v>
      </c>
      <c r="Z1278" s="2" t="str">
        <f>IF(Y1278&gt;$W$1,HLOOKUP(Y1278,B1278:$U$2835,ROW($B$2836)-ROW($A1278),FALSE),0)</f>
        <v>P_OL9</v>
      </c>
      <c r="AA1278" s="2">
        <f t="shared" si="171"/>
        <v>0.42499999999999993</v>
      </c>
      <c r="AB1278" s="2">
        <f>VLOOKUP(A1278,segment3_SB_quantity!$A$2:$B$2834,2,FALSE)</f>
        <v>126</v>
      </c>
      <c r="AC1278" s="4">
        <f t="shared" si="178"/>
        <v>0.12820000000000001</v>
      </c>
      <c r="AD1278">
        <f t="shared" si="174"/>
        <v>16.153200000000002</v>
      </c>
      <c r="AE1278">
        <f t="shared" si="179"/>
        <v>0.83166700000000005</v>
      </c>
      <c r="AF1278" s="2">
        <f t="shared" si="175"/>
        <v>13.434083384400003</v>
      </c>
      <c r="AG1278" s="2">
        <f t="shared" si="176"/>
        <v>5.7094854383699998</v>
      </c>
      <c r="AH1278" s="1">
        <f t="shared" si="177"/>
        <v>2.3529411764705888</v>
      </c>
    </row>
    <row r="1279" spans="1:34" x14ac:dyDescent="0.55000000000000004">
      <c r="A1279">
        <v>46769985</v>
      </c>
      <c r="B1279" s="2">
        <v>0</v>
      </c>
      <c r="C1279" s="2">
        <v>0</v>
      </c>
      <c r="D1279" s="2">
        <v>0</v>
      </c>
      <c r="E1279" s="2">
        <v>0</v>
      </c>
      <c r="F1279" s="2">
        <v>0</v>
      </c>
      <c r="G1279" s="2">
        <v>0</v>
      </c>
      <c r="H1279" s="2">
        <v>1.9080074339912899E-2</v>
      </c>
      <c r="I1279" s="2">
        <v>0</v>
      </c>
      <c r="J1279" s="2">
        <v>0</v>
      </c>
      <c r="K1279" s="2">
        <v>0</v>
      </c>
      <c r="L1279" s="2">
        <v>0</v>
      </c>
      <c r="M1279" s="2">
        <v>0</v>
      </c>
      <c r="N1279" s="2">
        <v>0</v>
      </c>
      <c r="O1279" s="2">
        <v>0</v>
      </c>
      <c r="P1279" s="2">
        <v>0</v>
      </c>
      <c r="Q1279" s="2">
        <v>0</v>
      </c>
      <c r="R1279" s="2">
        <v>0</v>
      </c>
      <c r="S1279" s="2">
        <v>0</v>
      </c>
      <c r="T1279" s="2">
        <v>0</v>
      </c>
      <c r="U1279" s="2">
        <v>0</v>
      </c>
      <c r="X1279" s="2">
        <f t="shared" si="172"/>
        <v>1.9080074339912899E-2</v>
      </c>
      <c r="Y1279" s="2">
        <f t="shared" si="173"/>
        <v>0</v>
      </c>
      <c r="Z1279" s="2">
        <f>IF(Y1279&gt;$W$1,HLOOKUP(Y1279,B1279:$U$2835,ROW($B$2836)-ROW($A1279),FALSE),0)</f>
        <v>0</v>
      </c>
      <c r="AA1279" s="2">
        <f t="shared" si="171"/>
        <v>0</v>
      </c>
      <c r="AB1279" s="2">
        <f>VLOOKUP(A1279,segment3_SB_quantity!$A$2:$B$2834,2,FALSE)</f>
        <v>106</v>
      </c>
      <c r="AC1279" s="4">
        <f t="shared" si="178"/>
        <v>0.12820000000000001</v>
      </c>
      <c r="AD1279">
        <f t="shared" si="174"/>
        <v>0</v>
      </c>
      <c r="AE1279">
        <f t="shared" si="179"/>
        <v>0.83166700000000005</v>
      </c>
      <c r="AF1279" s="2">
        <f t="shared" si="175"/>
        <v>0</v>
      </c>
      <c r="AG1279" s="2">
        <f t="shared" si="176"/>
        <v>0</v>
      </c>
      <c r="AH1279" s="1">
        <f t="shared" si="177"/>
        <v>0</v>
      </c>
    </row>
    <row r="1280" spans="1:34" x14ac:dyDescent="0.55000000000000004">
      <c r="A1280">
        <v>46839543</v>
      </c>
      <c r="B1280" s="2">
        <v>0</v>
      </c>
      <c r="C1280" s="2">
        <v>0</v>
      </c>
      <c r="D1280" s="2">
        <v>0</v>
      </c>
      <c r="E1280" s="2">
        <v>0</v>
      </c>
      <c r="F1280" s="2">
        <v>0</v>
      </c>
      <c r="G1280" s="2">
        <v>0</v>
      </c>
      <c r="H1280" s="2">
        <v>0</v>
      </c>
      <c r="I1280" s="2">
        <v>0</v>
      </c>
      <c r="J1280" s="2">
        <v>4.5359441903654298E-2</v>
      </c>
      <c r="K1280" s="2">
        <v>0</v>
      </c>
      <c r="L1280" s="2">
        <v>0</v>
      </c>
      <c r="M1280" s="2">
        <v>0</v>
      </c>
      <c r="N1280" s="2">
        <v>0</v>
      </c>
      <c r="O1280" s="2">
        <v>0</v>
      </c>
      <c r="P1280" s="2">
        <v>0</v>
      </c>
      <c r="Q1280" s="2">
        <v>0</v>
      </c>
      <c r="R1280" s="2">
        <v>0</v>
      </c>
      <c r="S1280" s="2">
        <v>0</v>
      </c>
      <c r="T1280" s="2">
        <v>0</v>
      </c>
      <c r="U1280" s="2">
        <v>0</v>
      </c>
      <c r="X1280" s="2">
        <f t="shared" si="172"/>
        <v>4.5359441903654298E-2</v>
      </c>
      <c r="Y1280" s="2">
        <f t="shared" si="173"/>
        <v>0</v>
      </c>
      <c r="Z1280" s="2">
        <f>IF(Y1280&gt;$W$1,HLOOKUP(Y1280,B1280:$U$2835,ROW($B$2836)-ROW($A1280),FALSE),0)</f>
        <v>0</v>
      </c>
      <c r="AA1280" s="2">
        <f t="shared" si="171"/>
        <v>0</v>
      </c>
      <c r="AB1280" s="2">
        <f>VLOOKUP(A1280,segment3_SB_quantity!$A$2:$B$2834,2,FALSE)</f>
        <v>1</v>
      </c>
      <c r="AC1280" s="4">
        <f t="shared" si="178"/>
        <v>0.12820000000000001</v>
      </c>
      <c r="AD1280">
        <f t="shared" si="174"/>
        <v>0</v>
      </c>
      <c r="AE1280">
        <f t="shared" si="179"/>
        <v>0.83166700000000005</v>
      </c>
      <c r="AF1280" s="2">
        <f t="shared" si="175"/>
        <v>0</v>
      </c>
      <c r="AG1280" s="2">
        <f t="shared" si="176"/>
        <v>0</v>
      </c>
      <c r="AH1280" s="1">
        <f t="shared" si="177"/>
        <v>0</v>
      </c>
    </row>
    <row r="1281" spans="1:34" x14ac:dyDescent="0.55000000000000004">
      <c r="A1281">
        <v>46869541</v>
      </c>
      <c r="B1281" s="2">
        <v>0</v>
      </c>
      <c r="C1281" s="2">
        <v>0</v>
      </c>
      <c r="D1281" s="2">
        <v>0</v>
      </c>
      <c r="E1281" s="2">
        <v>0</v>
      </c>
      <c r="F1281" s="2">
        <v>0</v>
      </c>
      <c r="G1281" s="2">
        <v>0</v>
      </c>
      <c r="H1281" s="2">
        <v>0</v>
      </c>
      <c r="I1281" s="2">
        <v>0</v>
      </c>
      <c r="J1281" s="2">
        <v>0</v>
      </c>
      <c r="K1281" s="2">
        <v>5.84428223339232E-2</v>
      </c>
      <c r="L1281" s="2">
        <v>0</v>
      </c>
      <c r="M1281" s="2">
        <v>0</v>
      </c>
      <c r="N1281" s="2">
        <v>0</v>
      </c>
      <c r="O1281" s="2">
        <v>0</v>
      </c>
      <c r="P1281" s="2">
        <v>0</v>
      </c>
      <c r="Q1281" s="2">
        <v>0</v>
      </c>
      <c r="R1281" s="2">
        <v>0</v>
      </c>
      <c r="S1281" s="2">
        <v>0</v>
      </c>
      <c r="T1281" s="2">
        <v>0</v>
      </c>
      <c r="U1281" s="2">
        <v>0</v>
      </c>
      <c r="X1281" s="2">
        <f t="shared" si="172"/>
        <v>5.84428223339232E-2</v>
      </c>
      <c r="Y1281" s="2">
        <f t="shared" si="173"/>
        <v>0</v>
      </c>
      <c r="Z1281" s="2">
        <f>IF(Y1281&gt;$W$1,HLOOKUP(Y1281,B1281:$U$2835,ROW($B$2836)-ROW($A1281),FALSE),0)</f>
        <v>0</v>
      </c>
      <c r="AA1281" s="2">
        <f t="shared" si="171"/>
        <v>0</v>
      </c>
      <c r="AB1281" s="2">
        <f>VLOOKUP(A1281,segment3_SB_quantity!$A$2:$B$2834,2,FALSE)</f>
        <v>17</v>
      </c>
      <c r="AC1281" s="4">
        <f t="shared" si="178"/>
        <v>0.12820000000000001</v>
      </c>
      <c r="AD1281">
        <f t="shared" si="174"/>
        <v>0</v>
      </c>
      <c r="AE1281">
        <f t="shared" si="179"/>
        <v>0.83166700000000005</v>
      </c>
      <c r="AF1281" s="2">
        <f t="shared" si="175"/>
        <v>0</v>
      </c>
      <c r="AG1281" s="2">
        <f t="shared" si="176"/>
        <v>0</v>
      </c>
      <c r="AH1281" s="1">
        <f t="shared" si="177"/>
        <v>0</v>
      </c>
    </row>
    <row r="1282" spans="1:34" x14ac:dyDescent="0.55000000000000004">
      <c r="A1282">
        <v>46869690</v>
      </c>
      <c r="B1282" s="2">
        <v>0</v>
      </c>
      <c r="C1282" s="2">
        <v>0</v>
      </c>
      <c r="D1282" s="2">
        <v>0</v>
      </c>
      <c r="E1282" s="2">
        <v>0</v>
      </c>
      <c r="F1282" s="2">
        <v>0</v>
      </c>
      <c r="G1282" s="2">
        <v>0</v>
      </c>
      <c r="H1282" s="2">
        <v>0</v>
      </c>
      <c r="I1282" s="2">
        <v>0</v>
      </c>
      <c r="J1282" s="2">
        <v>0</v>
      </c>
      <c r="K1282" s="2">
        <v>0</v>
      </c>
      <c r="L1282" s="2">
        <v>0</v>
      </c>
      <c r="M1282" s="2">
        <v>0</v>
      </c>
      <c r="N1282" s="2">
        <v>0</v>
      </c>
      <c r="O1282" s="2">
        <v>0</v>
      </c>
      <c r="P1282" s="2">
        <v>0</v>
      </c>
      <c r="Q1282" s="2">
        <v>0</v>
      </c>
      <c r="R1282" s="2">
        <v>0</v>
      </c>
      <c r="S1282" s="2">
        <v>0</v>
      </c>
      <c r="T1282" s="2">
        <v>0</v>
      </c>
      <c r="U1282" s="2">
        <v>0</v>
      </c>
      <c r="X1282" s="2">
        <f t="shared" si="172"/>
        <v>0</v>
      </c>
      <c r="Y1282" s="2">
        <f t="shared" si="173"/>
        <v>0</v>
      </c>
      <c r="Z1282" s="2">
        <f>IF(Y1282&gt;$W$1,HLOOKUP(Y1282,B1282:$U$2835,ROW($B$2836)-ROW($A1282),FALSE),0)</f>
        <v>0</v>
      </c>
      <c r="AA1282" s="2">
        <f t="shared" ref="AA1282:AA1345" si="180">IF(Z1282&gt;0,HLOOKUP(Z1282,$B$2835:$U$2836,2,FALSE),0)</f>
        <v>0</v>
      </c>
      <c r="AB1282" s="2">
        <f>VLOOKUP(A1282,segment3_SB_quantity!$A$2:$B$2834,2,FALSE)</f>
        <v>4</v>
      </c>
      <c r="AC1282" s="4">
        <f t="shared" si="178"/>
        <v>0.12820000000000001</v>
      </c>
      <c r="AD1282">
        <f t="shared" si="174"/>
        <v>0</v>
      </c>
      <c r="AE1282">
        <f t="shared" si="179"/>
        <v>0.83166700000000005</v>
      </c>
      <c r="AF1282" s="2">
        <f t="shared" si="175"/>
        <v>0</v>
      </c>
      <c r="AG1282" s="2">
        <f t="shared" si="176"/>
        <v>0</v>
      </c>
      <c r="AH1282" s="1">
        <f t="shared" si="177"/>
        <v>0</v>
      </c>
    </row>
    <row r="1283" spans="1:34" x14ac:dyDescent="0.55000000000000004">
      <c r="A1283">
        <v>46869946</v>
      </c>
      <c r="B1283" s="2">
        <v>0</v>
      </c>
      <c r="C1283" s="2">
        <v>0</v>
      </c>
      <c r="D1283" s="2">
        <v>0</v>
      </c>
      <c r="E1283" s="2">
        <v>0</v>
      </c>
      <c r="F1283" s="2">
        <v>0</v>
      </c>
      <c r="G1283" s="2">
        <v>0</v>
      </c>
      <c r="H1283" s="2">
        <v>0</v>
      </c>
      <c r="I1283" s="2">
        <v>0</v>
      </c>
      <c r="J1283" s="2">
        <v>0.103548266826958</v>
      </c>
      <c r="K1283" s="2">
        <v>0</v>
      </c>
      <c r="L1283" s="2">
        <v>0</v>
      </c>
      <c r="M1283" s="2">
        <v>0</v>
      </c>
      <c r="N1283" s="2">
        <v>0</v>
      </c>
      <c r="O1283" s="2">
        <v>0</v>
      </c>
      <c r="P1283" s="2">
        <v>0</v>
      </c>
      <c r="Q1283" s="2">
        <v>0</v>
      </c>
      <c r="R1283" s="2">
        <v>0</v>
      </c>
      <c r="S1283" s="2">
        <v>0</v>
      </c>
      <c r="T1283" s="2">
        <v>0</v>
      </c>
      <c r="U1283" s="2">
        <v>0</v>
      </c>
      <c r="X1283" s="2">
        <f t="shared" ref="X1283:X1346" si="181">MAX(B1283:U1283)</f>
        <v>0.103548266826958</v>
      </c>
      <c r="Y1283" s="2">
        <f t="shared" ref="Y1283:Y1346" si="182">IF(X1283&gt;$W$1,X1283,0)</f>
        <v>0</v>
      </c>
      <c r="Z1283" s="2">
        <f>IF(Y1283&gt;$W$1,HLOOKUP(Y1283,B1283:$U$2835,ROW($B$2836)-ROW($A1283),FALSE),0)</f>
        <v>0</v>
      </c>
      <c r="AA1283" s="2">
        <f t="shared" si="180"/>
        <v>0</v>
      </c>
      <c r="AB1283" s="2">
        <f>VLOOKUP(A1283,segment3_SB_quantity!$A$2:$B$2834,2,FALSE)</f>
        <v>19</v>
      </c>
      <c r="AC1283" s="4">
        <f t="shared" si="178"/>
        <v>0.12820000000000001</v>
      </c>
      <c r="AD1283">
        <f t="shared" ref="AD1283:AD1346" si="183">IF(AA1283&gt;0,AB1283*AC1283,0)</f>
        <v>0</v>
      </c>
      <c r="AE1283">
        <f t="shared" si="179"/>
        <v>0.83166700000000005</v>
      </c>
      <c r="AF1283" s="2">
        <f t="shared" ref="AF1283:AF1346" si="184">AD1283*AE1283</f>
        <v>0</v>
      </c>
      <c r="AG1283" s="2">
        <f t="shared" ref="AG1283:AG1346" si="185">AA1283*AE1283*AD1283</f>
        <v>0</v>
      </c>
      <c r="AH1283" s="1">
        <f t="shared" ref="AH1283:AH1346" si="186">IF(AG1283&gt;0,AF1283/AG1283,0)</f>
        <v>0</v>
      </c>
    </row>
    <row r="1284" spans="1:34" x14ac:dyDescent="0.55000000000000004">
      <c r="A1284">
        <v>46899781</v>
      </c>
      <c r="B1284" s="2">
        <v>0</v>
      </c>
      <c r="C1284" s="2">
        <v>0</v>
      </c>
      <c r="D1284" s="2">
        <v>0</v>
      </c>
      <c r="E1284" s="2">
        <v>0</v>
      </c>
      <c r="F1284" s="2">
        <v>0</v>
      </c>
      <c r="G1284" s="2">
        <v>0</v>
      </c>
      <c r="H1284" s="2">
        <v>0</v>
      </c>
      <c r="I1284" s="2">
        <v>0</v>
      </c>
      <c r="J1284" s="2">
        <v>0</v>
      </c>
      <c r="K1284" s="2">
        <v>0</v>
      </c>
      <c r="L1284" s="2">
        <v>0.544671405159878</v>
      </c>
      <c r="M1284" s="2">
        <v>0</v>
      </c>
      <c r="N1284" s="2">
        <v>0</v>
      </c>
      <c r="O1284" s="2">
        <v>0</v>
      </c>
      <c r="P1284" s="2">
        <v>0</v>
      </c>
      <c r="Q1284" s="2">
        <v>0</v>
      </c>
      <c r="R1284" s="2">
        <v>0</v>
      </c>
      <c r="S1284" s="2">
        <v>0</v>
      </c>
      <c r="T1284" s="2">
        <v>0</v>
      </c>
      <c r="U1284" s="2">
        <v>0</v>
      </c>
      <c r="X1284" s="2">
        <f t="shared" si="181"/>
        <v>0.544671405159878</v>
      </c>
      <c r="Y1284" s="2">
        <f t="shared" si="182"/>
        <v>0.544671405159878</v>
      </c>
      <c r="Z1284" s="2" t="str">
        <f>IF(Y1284&gt;$W$1,HLOOKUP(Y1284,B1284:$U$2835,ROW($B$2836)-ROW($A1284),FALSE),0)</f>
        <v>P_OL11</v>
      </c>
      <c r="AA1284" s="2">
        <f t="shared" si="180"/>
        <v>0.52499999999999991</v>
      </c>
      <c r="AB1284" s="2">
        <f>VLOOKUP(A1284,segment3_SB_quantity!$A$2:$B$2834,2,FALSE)</f>
        <v>4</v>
      </c>
      <c r="AC1284" s="4">
        <f t="shared" ref="AC1284:AC1347" si="187">AC1283</f>
        <v>0.12820000000000001</v>
      </c>
      <c r="AD1284">
        <f t="shared" si="183"/>
        <v>0.51280000000000003</v>
      </c>
      <c r="AE1284">
        <f t="shared" ref="AE1284:AE1347" si="188">AE1283</f>
        <v>0.83166700000000005</v>
      </c>
      <c r="AF1284" s="2">
        <f t="shared" si="184"/>
        <v>0.42647883760000005</v>
      </c>
      <c r="AG1284" s="2">
        <f t="shared" si="185"/>
        <v>0.22390138974000001</v>
      </c>
      <c r="AH1284" s="1">
        <f t="shared" si="186"/>
        <v>1.9047619047619049</v>
      </c>
    </row>
    <row r="1285" spans="1:34" x14ac:dyDescent="0.55000000000000004">
      <c r="A1285">
        <v>46959916</v>
      </c>
      <c r="B1285" s="2">
        <v>0</v>
      </c>
      <c r="C1285" s="2">
        <v>0</v>
      </c>
      <c r="D1285" s="2">
        <v>0</v>
      </c>
      <c r="E1285" s="2">
        <v>0</v>
      </c>
      <c r="F1285" s="2">
        <v>0</v>
      </c>
      <c r="G1285" s="2">
        <v>0</v>
      </c>
      <c r="H1285" s="2">
        <v>0</v>
      </c>
      <c r="I1285" s="2">
        <v>0</v>
      </c>
      <c r="J1285" s="2">
        <v>1.07866144053178E-2</v>
      </c>
      <c r="K1285" s="2">
        <v>0</v>
      </c>
      <c r="L1285" s="2">
        <v>0</v>
      </c>
      <c r="M1285" s="2">
        <v>0</v>
      </c>
      <c r="N1285" s="2">
        <v>0</v>
      </c>
      <c r="O1285" s="2">
        <v>0</v>
      </c>
      <c r="P1285" s="2">
        <v>0</v>
      </c>
      <c r="Q1285" s="2">
        <v>0</v>
      </c>
      <c r="R1285" s="2">
        <v>0</v>
      </c>
      <c r="S1285" s="2">
        <v>0</v>
      </c>
      <c r="T1285" s="2">
        <v>0</v>
      </c>
      <c r="U1285" s="2">
        <v>0</v>
      </c>
      <c r="X1285" s="2">
        <f t="shared" si="181"/>
        <v>1.07866144053178E-2</v>
      </c>
      <c r="Y1285" s="2">
        <f t="shared" si="182"/>
        <v>0</v>
      </c>
      <c r="Z1285" s="2">
        <f>IF(Y1285&gt;$W$1,HLOOKUP(Y1285,B1285:$U$2835,ROW($B$2836)-ROW($A1285),FALSE),0)</f>
        <v>0</v>
      </c>
      <c r="AA1285" s="2">
        <f t="shared" si="180"/>
        <v>0</v>
      </c>
      <c r="AB1285" s="2">
        <f>VLOOKUP(A1285,segment3_SB_quantity!$A$2:$B$2834,2,FALSE)</f>
        <v>6</v>
      </c>
      <c r="AC1285" s="4">
        <f t="shared" si="187"/>
        <v>0.12820000000000001</v>
      </c>
      <c r="AD1285">
        <f t="shared" si="183"/>
        <v>0</v>
      </c>
      <c r="AE1285">
        <f t="shared" si="188"/>
        <v>0.83166700000000005</v>
      </c>
      <c r="AF1285" s="2">
        <f t="shared" si="184"/>
        <v>0</v>
      </c>
      <c r="AG1285" s="2">
        <f t="shared" si="185"/>
        <v>0</v>
      </c>
      <c r="AH1285" s="1">
        <f t="shared" si="186"/>
        <v>0</v>
      </c>
    </row>
    <row r="1286" spans="1:34" x14ac:dyDescent="0.55000000000000004">
      <c r="A1286">
        <v>46959980</v>
      </c>
      <c r="B1286" s="2">
        <v>0</v>
      </c>
      <c r="C1286" s="2">
        <v>0</v>
      </c>
      <c r="D1286" s="2">
        <v>0</v>
      </c>
      <c r="E1286" s="2">
        <v>0</v>
      </c>
      <c r="F1286" s="2">
        <v>0</v>
      </c>
      <c r="G1286" s="2">
        <v>0</v>
      </c>
      <c r="H1286" s="2">
        <v>0</v>
      </c>
      <c r="I1286" s="2">
        <v>0</v>
      </c>
      <c r="J1286" s="2">
        <v>4.7212701161299699E-2</v>
      </c>
      <c r="K1286" s="2">
        <v>0</v>
      </c>
      <c r="L1286" s="2">
        <v>0</v>
      </c>
      <c r="M1286" s="2">
        <v>0</v>
      </c>
      <c r="N1286" s="2">
        <v>0</v>
      </c>
      <c r="O1286" s="2">
        <v>0</v>
      </c>
      <c r="P1286" s="2">
        <v>0</v>
      </c>
      <c r="Q1286" s="2">
        <v>0</v>
      </c>
      <c r="R1286" s="2">
        <v>0</v>
      </c>
      <c r="S1286" s="2">
        <v>0</v>
      </c>
      <c r="T1286" s="2">
        <v>0</v>
      </c>
      <c r="U1286" s="2">
        <v>0</v>
      </c>
      <c r="X1286" s="2">
        <f t="shared" si="181"/>
        <v>4.7212701161299699E-2</v>
      </c>
      <c r="Y1286" s="2">
        <f t="shared" si="182"/>
        <v>0</v>
      </c>
      <c r="Z1286" s="2">
        <f>IF(Y1286&gt;$W$1,HLOOKUP(Y1286,B1286:$U$2835,ROW($B$2836)-ROW($A1286),FALSE),0)</f>
        <v>0</v>
      </c>
      <c r="AA1286" s="2">
        <f t="shared" si="180"/>
        <v>0</v>
      </c>
      <c r="AB1286" s="2">
        <f>VLOOKUP(A1286,segment3_SB_quantity!$A$2:$B$2834,2,FALSE)</f>
        <v>46</v>
      </c>
      <c r="AC1286" s="4">
        <f t="shared" si="187"/>
        <v>0.12820000000000001</v>
      </c>
      <c r="AD1286">
        <f t="shared" si="183"/>
        <v>0</v>
      </c>
      <c r="AE1286">
        <f t="shared" si="188"/>
        <v>0.83166700000000005</v>
      </c>
      <c r="AF1286" s="2">
        <f t="shared" si="184"/>
        <v>0</v>
      </c>
      <c r="AG1286" s="2">
        <f t="shared" si="185"/>
        <v>0</v>
      </c>
      <c r="AH1286" s="1">
        <f t="shared" si="186"/>
        <v>0</v>
      </c>
    </row>
    <row r="1287" spans="1:34" x14ac:dyDescent="0.55000000000000004">
      <c r="A1287">
        <v>47029554</v>
      </c>
      <c r="B1287" s="2">
        <v>0</v>
      </c>
      <c r="C1287" s="2">
        <v>9.3187033338579297E-10</v>
      </c>
      <c r="D1287" s="2">
        <v>0</v>
      </c>
      <c r="E1287" s="2">
        <v>0</v>
      </c>
      <c r="F1287" s="2">
        <v>0</v>
      </c>
      <c r="G1287" s="2">
        <v>0</v>
      </c>
      <c r="H1287" s="2">
        <v>0</v>
      </c>
      <c r="I1287" s="2">
        <v>0</v>
      </c>
      <c r="J1287" s="2">
        <v>0</v>
      </c>
      <c r="K1287" s="2">
        <v>0</v>
      </c>
      <c r="L1287" s="2">
        <v>0</v>
      </c>
      <c r="M1287" s="2">
        <v>0</v>
      </c>
      <c r="N1287" s="2">
        <v>0</v>
      </c>
      <c r="O1287" s="2">
        <v>0</v>
      </c>
      <c r="P1287" s="2">
        <v>0</v>
      </c>
      <c r="Q1287" s="2">
        <v>0</v>
      </c>
      <c r="R1287" s="2">
        <v>0</v>
      </c>
      <c r="S1287" s="2">
        <v>0</v>
      </c>
      <c r="T1287" s="2">
        <v>0</v>
      </c>
      <c r="U1287" s="2">
        <v>0</v>
      </c>
      <c r="X1287" s="2">
        <f t="shared" si="181"/>
        <v>9.3187033338579297E-10</v>
      </c>
      <c r="Y1287" s="2">
        <f t="shared" si="182"/>
        <v>0</v>
      </c>
      <c r="Z1287" s="2">
        <f>IF(Y1287&gt;$W$1,HLOOKUP(Y1287,B1287:$U$2835,ROW($B$2836)-ROW($A1287),FALSE),0)</f>
        <v>0</v>
      </c>
      <c r="AA1287" s="2">
        <f t="shared" si="180"/>
        <v>0</v>
      </c>
      <c r="AB1287" s="2">
        <f>VLOOKUP(A1287,segment3_SB_quantity!$A$2:$B$2834,2,FALSE)</f>
        <v>26</v>
      </c>
      <c r="AC1287" s="4">
        <f t="shared" si="187"/>
        <v>0.12820000000000001</v>
      </c>
      <c r="AD1287">
        <f t="shared" si="183"/>
        <v>0</v>
      </c>
      <c r="AE1287">
        <f t="shared" si="188"/>
        <v>0.83166700000000005</v>
      </c>
      <c r="AF1287" s="2">
        <f t="shared" si="184"/>
        <v>0</v>
      </c>
      <c r="AG1287" s="2">
        <f t="shared" si="185"/>
        <v>0</v>
      </c>
      <c r="AH1287" s="1">
        <f t="shared" si="186"/>
        <v>0</v>
      </c>
    </row>
    <row r="1288" spans="1:34" x14ac:dyDescent="0.55000000000000004">
      <c r="A1288">
        <v>47169806</v>
      </c>
      <c r="B1288" s="2">
        <v>0</v>
      </c>
      <c r="C1288" s="2">
        <v>0</v>
      </c>
      <c r="D1288" s="2">
        <v>0</v>
      </c>
      <c r="E1288" s="2">
        <v>0</v>
      </c>
      <c r="F1288" s="2">
        <v>0</v>
      </c>
      <c r="G1288" s="2">
        <v>0</v>
      </c>
      <c r="H1288" s="2">
        <v>0</v>
      </c>
      <c r="I1288" s="2">
        <v>0</v>
      </c>
      <c r="J1288" s="2">
        <v>0</v>
      </c>
      <c r="K1288" s="2">
        <v>0</v>
      </c>
      <c r="L1288" s="2">
        <v>0</v>
      </c>
      <c r="M1288" s="2">
        <v>0</v>
      </c>
      <c r="N1288" s="2">
        <v>0</v>
      </c>
      <c r="O1288" s="2">
        <v>0</v>
      </c>
      <c r="P1288" s="2">
        <v>0</v>
      </c>
      <c r="Q1288" s="2">
        <v>0</v>
      </c>
      <c r="R1288" s="2">
        <v>0</v>
      </c>
      <c r="S1288" s="2">
        <v>0</v>
      </c>
      <c r="T1288" s="2">
        <v>0</v>
      </c>
      <c r="U1288" s="2">
        <v>0</v>
      </c>
      <c r="X1288" s="2">
        <f t="shared" si="181"/>
        <v>0</v>
      </c>
      <c r="Y1288" s="2">
        <f t="shared" si="182"/>
        <v>0</v>
      </c>
      <c r="Z1288" s="2">
        <f>IF(Y1288&gt;$W$1,HLOOKUP(Y1288,B1288:$U$2835,ROW($B$2836)-ROW($A1288),FALSE),0)</f>
        <v>0</v>
      </c>
      <c r="AA1288" s="2">
        <f t="shared" si="180"/>
        <v>0</v>
      </c>
      <c r="AB1288" s="2">
        <f>VLOOKUP(A1288,segment3_SB_quantity!$A$2:$B$2834,2,FALSE)</f>
        <v>2</v>
      </c>
      <c r="AC1288" s="4">
        <f t="shared" si="187"/>
        <v>0.12820000000000001</v>
      </c>
      <c r="AD1288">
        <f t="shared" si="183"/>
        <v>0</v>
      </c>
      <c r="AE1288">
        <f t="shared" si="188"/>
        <v>0.83166700000000005</v>
      </c>
      <c r="AF1288" s="2">
        <f t="shared" si="184"/>
        <v>0</v>
      </c>
      <c r="AG1288" s="2">
        <f t="shared" si="185"/>
        <v>0</v>
      </c>
      <c r="AH1288" s="1">
        <f t="shared" si="186"/>
        <v>0</v>
      </c>
    </row>
    <row r="1289" spans="1:34" x14ac:dyDescent="0.55000000000000004">
      <c r="A1289">
        <v>47189724</v>
      </c>
      <c r="B1289" s="2">
        <v>0</v>
      </c>
      <c r="C1289" s="2">
        <v>0</v>
      </c>
      <c r="D1289" s="2">
        <v>0</v>
      </c>
      <c r="E1289" s="2">
        <v>0</v>
      </c>
      <c r="F1289" s="2">
        <v>0</v>
      </c>
      <c r="G1289" s="2">
        <v>0</v>
      </c>
      <c r="H1289" s="2">
        <v>0</v>
      </c>
      <c r="I1289" s="2">
        <v>0</v>
      </c>
      <c r="J1289" s="2">
        <v>0</v>
      </c>
      <c r="K1289" s="2">
        <v>0</v>
      </c>
      <c r="L1289" s="2">
        <v>0.95973542427311598</v>
      </c>
      <c r="M1289" s="2">
        <v>0</v>
      </c>
      <c r="N1289" s="2">
        <v>0</v>
      </c>
      <c r="O1289" s="2">
        <v>0</v>
      </c>
      <c r="P1289" s="2">
        <v>0</v>
      </c>
      <c r="Q1289" s="2">
        <v>0</v>
      </c>
      <c r="R1289" s="2">
        <v>0</v>
      </c>
      <c r="S1289" s="2">
        <v>0</v>
      </c>
      <c r="T1289" s="2">
        <v>0</v>
      </c>
      <c r="U1289" s="2">
        <v>0</v>
      </c>
      <c r="X1289" s="2">
        <f t="shared" si="181"/>
        <v>0.95973542427311598</v>
      </c>
      <c r="Y1289" s="2">
        <f t="shared" si="182"/>
        <v>0.95973542427311598</v>
      </c>
      <c r="Z1289" s="2" t="str">
        <f>IF(Y1289&gt;$W$1,HLOOKUP(Y1289,B1289:$U$2835,ROW($B$2836)-ROW($A1289),FALSE),0)</f>
        <v>P_OL11</v>
      </c>
      <c r="AA1289" s="2">
        <f t="shared" si="180"/>
        <v>0.52499999999999991</v>
      </c>
      <c r="AB1289" s="2">
        <f>VLOOKUP(A1289,segment3_SB_quantity!$A$2:$B$2834,2,FALSE)</f>
        <v>24</v>
      </c>
      <c r="AC1289" s="4">
        <f t="shared" si="187"/>
        <v>0.12820000000000001</v>
      </c>
      <c r="AD1289">
        <f t="shared" si="183"/>
        <v>3.0768000000000004</v>
      </c>
      <c r="AE1289">
        <f t="shared" si="188"/>
        <v>0.83166700000000005</v>
      </c>
      <c r="AF1289" s="2">
        <f t="shared" si="184"/>
        <v>2.5588730256000005</v>
      </c>
      <c r="AG1289" s="2">
        <f t="shared" si="185"/>
        <v>1.3434083384400002</v>
      </c>
      <c r="AH1289" s="1">
        <f t="shared" si="186"/>
        <v>1.9047619047619049</v>
      </c>
    </row>
    <row r="1290" spans="1:34" x14ac:dyDescent="0.55000000000000004">
      <c r="A1290">
        <v>47249597</v>
      </c>
      <c r="B1290" s="2">
        <v>0</v>
      </c>
      <c r="C1290" s="2">
        <v>0</v>
      </c>
      <c r="D1290" s="2">
        <v>0</v>
      </c>
      <c r="E1290" s="2">
        <v>0</v>
      </c>
      <c r="F1290" s="2">
        <v>0</v>
      </c>
      <c r="G1290" s="2">
        <v>0</v>
      </c>
      <c r="H1290" s="2">
        <v>0.36323766706584898</v>
      </c>
      <c r="I1290" s="2">
        <v>0</v>
      </c>
      <c r="J1290" s="2">
        <v>0</v>
      </c>
      <c r="K1290" s="2">
        <v>0</v>
      </c>
      <c r="L1290" s="2">
        <v>0</v>
      </c>
      <c r="M1290" s="2">
        <v>0</v>
      </c>
      <c r="N1290" s="2">
        <v>0</v>
      </c>
      <c r="O1290" s="2">
        <v>0</v>
      </c>
      <c r="P1290" s="2">
        <v>0</v>
      </c>
      <c r="Q1290" s="2">
        <v>0</v>
      </c>
      <c r="R1290" s="2">
        <v>0</v>
      </c>
      <c r="S1290" s="2">
        <v>0</v>
      </c>
      <c r="T1290" s="2">
        <v>0</v>
      </c>
      <c r="U1290" s="2">
        <v>0</v>
      </c>
      <c r="X1290" s="2">
        <f t="shared" si="181"/>
        <v>0.36323766706584898</v>
      </c>
      <c r="Y1290" s="2">
        <f t="shared" si="182"/>
        <v>0</v>
      </c>
      <c r="Z1290" s="2">
        <f>IF(Y1290&gt;$W$1,HLOOKUP(Y1290,B1290:$U$2835,ROW($B$2836)-ROW($A1290),FALSE),0)</f>
        <v>0</v>
      </c>
      <c r="AA1290" s="2">
        <f t="shared" si="180"/>
        <v>0</v>
      </c>
      <c r="AB1290" s="2">
        <f>VLOOKUP(A1290,segment3_SB_quantity!$A$2:$B$2834,2,FALSE)</f>
        <v>107</v>
      </c>
      <c r="AC1290" s="4">
        <f t="shared" si="187"/>
        <v>0.12820000000000001</v>
      </c>
      <c r="AD1290">
        <f t="shared" si="183"/>
        <v>0</v>
      </c>
      <c r="AE1290">
        <f t="shared" si="188"/>
        <v>0.83166700000000005</v>
      </c>
      <c r="AF1290" s="2">
        <f t="shared" si="184"/>
        <v>0</v>
      </c>
      <c r="AG1290" s="2">
        <f t="shared" si="185"/>
        <v>0</v>
      </c>
      <c r="AH1290" s="1">
        <f t="shared" si="186"/>
        <v>0</v>
      </c>
    </row>
    <row r="1291" spans="1:34" x14ac:dyDescent="0.55000000000000004">
      <c r="A1291">
        <v>47299897</v>
      </c>
      <c r="B1291" s="2">
        <v>0</v>
      </c>
      <c r="C1291" s="2">
        <v>0</v>
      </c>
      <c r="D1291" s="2">
        <v>0</v>
      </c>
      <c r="E1291" s="2">
        <v>0</v>
      </c>
      <c r="F1291" s="2">
        <v>0</v>
      </c>
      <c r="G1291" s="2">
        <v>0</v>
      </c>
      <c r="H1291" s="2">
        <v>0</v>
      </c>
      <c r="I1291" s="2">
        <v>0.62771766332824797</v>
      </c>
      <c r="J1291" s="2">
        <v>0</v>
      </c>
      <c r="K1291" s="2">
        <v>0</v>
      </c>
      <c r="L1291" s="2">
        <v>0</v>
      </c>
      <c r="M1291" s="2">
        <v>0</v>
      </c>
      <c r="N1291" s="2">
        <v>0</v>
      </c>
      <c r="O1291" s="2">
        <v>0</v>
      </c>
      <c r="P1291" s="2">
        <v>0</v>
      </c>
      <c r="Q1291" s="2">
        <v>0</v>
      </c>
      <c r="R1291" s="2">
        <v>0</v>
      </c>
      <c r="S1291" s="2">
        <v>0</v>
      </c>
      <c r="T1291" s="2">
        <v>0</v>
      </c>
      <c r="U1291" s="2">
        <v>0</v>
      </c>
      <c r="X1291" s="2">
        <f t="shared" si="181"/>
        <v>0.62771766332824797</v>
      </c>
      <c r="Y1291" s="2">
        <f t="shared" si="182"/>
        <v>0.62771766332824797</v>
      </c>
      <c r="Z1291" s="2" t="str">
        <f>IF(Y1291&gt;$W$1,HLOOKUP(Y1291,B1291:$U$2835,ROW($B$2836)-ROW($A1291),FALSE),0)</f>
        <v>P_OL8</v>
      </c>
      <c r="AA1291" s="2">
        <f t="shared" si="180"/>
        <v>0.37499999999999994</v>
      </c>
      <c r="AB1291" s="2">
        <f>VLOOKUP(A1291,segment3_SB_quantity!$A$2:$B$2834,2,FALSE)</f>
        <v>79</v>
      </c>
      <c r="AC1291" s="4">
        <f t="shared" si="187"/>
        <v>0.12820000000000001</v>
      </c>
      <c r="AD1291">
        <f t="shared" si="183"/>
        <v>10.127800000000001</v>
      </c>
      <c r="AE1291">
        <f t="shared" si="188"/>
        <v>0.83166700000000005</v>
      </c>
      <c r="AF1291" s="2">
        <f t="shared" si="184"/>
        <v>8.4229570426000002</v>
      </c>
      <c r="AG1291" s="2">
        <f t="shared" si="185"/>
        <v>3.1586088909750001</v>
      </c>
      <c r="AH1291" s="1">
        <f t="shared" si="186"/>
        <v>2.6666666666666665</v>
      </c>
    </row>
    <row r="1292" spans="1:34" x14ac:dyDescent="0.55000000000000004">
      <c r="A1292">
        <v>47329978</v>
      </c>
      <c r="B1292" s="2">
        <v>0</v>
      </c>
      <c r="C1292" s="2">
        <v>0</v>
      </c>
      <c r="D1292" s="2">
        <v>0</v>
      </c>
      <c r="E1292" s="2">
        <v>0</v>
      </c>
      <c r="F1292" s="2">
        <v>0</v>
      </c>
      <c r="G1292" s="2">
        <v>0</v>
      </c>
      <c r="H1292" s="2">
        <v>0</v>
      </c>
      <c r="I1292" s="2">
        <v>0</v>
      </c>
      <c r="J1292" s="2">
        <v>0</v>
      </c>
      <c r="K1292" s="2">
        <v>0</v>
      </c>
      <c r="L1292" s="2">
        <v>0</v>
      </c>
      <c r="M1292" s="2">
        <v>0</v>
      </c>
      <c r="N1292" s="2">
        <v>0</v>
      </c>
      <c r="O1292" s="2">
        <v>0</v>
      </c>
      <c r="P1292" s="2">
        <v>0</v>
      </c>
      <c r="Q1292" s="2">
        <v>0</v>
      </c>
      <c r="R1292" s="2">
        <v>0</v>
      </c>
      <c r="S1292" s="2">
        <v>0</v>
      </c>
      <c r="T1292" s="2">
        <v>0</v>
      </c>
      <c r="U1292" s="2">
        <v>0</v>
      </c>
      <c r="X1292" s="2">
        <f t="shared" si="181"/>
        <v>0</v>
      </c>
      <c r="Y1292" s="2">
        <f t="shared" si="182"/>
        <v>0</v>
      </c>
      <c r="Z1292" s="2">
        <f>IF(Y1292&gt;$W$1,HLOOKUP(Y1292,B1292:$U$2835,ROW($B$2836)-ROW($A1292),FALSE),0)</f>
        <v>0</v>
      </c>
      <c r="AA1292" s="2">
        <f t="shared" si="180"/>
        <v>0</v>
      </c>
      <c r="AB1292" s="2">
        <f>VLOOKUP(A1292,segment3_SB_quantity!$A$2:$B$2834,2,FALSE)</f>
        <v>5</v>
      </c>
      <c r="AC1292" s="4">
        <f t="shared" si="187"/>
        <v>0.12820000000000001</v>
      </c>
      <c r="AD1292">
        <f t="shared" si="183"/>
        <v>0</v>
      </c>
      <c r="AE1292">
        <f t="shared" si="188"/>
        <v>0.83166700000000005</v>
      </c>
      <c r="AF1292" s="2">
        <f t="shared" si="184"/>
        <v>0</v>
      </c>
      <c r="AG1292" s="2">
        <f t="shared" si="185"/>
        <v>0</v>
      </c>
      <c r="AH1292" s="1">
        <f t="shared" si="186"/>
        <v>0</v>
      </c>
    </row>
    <row r="1293" spans="1:34" x14ac:dyDescent="0.55000000000000004">
      <c r="A1293">
        <v>47339927</v>
      </c>
      <c r="B1293" s="2">
        <v>0</v>
      </c>
      <c r="C1293" s="2">
        <v>0</v>
      </c>
      <c r="D1293" s="2">
        <v>0</v>
      </c>
      <c r="E1293" s="2">
        <v>0</v>
      </c>
      <c r="F1293" s="2">
        <v>0</v>
      </c>
      <c r="G1293" s="2">
        <v>0</v>
      </c>
      <c r="H1293" s="2">
        <v>0</v>
      </c>
      <c r="I1293" s="2">
        <v>6.5907183066797104E-2</v>
      </c>
      <c r="J1293" s="2">
        <v>0</v>
      </c>
      <c r="K1293" s="2">
        <v>0</v>
      </c>
      <c r="L1293" s="2">
        <v>0</v>
      </c>
      <c r="M1293" s="2">
        <v>0</v>
      </c>
      <c r="N1293" s="2">
        <v>0</v>
      </c>
      <c r="O1293" s="2">
        <v>0</v>
      </c>
      <c r="P1293" s="2">
        <v>0</v>
      </c>
      <c r="Q1293" s="2">
        <v>0</v>
      </c>
      <c r="R1293" s="2">
        <v>0</v>
      </c>
      <c r="S1293" s="2">
        <v>0</v>
      </c>
      <c r="T1293" s="2">
        <v>0</v>
      </c>
      <c r="U1293" s="2">
        <v>0</v>
      </c>
      <c r="X1293" s="2">
        <f t="shared" si="181"/>
        <v>6.5907183066797104E-2</v>
      </c>
      <c r="Y1293" s="2">
        <f t="shared" si="182"/>
        <v>0</v>
      </c>
      <c r="Z1293" s="2">
        <f>IF(Y1293&gt;$W$1,HLOOKUP(Y1293,B1293:$U$2835,ROW($B$2836)-ROW($A1293),FALSE),0)</f>
        <v>0</v>
      </c>
      <c r="AA1293" s="2">
        <f t="shared" si="180"/>
        <v>0</v>
      </c>
      <c r="AB1293" s="2">
        <f>VLOOKUP(A1293,segment3_SB_quantity!$A$2:$B$2834,2,FALSE)</f>
        <v>85</v>
      </c>
      <c r="AC1293" s="4">
        <f t="shared" si="187"/>
        <v>0.12820000000000001</v>
      </c>
      <c r="AD1293">
        <f t="shared" si="183"/>
        <v>0</v>
      </c>
      <c r="AE1293">
        <f t="shared" si="188"/>
        <v>0.83166700000000005</v>
      </c>
      <c r="AF1293" s="2">
        <f t="shared" si="184"/>
        <v>0</v>
      </c>
      <c r="AG1293" s="2">
        <f t="shared" si="185"/>
        <v>0</v>
      </c>
      <c r="AH1293" s="1">
        <f t="shared" si="186"/>
        <v>0</v>
      </c>
    </row>
    <row r="1294" spans="1:34" x14ac:dyDescent="0.55000000000000004">
      <c r="A1294">
        <v>47409814</v>
      </c>
      <c r="B1294" s="2">
        <v>0</v>
      </c>
      <c r="C1294" s="2">
        <v>0</v>
      </c>
      <c r="D1294" s="2">
        <v>0</v>
      </c>
      <c r="E1294" s="2">
        <v>0</v>
      </c>
      <c r="F1294" s="2">
        <v>0</v>
      </c>
      <c r="G1294" s="2">
        <v>0.10760345081105201</v>
      </c>
      <c r="H1294" s="2">
        <v>0</v>
      </c>
      <c r="I1294" s="2">
        <v>0</v>
      </c>
      <c r="J1294" s="2">
        <v>0</v>
      </c>
      <c r="K1294" s="2">
        <v>0</v>
      </c>
      <c r="L1294" s="2">
        <v>0</v>
      </c>
      <c r="M1294" s="2">
        <v>0</v>
      </c>
      <c r="N1294" s="2">
        <v>0</v>
      </c>
      <c r="O1294" s="2">
        <v>0</v>
      </c>
      <c r="P1294" s="2">
        <v>0</v>
      </c>
      <c r="Q1294" s="2">
        <v>0</v>
      </c>
      <c r="R1294" s="2">
        <v>0</v>
      </c>
      <c r="S1294" s="2">
        <v>0</v>
      </c>
      <c r="T1294" s="2">
        <v>0</v>
      </c>
      <c r="U1294" s="2">
        <v>0</v>
      </c>
      <c r="X1294" s="2">
        <f t="shared" si="181"/>
        <v>0.10760345081105201</v>
      </c>
      <c r="Y1294" s="2">
        <f t="shared" si="182"/>
        <v>0</v>
      </c>
      <c r="Z1294" s="2">
        <f>IF(Y1294&gt;$W$1,HLOOKUP(Y1294,B1294:$U$2835,ROW($B$2836)-ROW($A1294),FALSE),0)</f>
        <v>0</v>
      </c>
      <c r="AA1294" s="2">
        <f t="shared" si="180"/>
        <v>0</v>
      </c>
      <c r="AB1294" s="2">
        <f>VLOOKUP(A1294,segment3_SB_quantity!$A$2:$B$2834,2,FALSE)</f>
        <v>49</v>
      </c>
      <c r="AC1294" s="4">
        <f t="shared" si="187"/>
        <v>0.12820000000000001</v>
      </c>
      <c r="AD1294">
        <f t="shared" si="183"/>
        <v>0</v>
      </c>
      <c r="AE1294">
        <f t="shared" si="188"/>
        <v>0.83166700000000005</v>
      </c>
      <c r="AF1294" s="2">
        <f t="shared" si="184"/>
        <v>0</v>
      </c>
      <c r="AG1294" s="2">
        <f t="shared" si="185"/>
        <v>0</v>
      </c>
      <c r="AH1294" s="1">
        <f t="shared" si="186"/>
        <v>0</v>
      </c>
    </row>
    <row r="1295" spans="1:34" x14ac:dyDescent="0.55000000000000004">
      <c r="A1295">
        <v>47609583</v>
      </c>
      <c r="B1295" s="2">
        <v>0</v>
      </c>
      <c r="C1295" s="2">
        <v>0</v>
      </c>
      <c r="D1295" s="2">
        <v>0</v>
      </c>
      <c r="E1295" s="2">
        <v>0</v>
      </c>
      <c r="F1295" s="2">
        <v>0</v>
      </c>
      <c r="G1295" s="2">
        <v>0</v>
      </c>
      <c r="H1295" s="2">
        <v>0</v>
      </c>
      <c r="I1295" s="2">
        <v>4.61166316163635E-2</v>
      </c>
      <c r="J1295" s="2">
        <v>0</v>
      </c>
      <c r="K1295" s="2">
        <v>0</v>
      </c>
      <c r="L1295" s="2">
        <v>0</v>
      </c>
      <c r="M1295" s="2">
        <v>0</v>
      </c>
      <c r="N1295" s="2">
        <v>0</v>
      </c>
      <c r="O1295" s="2">
        <v>0</v>
      </c>
      <c r="P1295" s="2">
        <v>0</v>
      </c>
      <c r="Q1295" s="2">
        <v>0</v>
      </c>
      <c r="R1295" s="2">
        <v>0</v>
      </c>
      <c r="S1295" s="2">
        <v>0</v>
      </c>
      <c r="T1295" s="2">
        <v>0</v>
      </c>
      <c r="U1295" s="2">
        <v>0</v>
      </c>
      <c r="X1295" s="2">
        <f t="shared" si="181"/>
        <v>4.61166316163635E-2</v>
      </c>
      <c r="Y1295" s="2">
        <f t="shared" si="182"/>
        <v>0</v>
      </c>
      <c r="Z1295" s="2">
        <f>IF(Y1295&gt;$W$1,HLOOKUP(Y1295,B1295:$U$2835,ROW($B$2836)-ROW($A1295),FALSE),0)</f>
        <v>0</v>
      </c>
      <c r="AA1295" s="2">
        <f t="shared" si="180"/>
        <v>0</v>
      </c>
      <c r="AB1295" s="2">
        <f>VLOOKUP(A1295,segment3_SB_quantity!$A$2:$B$2834,2,FALSE)</f>
        <v>124</v>
      </c>
      <c r="AC1295" s="4">
        <f t="shared" si="187"/>
        <v>0.12820000000000001</v>
      </c>
      <c r="AD1295">
        <f t="shared" si="183"/>
        <v>0</v>
      </c>
      <c r="AE1295">
        <f t="shared" si="188"/>
        <v>0.83166700000000005</v>
      </c>
      <c r="AF1295" s="2">
        <f t="shared" si="184"/>
        <v>0</v>
      </c>
      <c r="AG1295" s="2">
        <f t="shared" si="185"/>
        <v>0</v>
      </c>
      <c r="AH1295" s="1">
        <f t="shared" si="186"/>
        <v>0</v>
      </c>
    </row>
    <row r="1296" spans="1:34" x14ac:dyDescent="0.55000000000000004">
      <c r="A1296">
        <v>47649831</v>
      </c>
      <c r="B1296" s="2">
        <v>0</v>
      </c>
      <c r="C1296" s="2">
        <v>0</v>
      </c>
      <c r="D1296" s="2">
        <v>0</v>
      </c>
      <c r="E1296" s="2">
        <v>0</v>
      </c>
      <c r="F1296" s="2">
        <v>0</v>
      </c>
      <c r="G1296" s="2">
        <v>0</v>
      </c>
      <c r="H1296" s="2">
        <v>0</v>
      </c>
      <c r="I1296" s="2">
        <v>0</v>
      </c>
      <c r="J1296" s="2">
        <v>0</v>
      </c>
      <c r="K1296" s="2">
        <v>0</v>
      </c>
      <c r="L1296" s="2">
        <v>0</v>
      </c>
      <c r="M1296" s="2">
        <v>0</v>
      </c>
      <c r="N1296" s="2">
        <v>0</v>
      </c>
      <c r="O1296" s="2">
        <v>0</v>
      </c>
      <c r="P1296" s="2">
        <v>0</v>
      </c>
      <c r="Q1296" s="2">
        <v>0</v>
      </c>
      <c r="R1296" s="2">
        <v>0</v>
      </c>
      <c r="S1296" s="2">
        <v>0</v>
      </c>
      <c r="T1296" s="2">
        <v>0</v>
      </c>
      <c r="U1296" s="2">
        <v>0</v>
      </c>
      <c r="X1296" s="2">
        <f t="shared" si="181"/>
        <v>0</v>
      </c>
      <c r="Y1296" s="2">
        <f t="shared" si="182"/>
        <v>0</v>
      </c>
      <c r="Z1296" s="2">
        <f>IF(Y1296&gt;$W$1,HLOOKUP(Y1296,B1296:$U$2835,ROW($B$2836)-ROW($A1296),FALSE),0)</f>
        <v>0</v>
      </c>
      <c r="AA1296" s="2">
        <f t="shared" si="180"/>
        <v>0</v>
      </c>
      <c r="AB1296" s="2">
        <f>VLOOKUP(A1296,segment3_SB_quantity!$A$2:$B$2834,2,FALSE)</f>
        <v>6</v>
      </c>
      <c r="AC1296" s="4">
        <f t="shared" si="187"/>
        <v>0.12820000000000001</v>
      </c>
      <c r="AD1296">
        <f t="shared" si="183"/>
        <v>0</v>
      </c>
      <c r="AE1296">
        <f t="shared" si="188"/>
        <v>0.83166700000000005</v>
      </c>
      <c r="AF1296" s="2">
        <f t="shared" si="184"/>
        <v>0</v>
      </c>
      <c r="AG1296" s="2">
        <f t="shared" si="185"/>
        <v>0</v>
      </c>
      <c r="AH1296" s="1">
        <f t="shared" si="186"/>
        <v>0</v>
      </c>
    </row>
    <row r="1297" spans="1:34" x14ac:dyDescent="0.55000000000000004">
      <c r="A1297">
        <v>47719902</v>
      </c>
      <c r="B1297" s="2">
        <v>0</v>
      </c>
      <c r="C1297" s="2">
        <v>0</v>
      </c>
      <c r="D1297" s="2">
        <v>0</v>
      </c>
      <c r="E1297" s="2">
        <v>0</v>
      </c>
      <c r="F1297" s="2">
        <v>0.12705993502626001</v>
      </c>
      <c r="G1297" s="2">
        <v>0</v>
      </c>
      <c r="H1297" s="2">
        <v>0</v>
      </c>
      <c r="I1297" s="2">
        <v>0</v>
      </c>
      <c r="J1297" s="2">
        <v>0</v>
      </c>
      <c r="K1297" s="2">
        <v>0</v>
      </c>
      <c r="L1297" s="2">
        <v>0</v>
      </c>
      <c r="M1297" s="2">
        <v>0</v>
      </c>
      <c r="N1297" s="2">
        <v>0</v>
      </c>
      <c r="O1297" s="2">
        <v>0</v>
      </c>
      <c r="P1297" s="2">
        <v>0</v>
      </c>
      <c r="Q1297" s="2">
        <v>0</v>
      </c>
      <c r="R1297" s="2">
        <v>0</v>
      </c>
      <c r="S1297" s="2">
        <v>0</v>
      </c>
      <c r="T1297" s="2">
        <v>0</v>
      </c>
      <c r="U1297" s="2">
        <v>0</v>
      </c>
      <c r="X1297" s="2">
        <f t="shared" si="181"/>
        <v>0.12705993502626001</v>
      </c>
      <c r="Y1297" s="2">
        <f t="shared" si="182"/>
        <v>0</v>
      </c>
      <c r="Z1297" s="2">
        <f>IF(Y1297&gt;$W$1,HLOOKUP(Y1297,B1297:$U$2835,ROW($B$2836)-ROW($A1297),FALSE),0)</f>
        <v>0</v>
      </c>
      <c r="AA1297" s="2">
        <f t="shared" si="180"/>
        <v>0</v>
      </c>
      <c r="AB1297" s="2">
        <f>VLOOKUP(A1297,segment3_SB_quantity!$A$2:$B$2834,2,FALSE)</f>
        <v>27</v>
      </c>
      <c r="AC1297" s="4">
        <f t="shared" si="187"/>
        <v>0.12820000000000001</v>
      </c>
      <c r="AD1297">
        <f t="shared" si="183"/>
        <v>0</v>
      </c>
      <c r="AE1297">
        <f t="shared" si="188"/>
        <v>0.83166700000000005</v>
      </c>
      <c r="AF1297" s="2">
        <f t="shared" si="184"/>
        <v>0</v>
      </c>
      <c r="AG1297" s="2">
        <f t="shared" si="185"/>
        <v>0</v>
      </c>
      <c r="AH1297" s="1">
        <f t="shared" si="186"/>
        <v>0</v>
      </c>
    </row>
    <row r="1298" spans="1:34" x14ac:dyDescent="0.55000000000000004">
      <c r="A1298">
        <v>47739935</v>
      </c>
      <c r="B1298" s="2">
        <v>0</v>
      </c>
      <c r="C1298" s="2">
        <v>0</v>
      </c>
      <c r="D1298" s="2">
        <v>0</v>
      </c>
      <c r="E1298" s="2">
        <v>0</v>
      </c>
      <c r="F1298" s="2">
        <v>0</v>
      </c>
      <c r="G1298" s="2">
        <v>0</v>
      </c>
      <c r="H1298" s="2">
        <v>0</v>
      </c>
      <c r="I1298" s="2">
        <v>0</v>
      </c>
      <c r="J1298" s="2">
        <v>0</v>
      </c>
      <c r="K1298" s="2">
        <v>8.8252700500328199E-2</v>
      </c>
      <c r="L1298" s="2">
        <v>0</v>
      </c>
      <c r="M1298" s="2">
        <v>0</v>
      </c>
      <c r="N1298" s="2">
        <v>0</v>
      </c>
      <c r="O1298" s="2">
        <v>0</v>
      </c>
      <c r="P1298" s="2">
        <v>0</v>
      </c>
      <c r="Q1298" s="2">
        <v>0</v>
      </c>
      <c r="R1298" s="2">
        <v>0</v>
      </c>
      <c r="S1298" s="2">
        <v>0</v>
      </c>
      <c r="T1298" s="2">
        <v>0</v>
      </c>
      <c r="U1298" s="2">
        <v>0</v>
      </c>
      <c r="X1298" s="2">
        <f t="shared" si="181"/>
        <v>8.8252700500328199E-2</v>
      </c>
      <c r="Y1298" s="2">
        <f t="shared" si="182"/>
        <v>0</v>
      </c>
      <c r="Z1298" s="2">
        <f>IF(Y1298&gt;$W$1,HLOOKUP(Y1298,B1298:$U$2835,ROW($B$2836)-ROW($A1298),FALSE),0)</f>
        <v>0</v>
      </c>
      <c r="AA1298" s="2">
        <f t="shared" si="180"/>
        <v>0</v>
      </c>
      <c r="AB1298" s="2">
        <f>VLOOKUP(A1298,segment3_SB_quantity!$A$2:$B$2834,2,FALSE)</f>
        <v>70</v>
      </c>
      <c r="AC1298" s="4">
        <f t="shared" si="187"/>
        <v>0.12820000000000001</v>
      </c>
      <c r="AD1298">
        <f t="shared" si="183"/>
        <v>0</v>
      </c>
      <c r="AE1298">
        <f t="shared" si="188"/>
        <v>0.83166700000000005</v>
      </c>
      <c r="AF1298" s="2">
        <f t="shared" si="184"/>
        <v>0</v>
      </c>
      <c r="AG1298" s="2">
        <f t="shared" si="185"/>
        <v>0</v>
      </c>
      <c r="AH1298" s="1">
        <f t="shared" si="186"/>
        <v>0</v>
      </c>
    </row>
    <row r="1299" spans="1:34" x14ac:dyDescent="0.55000000000000004">
      <c r="A1299">
        <v>47769969</v>
      </c>
      <c r="B1299" s="2">
        <v>0</v>
      </c>
      <c r="C1299" s="2">
        <v>0</v>
      </c>
      <c r="D1299" s="2">
        <v>0</v>
      </c>
      <c r="E1299" s="2">
        <v>0</v>
      </c>
      <c r="F1299" s="2">
        <v>0</v>
      </c>
      <c r="G1299" s="2">
        <v>0</v>
      </c>
      <c r="H1299" s="2">
        <v>0</v>
      </c>
      <c r="I1299" s="2">
        <v>4.5739181179653601E-2</v>
      </c>
      <c r="J1299" s="2">
        <v>0</v>
      </c>
      <c r="K1299" s="2">
        <v>0</v>
      </c>
      <c r="L1299" s="2">
        <v>0</v>
      </c>
      <c r="M1299" s="2">
        <v>0</v>
      </c>
      <c r="N1299" s="2">
        <v>0</v>
      </c>
      <c r="O1299" s="2">
        <v>0</v>
      </c>
      <c r="P1299" s="2">
        <v>0</v>
      </c>
      <c r="Q1299" s="2">
        <v>0</v>
      </c>
      <c r="R1299" s="2">
        <v>0</v>
      </c>
      <c r="S1299" s="2">
        <v>0</v>
      </c>
      <c r="T1299" s="2">
        <v>0</v>
      </c>
      <c r="U1299" s="2">
        <v>0</v>
      </c>
      <c r="X1299" s="2">
        <f t="shared" si="181"/>
        <v>4.5739181179653601E-2</v>
      </c>
      <c r="Y1299" s="2">
        <f t="shared" si="182"/>
        <v>0</v>
      </c>
      <c r="Z1299" s="2">
        <f>IF(Y1299&gt;$W$1,HLOOKUP(Y1299,B1299:$U$2835,ROW($B$2836)-ROW($A1299),FALSE),0)</f>
        <v>0</v>
      </c>
      <c r="AA1299" s="2">
        <f t="shared" si="180"/>
        <v>0</v>
      </c>
      <c r="AB1299" s="2">
        <f>VLOOKUP(A1299,segment3_SB_quantity!$A$2:$B$2834,2,FALSE)</f>
        <v>32</v>
      </c>
      <c r="AC1299" s="4">
        <f t="shared" si="187"/>
        <v>0.12820000000000001</v>
      </c>
      <c r="AD1299">
        <f t="shared" si="183"/>
        <v>0</v>
      </c>
      <c r="AE1299">
        <f t="shared" si="188"/>
        <v>0.83166700000000005</v>
      </c>
      <c r="AF1299" s="2">
        <f t="shared" si="184"/>
        <v>0</v>
      </c>
      <c r="AG1299" s="2">
        <f t="shared" si="185"/>
        <v>0</v>
      </c>
      <c r="AH1299" s="1">
        <f t="shared" si="186"/>
        <v>0</v>
      </c>
    </row>
    <row r="1300" spans="1:34" x14ac:dyDescent="0.55000000000000004">
      <c r="A1300">
        <v>47779590</v>
      </c>
      <c r="B1300" s="2">
        <v>0</v>
      </c>
      <c r="C1300" s="2">
        <v>0</v>
      </c>
      <c r="D1300" s="2">
        <v>0</v>
      </c>
      <c r="E1300" s="2">
        <v>0</v>
      </c>
      <c r="F1300" s="2">
        <v>0</v>
      </c>
      <c r="G1300" s="2">
        <v>0</v>
      </c>
      <c r="H1300" s="2">
        <v>0</v>
      </c>
      <c r="I1300" s="2">
        <v>0</v>
      </c>
      <c r="J1300" s="2">
        <v>0</v>
      </c>
      <c r="K1300" s="2">
        <v>0</v>
      </c>
      <c r="L1300" s="2">
        <v>5.84568383236151E-5</v>
      </c>
      <c r="M1300" s="2">
        <v>0</v>
      </c>
      <c r="N1300" s="2">
        <v>0</v>
      </c>
      <c r="O1300" s="2">
        <v>0</v>
      </c>
      <c r="P1300" s="2">
        <v>0</v>
      </c>
      <c r="Q1300" s="2">
        <v>0</v>
      </c>
      <c r="R1300" s="2">
        <v>0</v>
      </c>
      <c r="S1300" s="2">
        <v>0</v>
      </c>
      <c r="T1300" s="2">
        <v>0</v>
      </c>
      <c r="U1300" s="2">
        <v>0</v>
      </c>
      <c r="X1300" s="2">
        <f t="shared" si="181"/>
        <v>5.84568383236151E-5</v>
      </c>
      <c r="Y1300" s="2">
        <f t="shared" si="182"/>
        <v>0</v>
      </c>
      <c r="Z1300" s="2">
        <f>IF(Y1300&gt;$W$1,HLOOKUP(Y1300,B1300:$U$2835,ROW($B$2836)-ROW($A1300),FALSE),0)</f>
        <v>0</v>
      </c>
      <c r="AA1300" s="2">
        <f t="shared" si="180"/>
        <v>0</v>
      </c>
      <c r="AB1300" s="2">
        <f>VLOOKUP(A1300,segment3_SB_quantity!$A$2:$B$2834,2,FALSE)</f>
        <v>12</v>
      </c>
      <c r="AC1300" s="4">
        <f t="shared" si="187"/>
        <v>0.12820000000000001</v>
      </c>
      <c r="AD1300">
        <f t="shared" si="183"/>
        <v>0</v>
      </c>
      <c r="AE1300">
        <f t="shared" si="188"/>
        <v>0.83166700000000005</v>
      </c>
      <c r="AF1300" s="2">
        <f t="shared" si="184"/>
        <v>0</v>
      </c>
      <c r="AG1300" s="2">
        <f t="shared" si="185"/>
        <v>0</v>
      </c>
      <c r="AH1300" s="1">
        <f t="shared" si="186"/>
        <v>0</v>
      </c>
    </row>
    <row r="1301" spans="1:34" x14ac:dyDescent="0.55000000000000004">
      <c r="A1301">
        <v>48009606</v>
      </c>
      <c r="B1301" s="2">
        <v>0</v>
      </c>
      <c r="C1301" s="2">
        <v>0</v>
      </c>
      <c r="D1301" s="2">
        <v>0</v>
      </c>
      <c r="E1301" s="2">
        <v>0</v>
      </c>
      <c r="F1301" s="2">
        <v>0</v>
      </c>
      <c r="G1301" s="2">
        <v>2.5987513207805599E-3</v>
      </c>
      <c r="H1301" s="2">
        <v>0</v>
      </c>
      <c r="I1301" s="2">
        <v>0</v>
      </c>
      <c r="J1301" s="2">
        <v>0</v>
      </c>
      <c r="K1301" s="2">
        <v>0</v>
      </c>
      <c r="L1301" s="2">
        <v>0</v>
      </c>
      <c r="M1301" s="2">
        <v>0</v>
      </c>
      <c r="N1301" s="2">
        <v>0</v>
      </c>
      <c r="O1301" s="2">
        <v>0</v>
      </c>
      <c r="P1301" s="2">
        <v>0</v>
      </c>
      <c r="Q1301" s="2">
        <v>0</v>
      </c>
      <c r="R1301" s="2">
        <v>0</v>
      </c>
      <c r="S1301" s="2">
        <v>0</v>
      </c>
      <c r="T1301" s="2">
        <v>0</v>
      </c>
      <c r="U1301" s="2">
        <v>0</v>
      </c>
      <c r="X1301" s="2">
        <f t="shared" si="181"/>
        <v>2.5987513207805599E-3</v>
      </c>
      <c r="Y1301" s="2">
        <f t="shared" si="182"/>
        <v>0</v>
      </c>
      <c r="Z1301" s="2">
        <f>IF(Y1301&gt;$W$1,HLOOKUP(Y1301,B1301:$U$2835,ROW($B$2836)-ROW($A1301),FALSE),0)</f>
        <v>0</v>
      </c>
      <c r="AA1301" s="2">
        <f t="shared" si="180"/>
        <v>0</v>
      </c>
      <c r="AB1301" s="2">
        <f>VLOOKUP(A1301,segment3_SB_quantity!$A$2:$B$2834,2,FALSE)</f>
        <v>40</v>
      </c>
      <c r="AC1301" s="4">
        <f t="shared" si="187"/>
        <v>0.12820000000000001</v>
      </c>
      <c r="AD1301">
        <f t="shared" si="183"/>
        <v>0</v>
      </c>
      <c r="AE1301">
        <f t="shared" si="188"/>
        <v>0.83166700000000005</v>
      </c>
      <c r="AF1301" s="2">
        <f t="shared" si="184"/>
        <v>0</v>
      </c>
      <c r="AG1301" s="2">
        <f t="shared" si="185"/>
        <v>0</v>
      </c>
      <c r="AH1301" s="1">
        <f t="shared" si="186"/>
        <v>0</v>
      </c>
    </row>
    <row r="1302" spans="1:34" x14ac:dyDescent="0.55000000000000004">
      <c r="A1302">
        <v>48019616</v>
      </c>
      <c r="B1302" s="2">
        <v>0</v>
      </c>
      <c r="C1302" s="2">
        <v>0</v>
      </c>
      <c r="D1302" s="2">
        <v>0</v>
      </c>
      <c r="E1302" s="2">
        <v>0</v>
      </c>
      <c r="F1302" s="2">
        <v>0</v>
      </c>
      <c r="G1302" s="2">
        <v>0</v>
      </c>
      <c r="H1302" s="2">
        <v>2.1718619851002499E-2</v>
      </c>
      <c r="I1302" s="2">
        <v>0</v>
      </c>
      <c r="J1302" s="2">
        <v>0</v>
      </c>
      <c r="K1302" s="2">
        <v>0</v>
      </c>
      <c r="L1302" s="2">
        <v>0</v>
      </c>
      <c r="M1302" s="2">
        <v>0</v>
      </c>
      <c r="N1302" s="2">
        <v>0</v>
      </c>
      <c r="O1302" s="2">
        <v>0</v>
      </c>
      <c r="P1302" s="2">
        <v>0</v>
      </c>
      <c r="Q1302" s="2">
        <v>0</v>
      </c>
      <c r="R1302" s="2">
        <v>0</v>
      </c>
      <c r="S1302" s="2">
        <v>0</v>
      </c>
      <c r="T1302" s="2">
        <v>0</v>
      </c>
      <c r="U1302" s="2">
        <v>0</v>
      </c>
      <c r="X1302" s="2">
        <f t="shared" si="181"/>
        <v>2.1718619851002499E-2</v>
      </c>
      <c r="Y1302" s="2">
        <f t="shared" si="182"/>
        <v>0</v>
      </c>
      <c r="Z1302" s="2">
        <f>IF(Y1302&gt;$W$1,HLOOKUP(Y1302,B1302:$U$2835,ROW($B$2836)-ROW($A1302),FALSE),0)</f>
        <v>0</v>
      </c>
      <c r="AA1302" s="2">
        <f t="shared" si="180"/>
        <v>0</v>
      </c>
      <c r="AB1302" s="2">
        <f>VLOOKUP(A1302,segment3_SB_quantity!$A$2:$B$2834,2,FALSE)</f>
        <v>2</v>
      </c>
      <c r="AC1302" s="4">
        <f t="shared" si="187"/>
        <v>0.12820000000000001</v>
      </c>
      <c r="AD1302">
        <f t="shared" si="183"/>
        <v>0</v>
      </c>
      <c r="AE1302">
        <f t="shared" si="188"/>
        <v>0.83166700000000005</v>
      </c>
      <c r="AF1302" s="2">
        <f t="shared" si="184"/>
        <v>0</v>
      </c>
      <c r="AG1302" s="2">
        <f t="shared" si="185"/>
        <v>0</v>
      </c>
      <c r="AH1302" s="1">
        <f t="shared" si="186"/>
        <v>0</v>
      </c>
    </row>
    <row r="1303" spans="1:34" x14ac:dyDescent="0.55000000000000004">
      <c r="A1303">
        <v>48029974</v>
      </c>
      <c r="B1303" s="2">
        <v>0</v>
      </c>
      <c r="C1303" s="2">
        <v>0</v>
      </c>
      <c r="D1303" s="2">
        <v>0</v>
      </c>
      <c r="E1303" s="2">
        <v>0</v>
      </c>
      <c r="F1303" s="2">
        <v>0</v>
      </c>
      <c r="G1303" s="2">
        <v>0</v>
      </c>
      <c r="H1303" s="2">
        <v>0</v>
      </c>
      <c r="I1303" s="2">
        <v>0</v>
      </c>
      <c r="J1303" s="2">
        <v>5.5647625918550998E-2</v>
      </c>
      <c r="K1303" s="2">
        <v>0</v>
      </c>
      <c r="L1303" s="2">
        <v>0</v>
      </c>
      <c r="M1303" s="2">
        <v>0</v>
      </c>
      <c r="N1303" s="2">
        <v>0</v>
      </c>
      <c r="O1303" s="2">
        <v>0</v>
      </c>
      <c r="P1303" s="2">
        <v>0</v>
      </c>
      <c r="Q1303" s="2">
        <v>0</v>
      </c>
      <c r="R1303" s="2">
        <v>0</v>
      </c>
      <c r="S1303" s="2">
        <v>0</v>
      </c>
      <c r="T1303" s="2">
        <v>0</v>
      </c>
      <c r="U1303" s="2">
        <v>0</v>
      </c>
      <c r="X1303" s="2">
        <f t="shared" si="181"/>
        <v>5.5647625918550998E-2</v>
      </c>
      <c r="Y1303" s="2">
        <f t="shared" si="182"/>
        <v>0</v>
      </c>
      <c r="Z1303" s="2">
        <f>IF(Y1303&gt;$W$1,HLOOKUP(Y1303,B1303:$U$2835,ROW($B$2836)-ROW($A1303),FALSE),0)</f>
        <v>0</v>
      </c>
      <c r="AA1303" s="2">
        <f t="shared" si="180"/>
        <v>0</v>
      </c>
      <c r="AB1303" s="2">
        <f>VLOOKUP(A1303,segment3_SB_quantity!$A$2:$B$2834,2,FALSE)</f>
        <v>49</v>
      </c>
      <c r="AC1303" s="4">
        <f t="shared" si="187"/>
        <v>0.12820000000000001</v>
      </c>
      <c r="AD1303">
        <f t="shared" si="183"/>
        <v>0</v>
      </c>
      <c r="AE1303">
        <f t="shared" si="188"/>
        <v>0.83166700000000005</v>
      </c>
      <c r="AF1303" s="2">
        <f t="shared" si="184"/>
        <v>0</v>
      </c>
      <c r="AG1303" s="2">
        <f t="shared" si="185"/>
        <v>0</v>
      </c>
      <c r="AH1303" s="1">
        <f t="shared" si="186"/>
        <v>0</v>
      </c>
    </row>
    <row r="1304" spans="1:34" x14ac:dyDescent="0.55000000000000004">
      <c r="A1304">
        <v>48049896</v>
      </c>
      <c r="B1304" s="2">
        <v>0</v>
      </c>
      <c r="C1304" s="2">
        <v>0</v>
      </c>
      <c r="D1304" s="2">
        <v>0</v>
      </c>
      <c r="E1304" s="2">
        <v>0</v>
      </c>
      <c r="F1304" s="2">
        <v>7.4564120253434698E-27</v>
      </c>
      <c r="G1304" s="2">
        <v>0</v>
      </c>
      <c r="H1304" s="2">
        <v>0</v>
      </c>
      <c r="I1304" s="2">
        <v>0</v>
      </c>
      <c r="J1304" s="2">
        <v>0</v>
      </c>
      <c r="K1304" s="2">
        <v>0</v>
      </c>
      <c r="L1304" s="2">
        <v>0</v>
      </c>
      <c r="M1304" s="2">
        <v>0</v>
      </c>
      <c r="N1304" s="2">
        <v>0</v>
      </c>
      <c r="O1304" s="2">
        <v>0</v>
      </c>
      <c r="P1304" s="2">
        <v>0</v>
      </c>
      <c r="Q1304" s="2">
        <v>0</v>
      </c>
      <c r="R1304" s="2">
        <v>0</v>
      </c>
      <c r="S1304" s="2">
        <v>0</v>
      </c>
      <c r="T1304" s="2">
        <v>0</v>
      </c>
      <c r="U1304" s="2">
        <v>0</v>
      </c>
      <c r="X1304" s="2">
        <f t="shared" si="181"/>
        <v>7.4564120253434698E-27</v>
      </c>
      <c r="Y1304" s="2">
        <f t="shared" si="182"/>
        <v>0</v>
      </c>
      <c r="Z1304" s="2">
        <f>IF(Y1304&gt;$W$1,HLOOKUP(Y1304,B1304:$U$2835,ROW($B$2836)-ROW($A1304),FALSE),0)</f>
        <v>0</v>
      </c>
      <c r="AA1304" s="2">
        <f t="shared" si="180"/>
        <v>0</v>
      </c>
      <c r="AB1304" s="2">
        <f>VLOOKUP(A1304,segment3_SB_quantity!$A$2:$B$2834,2,FALSE)</f>
        <v>22</v>
      </c>
      <c r="AC1304" s="4">
        <f t="shared" si="187"/>
        <v>0.12820000000000001</v>
      </c>
      <c r="AD1304">
        <f t="shared" si="183"/>
        <v>0</v>
      </c>
      <c r="AE1304">
        <f t="shared" si="188"/>
        <v>0.83166700000000005</v>
      </c>
      <c r="AF1304" s="2">
        <f t="shared" si="184"/>
        <v>0</v>
      </c>
      <c r="AG1304" s="2">
        <f t="shared" si="185"/>
        <v>0</v>
      </c>
      <c r="AH1304" s="1">
        <f t="shared" si="186"/>
        <v>0</v>
      </c>
    </row>
    <row r="1305" spans="1:34" x14ac:dyDescent="0.55000000000000004">
      <c r="A1305">
        <v>48049982</v>
      </c>
      <c r="B1305" s="2">
        <v>0</v>
      </c>
      <c r="C1305" s="2">
        <v>0</v>
      </c>
      <c r="D1305" s="2">
        <v>0</v>
      </c>
      <c r="E1305" s="2">
        <v>0</v>
      </c>
      <c r="F1305" s="2">
        <v>0</v>
      </c>
      <c r="G1305" s="2">
        <v>0</v>
      </c>
      <c r="H1305" s="2">
        <v>0</v>
      </c>
      <c r="I1305" s="2">
        <v>0</v>
      </c>
      <c r="J1305" s="2">
        <v>0</v>
      </c>
      <c r="K1305" s="2">
        <v>0</v>
      </c>
      <c r="L1305" s="2">
        <v>8.9070909879233898E-2</v>
      </c>
      <c r="M1305" s="2">
        <v>0</v>
      </c>
      <c r="N1305" s="2">
        <v>0</v>
      </c>
      <c r="O1305" s="2">
        <v>0</v>
      </c>
      <c r="P1305" s="2">
        <v>0</v>
      </c>
      <c r="Q1305" s="2">
        <v>0</v>
      </c>
      <c r="R1305" s="2">
        <v>0</v>
      </c>
      <c r="S1305" s="2">
        <v>0</v>
      </c>
      <c r="T1305" s="2">
        <v>0</v>
      </c>
      <c r="U1305" s="2">
        <v>0</v>
      </c>
      <c r="X1305" s="2">
        <f t="shared" si="181"/>
        <v>8.9070909879233898E-2</v>
      </c>
      <c r="Y1305" s="2">
        <f t="shared" si="182"/>
        <v>0</v>
      </c>
      <c r="Z1305" s="2">
        <f>IF(Y1305&gt;$W$1,HLOOKUP(Y1305,B1305:$U$2835,ROW($B$2836)-ROW($A1305),FALSE),0)</f>
        <v>0</v>
      </c>
      <c r="AA1305" s="2">
        <f t="shared" si="180"/>
        <v>0</v>
      </c>
      <c r="AB1305" s="2">
        <f>VLOOKUP(A1305,segment3_SB_quantity!$A$2:$B$2834,2,FALSE)</f>
        <v>1</v>
      </c>
      <c r="AC1305" s="4">
        <f t="shared" si="187"/>
        <v>0.12820000000000001</v>
      </c>
      <c r="AD1305">
        <f t="shared" si="183"/>
        <v>0</v>
      </c>
      <c r="AE1305">
        <f t="shared" si="188"/>
        <v>0.83166700000000005</v>
      </c>
      <c r="AF1305" s="2">
        <f t="shared" si="184"/>
        <v>0</v>
      </c>
      <c r="AG1305" s="2">
        <f t="shared" si="185"/>
        <v>0</v>
      </c>
      <c r="AH1305" s="1">
        <f t="shared" si="186"/>
        <v>0</v>
      </c>
    </row>
    <row r="1306" spans="1:34" x14ac:dyDescent="0.55000000000000004">
      <c r="A1306">
        <v>48119832</v>
      </c>
      <c r="B1306" s="2">
        <v>0</v>
      </c>
      <c r="C1306" s="2">
        <v>0</v>
      </c>
      <c r="D1306" s="2">
        <v>0</v>
      </c>
      <c r="E1306" s="2">
        <v>0</v>
      </c>
      <c r="F1306" s="2">
        <v>0</v>
      </c>
      <c r="G1306" s="2">
        <v>0</v>
      </c>
      <c r="H1306" s="2">
        <v>3.5537012373127903E-2</v>
      </c>
      <c r="I1306" s="2">
        <v>0</v>
      </c>
      <c r="J1306" s="2">
        <v>0</v>
      </c>
      <c r="K1306" s="2">
        <v>0</v>
      </c>
      <c r="L1306" s="2">
        <v>0</v>
      </c>
      <c r="M1306" s="2">
        <v>0</v>
      </c>
      <c r="N1306" s="2">
        <v>0</v>
      </c>
      <c r="O1306" s="2">
        <v>0</v>
      </c>
      <c r="P1306" s="2">
        <v>0</v>
      </c>
      <c r="Q1306" s="2">
        <v>0</v>
      </c>
      <c r="R1306" s="2">
        <v>0</v>
      </c>
      <c r="S1306" s="2">
        <v>0</v>
      </c>
      <c r="T1306" s="2">
        <v>0</v>
      </c>
      <c r="U1306" s="2">
        <v>0</v>
      </c>
      <c r="X1306" s="2">
        <f t="shared" si="181"/>
        <v>3.5537012373127903E-2</v>
      </c>
      <c r="Y1306" s="2">
        <f t="shared" si="182"/>
        <v>0</v>
      </c>
      <c r="Z1306" s="2">
        <f>IF(Y1306&gt;$W$1,HLOOKUP(Y1306,B1306:$U$2835,ROW($B$2836)-ROW($A1306),FALSE),0)</f>
        <v>0</v>
      </c>
      <c r="AA1306" s="2">
        <f t="shared" si="180"/>
        <v>0</v>
      </c>
      <c r="AB1306" s="2">
        <f>VLOOKUP(A1306,segment3_SB_quantity!$A$2:$B$2834,2,FALSE)</f>
        <v>56</v>
      </c>
      <c r="AC1306" s="4">
        <f t="shared" si="187"/>
        <v>0.12820000000000001</v>
      </c>
      <c r="AD1306">
        <f t="shared" si="183"/>
        <v>0</v>
      </c>
      <c r="AE1306">
        <f t="shared" si="188"/>
        <v>0.83166700000000005</v>
      </c>
      <c r="AF1306" s="2">
        <f t="shared" si="184"/>
        <v>0</v>
      </c>
      <c r="AG1306" s="2">
        <f t="shared" si="185"/>
        <v>0</v>
      </c>
      <c r="AH1306" s="1">
        <f t="shared" si="186"/>
        <v>0</v>
      </c>
    </row>
    <row r="1307" spans="1:34" x14ac:dyDescent="0.55000000000000004">
      <c r="A1307">
        <v>48129784</v>
      </c>
      <c r="B1307" s="2">
        <v>0</v>
      </c>
      <c r="C1307" s="2">
        <v>0</v>
      </c>
      <c r="D1307" s="2">
        <v>0</v>
      </c>
      <c r="E1307" s="2">
        <v>0</v>
      </c>
      <c r="F1307" s="2">
        <v>0</v>
      </c>
      <c r="G1307" s="2">
        <v>0</v>
      </c>
      <c r="H1307" s="2">
        <v>0</v>
      </c>
      <c r="I1307" s="2">
        <v>0</v>
      </c>
      <c r="J1307" s="2">
        <v>0</v>
      </c>
      <c r="K1307" s="2">
        <v>0</v>
      </c>
      <c r="L1307" s="2">
        <v>2.8465901041044398E-5</v>
      </c>
      <c r="M1307" s="2">
        <v>0</v>
      </c>
      <c r="N1307" s="2">
        <v>0</v>
      </c>
      <c r="O1307" s="2">
        <v>0</v>
      </c>
      <c r="P1307" s="2">
        <v>0</v>
      </c>
      <c r="Q1307" s="2">
        <v>0</v>
      </c>
      <c r="R1307" s="2">
        <v>0</v>
      </c>
      <c r="S1307" s="2">
        <v>0</v>
      </c>
      <c r="T1307" s="2">
        <v>0</v>
      </c>
      <c r="U1307" s="2">
        <v>0</v>
      </c>
      <c r="X1307" s="2">
        <f t="shared" si="181"/>
        <v>2.8465901041044398E-5</v>
      </c>
      <c r="Y1307" s="2">
        <f t="shared" si="182"/>
        <v>0</v>
      </c>
      <c r="Z1307" s="2">
        <f>IF(Y1307&gt;$W$1,HLOOKUP(Y1307,B1307:$U$2835,ROW($B$2836)-ROW($A1307),FALSE),0)</f>
        <v>0</v>
      </c>
      <c r="AA1307" s="2">
        <f t="shared" si="180"/>
        <v>0</v>
      </c>
      <c r="AB1307" s="2">
        <f>VLOOKUP(A1307,segment3_SB_quantity!$A$2:$B$2834,2,FALSE)</f>
        <v>1</v>
      </c>
      <c r="AC1307" s="4">
        <f t="shared" si="187"/>
        <v>0.12820000000000001</v>
      </c>
      <c r="AD1307">
        <f t="shared" si="183"/>
        <v>0</v>
      </c>
      <c r="AE1307">
        <f t="shared" si="188"/>
        <v>0.83166700000000005</v>
      </c>
      <c r="AF1307" s="2">
        <f t="shared" si="184"/>
        <v>0</v>
      </c>
      <c r="AG1307" s="2">
        <f t="shared" si="185"/>
        <v>0</v>
      </c>
      <c r="AH1307" s="1">
        <f t="shared" si="186"/>
        <v>0</v>
      </c>
    </row>
    <row r="1308" spans="1:34" x14ac:dyDescent="0.55000000000000004">
      <c r="A1308">
        <v>48209978</v>
      </c>
      <c r="B1308" s="2">
        <v>0</v>
      </c>
      <c r="C1308" s="2">
        <v>0</v>
      </c>
      <c r="D1308" s="2">
        <v>0</v>
      </c>
      <c r="E1308" s="2">
        <v>0</v>
      </c>
      <c r="F1308" s="2">
        <v>0</v>
      </c>
      <c r="G1308" s="2">
        <v>0</v>
      </c>
      <c r="H1308" s="2">
        <v>0</v>
      </c>
      <c r="I1308" s="2">
        <v>0</v>
      </c>
      <c r="J1308" s="2">
        <v>0</v>
      </c>
      <c r="K1308" s="2">
        <v>0.112445028929404</v>
      </c>
      <c r="L1308" s="2">
        <v>0</v>
      </c>
      <c r="M1308" s="2">
        <v>0</v>
      </c>
      <c r="N1308" s="2">
        <v>0</v>
      </c>
      <c r="O1308" s="2">
        <v>0</v>
      </c>
      <c r="P1308" s="2">
        <v>0</v>
      </c>
      <c r="Q1308" s="2">
        <v>0</v>
      </c>
      <c r="R1308" s="2">
        <v>0</v>
      </c>
      <c r="S1308" s="2">
        <v>0</v>
      </c>
      <c r="T1308" s="2">
        <v>0</v>
      </c>
      <c r="U1308" s="2">
        <v>0</v>
      </c>
      <c r="X1308" s="2">
        <f t="shared" si="181"/>
        <v>0.112445028929404</v>
      </c>
      <c r="Y1308" s="2">
        <f t="shared" si="182"/>
        <v>0</v>
      </c>
      <c r="Z1308" s="2">
        <f>IF(Y1308&gt;$W$1,HLOOKUP(Y1308,B1308:$U$2835,ROW($B$2836)-ROW($A1308),FALSE),0)</f>
        <v>0</v>
      </c>
      <c r="AA1308" s="2">
        <f t="shared" si="180"/>
        <v>0</v>
      </c>
      <c r="AB1308" s="2">
        <f>VLOOKUP(A1308,segment3_SB_quantity!$A$2:$B$2834,2,FALSE)</f>
        <v>6</v>
      </c>
      <c r="AC1308" s="4">
        <f t="shared" si="187"/>
        <v>0.12820000000000001</v>
      </c>
      <c r="AD1308">
        <f t="shared" si="183"/>
        <v>0</v>
      </c>
      <c r="AE1308">
        <f t="shared" si="188"/>
        <v>0.83166700000000005</v>
      </c>
      <c r="AF1308" s="2">
        <f t="shared" si="184"/>
        <v>0</v>
      </c>
      <c r="AG1308" s="2">
        <f t="shared" si="185"/>
        <v>0</v>
      </c>
      <c r="AH1308" s="1">
        <f t="shared" si="186"/>
        <v>0</v>
      </c>
    </row>
    <row r="1309" spans="1:34" x14ac:dyDescent="0.55000000000000004">
      <c r="A1309">
        <v>48249965</v>
      </c>
      <c r="B1309" s="2">
        <v>0</v>
      </c>
      <c r="C1309" s="2">
        <v>0</v>
      </c>
      <c r="D1309" s="2">
        <v>0</v>
      </c>
      <c r="E1309" s="2">
        <v>0</v>
      </c>
      <c r="F1309" s="2">
        <v>0</v>
      </c>
      <c r="G1309" s="2">
        <v>0</v>
      </c>
      <c r="H1309" s="2">
        <v>0</v>
      </c>
      <c r="I1309" s="2">
        <v>0</v>
      </c>
      <c r="J1309" s="2">
        <v>0</v>
      </c>
      <c r="K1309" s="2">
        <v>0</v>
      </c>
      <c r="L1309" s="2">
        <v>3.1912038144819099E-5</v>
      </c>
      <c r="M1309" s="2">
        <v>0</v>
      </c>
      <c r="N1309" s="2">
        <v>0</v>
      </c>
      <c r="O1309" s="2">
        <v>0</v>
      </c>
      <c r="P1309" s="2">
        <v>0</v>
      </c>
      <c r="Q1309" s="2">
        <v>0</v>
      </c>
      <c r="R1309" s="2">
        <v>0</v>
      </c>
      <c r="S1309" s="2">
        <v>0</v>
      </c>
      <c r="T1309" s="2">
        <v>0</v>
      </c>
      <c r="U1309" s="2">
        <v>0</v>
      </c>
      <c r="X1309" s="2">
        <f t="shared" si="181"/>
        <v>3.1912038144819099E-5</v>
      </c>
      <c r="Y1309" s="2">
        <f t="shared" si="182"/>
        <v>0</v>
      </c>
      <c r="Z1309" s="2">
        <f>IF(Y1309&gt;$W$1,HLOOKUP(Y1309,B1309:$U$2835,ROW($B$2836)-ROW($A1309),FALSE),0)</f>
        <v>0</v>
      </c>
      <c r="AA1309" s="2">
        <f t="shared" si="180"/>
        <v>0</v>
      </c>
      <c r="AB1309" s="2">
        <f>VLOOKUP(A1309,segment3_SB_quantity!$A$2:$B$2834,2,FALSE)</f>
        <v>12</v>
      </c>
      <c r="AC1309" s="4">
        <f t="shared" si="187"/>
        <v>0.12820000000000001</v>
      </c>
      <c r="AD1309">
        <f t="shared" si="183"/>
        <v>0</v>
      </c>
      <c r="AE1309">
        <f t="shared" si="188"/>
        <v>0.83166700000000005</v>
      </c>
      <c r="AF1309" s="2">
        <f t="shared" si="184"/>
        <v>0</v>
      </c>
      <c r="AG1309" s="2">
        <f t="shared" si="185"/>
        <v>0</v>
      </c>
      <c r="AH1309" s="1">
        <f t="shared" si="186"/>
        <v>0</v>
      </c>
    </row>
    <row r="1310" spans="1:34" x14ac:dyDescent="0.55000000000000004">
      <c r="A1310">
        <v>48319726</v>
      </c>
      <c r="B1310" s="2">
        <v>0</v>
      </c>
      <c r="C1310" s="2">
        <v>0</v>
      </c>
      <c r="D1310" s="2">
        <v>0</v>
      </c>
      <c r="E1310" s="2">
        <v>0</v>
      </c>
      <c r="F1310" s="2">
        <v>0</v>
      </c>
      <c r="G1310" s="2">
        <v>0</v>
      </c>
      <c r="H1310" s="2">
        <v>0</v>
      </c>
      <c r="I1310" s="2">
        <v>0</v>
      </c>
      <c r="J1310" s="2">
        <v>0</v>
      </c>
      <c r="K1310" s="2">
        <v>0.12779517163436599</v>
      </c>
      <c r="L1310" s="2">
        <v>0</v>
      </c>
      <c r="M1310" s="2">
        <v>0</v>
      </c>
      <c r="N1310" s="2">
        <v>0</v>
      </c>
      <c r="O1310" s="2">
        <v>0</v>
      </c>
      <c r="P1310" s="2">
        <v>0</v>
      </c>
      <c r="Q1310" s="2">
        <v>0</v>
      </c>
      <c r="R1310" s="2">
        <v>0</v>
      </c>
      <c r="S1310" s="2">
        <v>0</v>
      </c>
      <c r="T1310" s="2">
        <v>0</v>
      </c>
      <c r="U1310" s="2">
        <v>0</v>
      </c>
      <c r="X1310" s="2">
        <f t="shared" si="181"/>
        <v>0.12779517163436599</v>
      </c>
      <c r="Y1310" s="2">
        <f t="shared" si="182"/>
        <v>0</v>
      </c>
      <c r="Z1310" s="2">
        <f>IF(Y1310&gt;$W$1,HLOOKUP(Y1310,B1310:$U$2835,ROW($B$2836)-ROW($A1310),FALSE),0)</f>
        <v>0</v>
      </c>
      <c r="AA1310" s="2">
        <f t="shared" si="180"/>
        <v>0</v>
      </c>
      <c r="AB1310" s="2">
        <f>VLOOKUP(A1310,segment3_SB_quantity!$A$2:$B$2834,2,FALSE)</f>
        <v>13</v>
      </c>
      <c r="AC1310" s="4">
        <f t="shared" si="187"/>
        <v>0.12820000000000001</v>
      </c>
      <c r="AD1310">
        <f t="shared" si="183"/>
        <v>0</v>
      </c>
      <c r="AE1310">
        <f t="shared" si="188"/>
        <v>0.83166700000000005</v>
      </c>
      <c r="AF1310" s="2">
        <f t="shared" si="184"/>
        <v>0</v>
      </c>
      <c r="AG1310" s="2">
        <f t="shared" si="185"/>
        <v>0</v>
      </c>
      <c r="AH1310" s="1">
        <f t="shared" si="186"/>
        <v>0</v>
      </c>
    </row>
    <row r="1311" spans="1:34" x14ac:dyDescent="0.55000000000000004">
      <c r="A1311">
        <v>48339829</v>
      </c>
      <c r="B1311" s="2">
        <v>0</v>
      </c>
      <c r="C1311" s="2">
        <v>0</v>
      </c>
      <c r="D1311" s="2">
        <v>0</v>
      </c>
      <c r="E1311" s="2">
        <v>0</v>
      </c>
      <c r="F1311" s="2">
        <v>0</v>
      </c>
      <c r="G1311" s="2">
        <v>0</v>
      </c>
      <c r="H1311" s="2">
        <v>0</v>
      </c>
      <c r="I1311" s="2">
        <v>1.0331493919508199E-2</v>
      </c>
      <c r="J1311" s="2">
        <v>0</v>
      </c>
      <c r="K1311" s="2">
        <v>0</v>
      </c>
      <c r="L1311" s="2">
        <v>0</v>
      </c>
      <c r="M1311" s="2">
        <v>0</v>
      </c>
      <c r="N1311" s="2">
        <v>0</v>
      </c>
      <c r="O1311" s="2">
        <v>0</v>
      </c>
      <c r="P1311" s="2">
        <v>0</v>
      </c>
      <c r="Q1311" s="2">
        <v>0</v>
      </c>
      <c r="R1311" s="2">
        <v>0</v>
      </c>
      <c r="S1311" s="2">
        <v>0</v>
      </c>
      <c r="T1311" s="2">
        <v>0</v>
      </c>
      <c r="U1311" s="2">
        <v>0</v>
      </c>
      <c r="X1311" s="2">
        <f t="shared" si="181"/>
        <v>1.0331493919508199E-2</v>
      </c>
      <c r="Y1311" s="2">
        <f t="shared" si="182"/>
        <v>0</v>
      </c>
      <c r="Z1311" s="2">
        <f>IF(Y1311&gt;$W$1,HLOOKUP(Y1311,B1311:$U$2835,ROW($B$2836)-ROW($A1311),FALSE),0)</f>
        <v>0</v>
      </c>
      <c r="AA1311" s="2">
        <f t="shared" si="180"/>
        <v>0</v>
      </c>
      <c r="AB1311" s="2">
        <f>VLOOKUP(A1311,segment3_SB_quantity!$A$2:$B$2834,2,FALSE)</f>
        <v>15</v>
      </c>
      <c r="AC1311" s="4">
        <f t="shared" si="187"/>
        <v>0.12820000000000001</v>
      </c>
      <c r="AD1311">
        <f t="shared" si="183"/>
        <v>0</v>
      </c>
      <c r="AE1311">
        <f t="shared" si="188"/>
        <v>0.83166700000000005</v>
      </c>
      <c r="AF1311" s="2">
        <f t="shared" si="184"/>
        <v>0</v>
      </c>
      <c r="AG1311" s="2">
        <f t="shared" si="185"/>
        <v>0</v>
      </c>
      <c r="AH1311" s="1">
        <f t="shared" si="186"/>
        <v>0</v>
      </c>
    </row>
    <row r="1312" spans="1:34" x14ac:dyDescent="0.55000000000000004">
      <c r="A1312">
        <v>48379629</v>
      </c>
      <c r="B1312" s="2">
        <v>0</v>
      </c>
      <c r="C1312" s="2">
        <v>0</v>
      </c>
      <c r="D1312" s="2">
        <v>0</v>
      </c>
      <c r="E1312" s="2">
        <v>0</v>
      </c>
      <c r="F1312" s="2">
        <v>0</v>
      </c>
      <c r="G1312" s="2">
        <v>0</v>
      </c>
      <c r="H1312" s="2">
        <v>0</v>
      </c>
      <c r="I1312" s="2">
        <v>0</v>
      </c>
      <c r="J1312" s="2">
        <v>0</v>
      </c>
      <c r="K1312" s="2">
        <v>0</v>
      </c>
      <c r="L1312" s="2">
        <v>1.0482902531825201E-8</v>
      </c>
      <c r="M1312" s="2">
        <v>0</v>
      </c>
      <c r="N1312" s="2">
        <v>0</v>
      </c>
      <c r="O1312" s="2">
        <v>0</v>
      </c>
      <c r="P1312" s="2">
        <v>0</v>
      </c>
      <c r="Q1312" s="2">
        <v>0</v>
      </c>
      <c r="R1312" s="2">
        <v>0</v>
      </c>
      <c r="S1312" s="2">
        <v>0</v>
      </c>
      <c r="T1312" s="2">
        <v>0</v>
      </c>
      <c r="U1312" s="2">
        <v>0</v>
      </c>
      <c r="X1312" s="2">
        <f t="shared" si="181"/>
        <v>1.0482902531825201E-8</v>
      </c>
      <c r="Y1312" s="2">
        <f t="shared" si="182"/>
        <v>0</v>
      </c>
      <c r="Z1312" s="2">
        <f>IF(Y1312&gt;$W$1,HLOOKUP(Y1312,B1312:$U$2835,ROW($B$2836)-ROW($A1312),FALSE),0)</f>
        <v>0</v>
      </c>
      <c r="AA1312" s="2">
        <f t="shared" si="180"/>
        <v>0</v>
      </c>
      <c r="AB1312" s="2">
        <f>VLOOKUP(A1312,segment3_SB_quantity!$A$2:$B$2834,2,FALSE)</f>
        <v>2</v>
      </c>
      <c r="AC1312" s="4">
        <f t="shared" si="187"/>
        <v>0.12820000000000001</v>
      </c>
      <c r="AD1312">
        <f t="shared" si="183"/>
        <v>0</v>
      </c>
      <c r="AE1312">
        <f t="shared" si="188"/>
        <v>0.83166700000000005</v>
      </c>
      <c r="AF1312" s="2">
        <f t="shared" si="184"/>
        <v>0</v>
      </c>
      <c r="AG1312" s="2">
        <f t="shared" si="185"/>
        <v>0</v>
      </c>
      <c r="AH1312" s="1">
        <f t="shared" si="186"/>
        <v>0</v>
      </c>
    </row>
    <row r="1313" spans="1:34" x14ac:dyDescent="0.55000000000000004">
      <c r="A1313">
        <v>48419623</v>
      </c>
      <c r="B1313" s="2">
        <v>0</v>
      </c>
      <c r="C1313" s="2">
        <v>0</v>
      </c>
      <c r="D1313" s="2">
        <v>0</v>
      </c>
      <c r="E1313" s="2">
        <v>0</v>
      </c>
      <c r="F1313" s="2">
        <v>0</v>
      </c>
      <c r="G1313" s="2">
        <v>0</v>
      </c>
      <c r="H1313" s="2">
        <v>0</v>
      </c>
      <c r="I1313" s="2">
        <v>0</v>
      </c>
      <c r="J1313" s="2">
        <v>0</v>
      </c>
      <c r="K1313" s="2">
        <v>0.13580220036916499</v>
      </c>
      <c r="L1313" s="2">
        <v>0</v>
      </c>
      <c r="M1313" s="2">
        <v>0</v>
      </c>
      <c r="N1313" s="2">
        <v>0</v>
      </c>
      <c r="O1313" s="2">
        <v>0</v>
      </c>
      <c r="P1313" s="2">
        <v>0</v>
      </c>
      <c r="Q1313" s="2">
        <v>0</v>
      </c>
      <c r="R1313" s="2">
        <v>0</v>
      </c>
      <c r="S1313" s="2">
        <v>0</v>
      </c>
      <c r="T1313" s="2">
        <v>0</v>
      </c>
      <c r="U1313" s="2">
        <v>0</v>
      </c>
      <c r="X1313" s="2">
        <f t="shared" si="181"/>
        <v>0.13580220036916499</v>
      </c>
      <c r="Y1313" s="2">
        <f t="shared" si="182"/>
        <v>0</v>
      </c>
      <c r="Z1313" s="2">
        <f>IF(Y1313&gt;$W$1,HLOOKUP(Y1313,B1313:$U$2835,ROW($B$2836)-ROW($A1313),FALSE),0)</f>
        <v>0</v>
      </c>
      <c r="AA1313" s="2">
        <f t="shared" si="180"/>
        <v>0</v>
      </c>
      <c r="AB1313" s="2">
        <f>VLOOKUP(A1313,segment3_SB_quantity!$A$2:$B$2834,2,FALSE)</f>
        <v>3</v>
      </c>
      <c r="AC1313" s="4">
        <f t="shared" si="187"/>
        <v>0.12820000000000001</v>
      </c>
      <c r="AD1313">
        <f t="shared" si="183"/>
        <v>0</v>
      </c>
      <c r="AE1313">
        <f t="shared" si="188"/>
        <v>0.83166700000000005</v>
      </c>
      <c r="AF1313" s="2">
        <f t="shared" si="184"/>
        <v>0</v>
      </c>
      <c r="AG1313" s="2">
        <f t="shared" si="185"/>
        <v>0</v>
      </c>
      <c r="AH1313" s="1">
        <f t="shared" si="186"/>
        <v>0</v>
      </c>
    </row>
    <row r="1314" spans="1:34" x14ac:dyDescent="0.55000000000000004">
      <c r="A1314">
        <v>48419988</v>
      </c>
      <c r="B1314" s="2">
        <v>0</v>
      </c>
      <c r="C1314" s="2">
        <v>0</v>
      </c>
      <c r="D1314" s="2">
        <v>0</v>
      </c>
      <c r="E1314" s="2">
        <v>0</v>
      </c>
      <c r="F1314" s="2">
        <v>0</v>
      </c>
      <c r="G1314" s="2">
        <v>0</v>
      </c>
      <c r="H1314" s="2">
        <v>0</v>
      </c>
      <c r="I1314" s="2">
        <v>0</v>
      </c>
      <c r="J1314" s="2">
        <v>0</v>
      </c>
      <c r="K1314" s="2">
        <v>0</v>
      </c>
      <c r="L1314" s="2">
        <v>0</v>
      </c>
      <c r="M1314" s="2">
        <v>0</v>
      </c>
      <c r="N1314" s="2">
        <v>0</v>
      </c>
      <c r="O1314" s="2">
        <v>0</v>
      </c>
      <c r="P1314" s="2">
        <v>0</v>
      </c>
      <c r="Q1314" s="2">
        <v>0</v>
      </c>
      <c r="R1314" s="2">
        <v>0</v>
      </c>
      <c r="S1314" s="2">
        <v>0</v>
      </c>
      <c r="T1314" s="2">
        <v>0</v>
      </c>
      <c r="U1314" s="2">
        <v>0</v>
      </c>
      <c r="X1314" s="2">
        <f t="shared" si="181"/>
        <v>0</v>
      </c>
      <c r="Y1314" s="2">
        <f t="shared" si="182"/>
        <v>0</v>
      </c>
      <c r="Z1314" s="2">
        <f>IF(Y1314&gt;$W$1,HLOOKUP(Y1314,B1314:$U$2835,ROW($B$2836)-ROW($A1314),FALSE),0)</f>
        <v>0</v>
      </c>
      <c r="AA1314" s="2">
        <f t="shared" si="180"/>
        <v>0</v>
      </c>
      <c r="AB1314" s="2">
        <f>VLOOKUP(A1314,segment3_SB_quantity!$A$2:$B$2834,2,FALSE)</f>
        <v>2</v>
      </c>
      <c r="AC1314" s="4">
        <f t="shared" si="187"/>
        <v>0.12820000000000001</v>
      </c>
      <c r="AD1314">
        <f t="shared" si="183"/>
        <v>0</v>
      </c>
      <c r="AE1314">
        <f t="shared" si="188"/>
        <v>0.83166700000000005</v>
      </c>
      <c r="AF1314" s="2">
        <f t="shared" si="184"/>
        <v>0</v>
      </c>
      <c r="AG1314" s="2">
        <f t="shared" si="185"/>
        <v>0</v>
      </c>
      <c r="AH1314" s="1">
        <f t="shared" si="186"/>
        <v>0</v>
      </c>
    </row>
    <row r="1315" spans="1:34" x14ac:dyDescent="0.55000000000000004">
      <c r="A1315">
        <v>48469840</v>
      </c>
      <c r="B1315" s="2">
        <v>0</v>
      </c>
      <c r="C1315" s="2">
        <v>0</v>
      </c>
      <c r="D1315" s="2">
        <v>0</v>
      </c>
      <c r="E1315" s="2">
        <v>0</v>
      </c>
      <c r="F1315" s="2">
        <v>0</v>
      </c>
      <c r="G1315" s="2">
        <v>0</v>
      </c>
      <c r="H1315" s="2">
        <v>0</v>
      </c>
      <c r="I1315" s="2">
        <v>0</v>
      </c>
      <c r="J1315" s="2">
        <v>0</v>
      </c>
      <c r="K1315" s="2">
        <v>0</v>
      </c>
      <c r="L1315" s="2">
        <v>8.0221473076563604E-2</v>
      </c>
      <c r="M1315" s="2">
        <v>0</v>
      </c>
      <c r="N1315" s="2">
        <v>0</v>
      </c>
      <c r="O1315" s="2">
        <v>0</v>
      </c>
      <c r="P1315" s="2">
        <v>0</v>
      </c>
      <c r="Q1315" s="2">
        <v>0</v>
      </c>
      <c r="R1315" s="2">
        <v>0</v>
      </c>
      <c r="S1315" s="2">
        <v>0</v>
      </c>
      <c r="T1315" s="2">
        <v>0</v>
      </c>
      <c r="U1315" s="2">
        <v>0</v>
      </c>
      <c r="X1315" s="2">
        <f t="shared" si="181"/>
        <v>8.0221473076563604E-2</v>
      </c>
      <c r="Y1315" s="2">
        <f t="shared" si="182"/>
        <v>0</v>
      </c>
      <c r="Z1315" s="2">
        <f>IF(Y1315&gt;$W$1,HLOOKUP(Y1315,B1315:$U$2835,ROW($B$2836)-ROW($A1315),FALSE),0)</f>
        <v>0</v>
      </c>
      <c r="AA1315" s="2">
        <f t="shared" si="180"/>
        <v>0</v>
      </c>
      <c r="AB1315" s="2">
        <f>VLOOKUP(A1315,segment3_SB_quantity!$A$2:$B$2834,2,FALSE)</f>
        <v>1</v>
      </c>
      <c r="AC1315" s="4">
        <f t="shared" si="187"/>
        <v>0.12820000000000001</v>
      </c>
      <c r="AD1315">
        <f t="shared" si="183"/>
        <v>0</v>
      </c>
      <c r="AE1315">
        <f t="shared" si="188"/>
        <v>0.83166700000000005</v>
      </c>
      <c r="AF1315" s="2">
        <f t="shared" si="184"/>
        <v>0</v>
      </c>
      <c r="AG1315" s="2">
        <f t="shared" si="185"/>
        <v>0</v>
      </c>
      <c r="AH1315" s="1">
        <f t="shared" si="186"/>
        <v>0</v>
      </c>
    </row>
    <row r="1316" spans="1:34" x14ac:dyDescent="0.55000000000000004">
      <c r="A1316">
        <v>48479522</v>
      </c>
      <c r="B1316" s="2">
        <v>0</v>
      </c>
      <c r="C1316" s="2">
        <v>0</v>
      </c>
      <c r="D1316" s="2">
        <v>0</v>
      </c>
      <c r="E1316" s="2">
        <v>0</v>
      </c>
      <c r="F1316" s="2">
        <v>0</v>
      </c>
      <c r="G1316" s="2">
        <v>0</v>
      </c>
      <c r="H1316" s="2">
        <v>0</v>
      </c>
      <c r="I1316" s="2">
        <v>0</v>
      </c>
      <c r="J1316" s="2">
        <v>0</v>
      </c>
      <c r="K1316" s="2">
        <v>6.3363771553934297E-3</v>
      </c>
      <c r="L1316" s="2">
        <v>0</v>
      </c>
      <c r="M1316" s="2">
        <v>0</v>
      </c>
      <c r="N1316" s="2">
        <v>0</v>
      </c>
      <c r="O1316" s="2">
        <v>0</v>
      </c>
      <c r="P1316" s="2">
        <v>0</v>
      </c>
      <c r="Q1316" s="2">
        <v>0</v>
      </c>
      <c r="R1316" s="2">
        <v>0</v>
      </c>
      <c r="S1316" s="2">
        <v>0</v>
      </c>
      <c r="T1316" s="2">
        <v>0</v>
      </c>
      <c r="U1316" s="2">
        <v>0</v>
      </c>
      <c r="X1316" s="2">
        <f t="shared" si="181"/>
        <v>6.3363771553934297E-3</v>
      </c>
      <c r="Y1316" s="2">
        <f t="shared" si="182"/>
        <v>0</v>
      </c>
      <c r="Z1316" s="2">
        <f>IF(Y1316&gt;$W$1,HLOOKUP(Y1316,B1316:$U$2835,ROW($B$2836)-ROW($A1316),FALSE),0)</f>
        <v>0</v>
      </c>
      <c r="AA1316" s="2">
        <f t="shared" si="180"/>
        <v>0</v>
      </c>
      <c r="AB1316" s="2">
        <f>VLOOKUP(A1316,segment3_SB_quantity!$A$2:$B$2834,2,FALSE)</f>
        <v>44</v>
      </c>
      <c r="AC1316" s="4">
        <f t="shared" si="187"/>
        <v>0.12820000000000001</v>
      </c>
      <c r="AD1316">
        <f t="shared" si="183"/>
        <v>0</v>
      </c>
      <c r="AE1316">
        <f t="shared" si="188"/>
        <v>0.83166700000000005</v>
      </c>
      <c r="AF1316" s="2">
        <f t="shared" si="184"/>
        <v>0</v>
      </c>
      <c r="AG1316" s="2">
        <f t="shared" si="185"/>
        <v>0</v>
      </c>
      <c r="AH1316" s="1">
        <f t="shared" si="186"/>
        <v>0</v>
      </c>
    </row>
    <row r="1317" spans="1:34" x14ac:dyDescent="0.55000000000000004">
      <c r="A1317">
        <v>48549610</v>
      </c>
      <c r="B1317" s="2">
        <v>0</v>
      </c>
      <c r="C1317" s="2">
        <v>0</v>
      </c>
      <c r="D1317" s="2">
        <v>0</v>
      </c>
      <c r="E1317" s="2">
        <v>0</v>
      </c>
      <c r="F1317" s="2">
        <v>0</v>
      </c>
      <c r="G1317" s="2">
        <v>0</v>
      </c>
      <c r="H1317" s="2">
        <v>4.0238752360246599E-2</v>
      </c>
      <c r="I1317" s="2">
        <v>0</v>
      </c>
      <c r="J1317" s="2">
        <v>0</v>
      </c>
      <c r="K1317" s="2">
        <v>0</v>
      </c>
      <c r="L1317" s="2">
        <v>0</v>
      </c>
      <c r="M1317" s="2">
        <v>0</v>
      </c>
      <c r="N1317" s="2">
        <v>0</v>
      </c>
      <c r="O1317" s="2">
        <v>0</v>
      </c>
      <c r="P1317" s="2">
        <v>0</v>
      </c>
      <c r="Q1317" s="2">
        <v>0</v>
      </c>
      <c r="R1317" s="2">
        <v>0</v>
      </c>
      <c r="S1317" s="2">
        <v>0</v>
      </c>
      <c r="T1317" s="2">
        <v>0</v>
      </c>
      <c r="U1317" s="2">
        <v>0</v>
      </c>
      <c r="X1317" s="2">
        <f t="shared" si="181"/>
        <v>4.0238752360246599E-2</v>
      </c>
      <c r="Y1317" s="2">
        <f t="shared" si="182"/>
        <v>0</v>
      </c>
      <c r="Z1317" s="2">
        <f>IF(Y1317&gt;$W$1,HLOOKUP(Y1317,B1317:$U$2835,ROW($B$2836)-ROW($A1317),FALSE),0)</f>
        <v>0</v>
      </c>
      <c r="AA1317" s="2">
        <f t="shared" si="180"/>
        <v>0</v>
      </c>
      <c r="AB1317" s="2">
        <f>VLOOKUP(A1317,segment3_SB_quantity!$A$2:$B$2834,2,FALSE)</f>
        <v>20</v>
      </c>
      <c r="AC1317" s="4">
        <f t="shared" si="187"/>
        <v>0.12820000000000001</v>
      </c>
      <c r="AD1317">
        <f t="shared" si="183"/>
        <v>0</v>
      </c>
      <c r="AE1317">
        <f t="shared" si="188"/>
        <v>0.83166700000000005</v>
      </c>
      <c r="AF1317" s="2">
        <f t="shared" si="184"/>
        <v>0</v>
      </c>
      <c r="AG1317" s="2">
        <f t="shared" si="185"/>
        <v>0</v>
      </c>
      <c r="AH1317" s="1">
        <f t="shared" si="186"/>
        <v>0</v>
      </c>
    </row>
    <row r="1318" spans="1:34" x14ac:dyDescent="0.55000000000000004">
      <c r="A1318">
        <v>48549881</v>
      </c>
      <c r="B1318" s="2">
        <v>0</v>
      </c>
      <c r="C1318" s="2">
        <v>0</v>
      </c>
      <c r="D1318" s="2">
        <v>0</v>
      </c>
      <c r="E1318" s="2">
        <v>0</v>
      </c>
      <c r="F1318" s="2">
        <v>0</v>
      </c>
      <c r="G1318" s="2">
        <v>0</v>
      </c>
      <c r="H1318" s="2">
        <v>0</v>
      </c>
      <c r="I1318" s="2">
        <v>0</v>
      </c>
      <c r="J1318" s="2">
        <v>6.27561812077784E-2</v>
      </c>
      <c r="K1318" s="2">
        <v>0</v>
      </c>
      <c r="L1318" s="2">
        <v>0</v>
      </c>
      <c r="M1318" s="2">
        <v>0</v>
      </c>
      <c r="N1318" s="2">
        <v>0</v>
      </c>
      <c r="O1318" s="2">
        <v>0</v>
      </c>
      <c r="P1318" s="2">
        <v>0</v>
      </c>
      <c r="Q1318" s="2">
        <v>0</v>
      </c>
      <c r="R1318" s="2">
        <v>0</v>
      </c>
      <c r="S1318" s="2">
        <v>0</v>
      </c>
      <c r="T1318" s="2">
        <v>0</v>
      </c>
      <c r="U1318" s="2">
        <v>0</v>
      </c>
      <c r="X1318" s="2">
        <f t="shared" si="181"/>
        <v>6.27561812077784E-2</v>
      </c>
      <c r="Y1318" s="2">
        <f t="shared" si="182"/>
        <v>0</v>
      </c>
      <c r="Z1318" s="2">
        <f>IF(Y1318&gt;$W$1,HLOOKUP(Y1318,B1318:$U$2835,ROW($B$2836)-ROW($A1318),FALSE),0)</f>
        <v>0</v>
      </c>
      <c r="AA1318" s="2">
        <f t="shared" si="180"/>
        <v>0</v>
      </c>
      <c r="AB1318" s="2">
        <f>VLOOKUP(A1318,segment3_SB_quantity!$A$2:$B$2834,2,FALSE)</f>
        <v>210</v>
      </c>
      <c r="AC1318" s="4">
        <f t="shared" si="187"/>
        <v>0.12820000000000001</v>
      </c>
      <c r="AD1318">
        <f t="shared" si="183"/>
        <v>0</v>
      </c>
      <c r="AE1318">
        <f t="shared" si="188"/>
        <v>0.83166700000000005</v>
      </c>
      <c r="AF1318" s="2">
        <f t="shared" si="184"/>
        <v>0</v>
      </c>
      <c r="AG1318" s="2">
        <f t="shared" si="185"/>
        <v>0</v>
      </c>
      <c r="AH1318" s="1">
        <f t="shared" si="186"/>
        <v>0</v>
      </c>
    </row>
    <row r="1319" spans="1:34" x14ac:dyDescent="0.55000000000000004">
      <c r="A1319">
        <v>48589590</v>
      </c>
      <c r="B1319" s="2">
        <v>0</v>
      </c>
      <c r="C1319" s="2">
        <v>0</v>
      </c>
      <c r="D1319" s="2">
        <v>0</v>
      </c>
      <c r="E1319" s="2">
        <v>0</v>
      </c>
      <c r="F1319" s="2">
        <v>0</v>
      </c>
      <c r="G1319" s="2">
        <v>0</v>
      </c>
      <c r="H1319" s="2">
        <v>0</v>
      </c>
      <c r="I1319" s="2">
        <v>0</v>
      </c>
      <c r="J1319" s="2">
        <v>0</v>
      </c>
      <c r="K1319" s="2">
        <v>0.11474066396586401</v>
      </c>
      <c r="L1319" s="2">
        <v>0</v>
      </c>
      <c r="M1319" s="2">
        <v>0</v>
      </c>
      <c r="N1319" s="2">
        <v>0</v>
      </c>
      <c r="O1319" s="2">
        <v>0</v>
      </c>
      <c r="P1319" s="2">
        <v>0</v>
      </c>
      <c r="Q1319" s="2">
        <v>0</v>
      </c>
      <c r="R1319" s="2">
        <v>0</v>
      </c>
      <c r="S1319" s="2">
        <v>0</v>
      </c>
      <c r="T1319" s="2">
        <v>0</v>
      </c>
      <c r="U1319" s="2">
        <v>0</v>
      </c>
      <c r="X1319" s="2">
        <f t="shared" si="181"/>
        <v>0.11474066396586401</v>
      </c>
      <c r="Y1319" s="2">
        <f t="shared" si="182"/>
        <v>0</v>
      </c>
      <c r="Z1319" s="2">
        <f>IF(Y1319&gt;$W$1,HLOOKUP(Y1319,B1319:$U$2835,ROW($B$2836)-ROW($A1319),FALSE),0)</f>
        <v>0</v>
      </c>
      <c r="AA1319" s="2">
        <f t="shared" si="180"/>
        <v>0</v>
      </c>
      <c r="AB1319" s="2">
        <f>VLOOKUP(A1319,segment3_SB_quantity!$A$2:$B$2834,2,FALSE)</f>
        <v>65</v>
      </c>
      <c r="AC1319" s="4">
        <f t="shared" si="187"/>
        <v>0.12820000000000001</v>
      </c>
      <c r="AD1319">
        <f t="shared" si="183"/>
        <v>0</v>
      </c>
      <c r="AE1319">
        <f t="shared" si="188"/>
        <v>0.83166700000000005</v>
      </c>
      <c r="AF1319" s="2">
        <f t="shared" si="184"/>
        <v>0</v>
      </c>
      <c r="AG1319" s="2">
        <f t="shared" si="185"/>
        <v>0</v>
      </c>
      <c r="AH1319" s="1">
        <f t="shared" si="186"/>
        <v>0</v>
      </c>
    </row>
    <row r="1320" spans="1:34" x14ac:dyDescent="0.55000000000000004">
      <c r="A1320">
        <v>48589955</v>
      </c>
      <c r="B1320" s="2">
        <v>0</v>
      </c>
      <c r="C1320" s="2">
        <v>0</v>
      </c>
      <c r="D1320" s="2">
        <v>0</v>
      </c>
      <c r="E1320" s="2">
        <v>0</v>
      </c>
      <c r="F1320" s="2">
        <v>0</v>
      </c>
      <c r="G1320" s="2">
        <v>0</v>
      </c>
      <c r="H1320" s="2">
        <v>0</v>
      </c>
      <c r="I1320" s="2">
        <v>0</v>
      </c>
      <c r="J1320" s="2">
        <v>0</v>
      </c>
      <c r="K1320" s="2">
        <v>0</v>
      </c>
      <c r="L1320" s="2">
        <v>9.5084579099143002E-2</v>
      </c>
      <c r="M1320" s="2">
        <v>0</v>
      </c>
      <c r="N1320" s="2">
        <v>0</v>
      </c>
      <c r="O1320" s="2">
        <v>0</v>
      </c>
      <c r="P1320" s="2">
        <v>0</v>
      </c>
      <c r="Q1320" s="2">
        <v>0</v>
      </c>
      <c r="R1320" s="2">
        <v>0</v>
      </c>
      <c r="S1320" s="2">
        <v>0</v>
      </c>
      <c r="T1320" s="2">
        <v>0</v>
      </c>
      <c r="U1320" s="2">
        <v>0</v>
      </c>
      <c r="X1320" s="2">
        <f t="shared" si="181"/>
        <v>9.5084579099143002E-2</v>
      </c>
      <c r="Y1320" s="2">
        <f t="shared" si="182"/>
        <v>0</v>
      </c>
      <c r="Z1320" s="2">
        <f>IF(Y1320&gt;$W$1,HLOOKUP(Y1320,B1320:$U$2835,ROW($B$2836)-ROW($A1320),FALSE),0)</f>
        <v>0</v>
      </c>
      <c r="AA1320" s="2">
        <f t="shared" si="180"/>
        <v>0</v>
      </c>
      <c r="AB1320" s="2">
        <f>VLOOKUP(A1320,segment3_SB_quantity!$A$2:$B$2834,2,FALSE)</f>
        <v>6</v>
      </c>
      <c r="AC1320" s="4">
        <f t="shared" si="187"/>
        <v>0.12820000000000001</v>
      </c>
      <c r="AD1320">
        <f t="shared" si="183"/>
        <v>0</v>
      </c>
      <c r="AE1320">
        <f t="shared" si="188"/>
        <v>0.83166700000000005</v>
      </c>
      <c r="AF1320" s="2">
        <f t="shared" si="184"/>
        <v>0</v>
      </c>
      <c r="AG1320" s="2">
        <f t="shared" si="185"/>
        <v>0</v>
      </c>
      <c r="AH1320" s="1">
        <f t="shared" si="186"/>
        <v>0</v>
      </c>
    </row>
    <row r="1321" spans="1:34" x14ac:dyDescent="0.55000000000000004">
      <c r="A1321">
        <v>48629928</v>
      </c>
      <c r="B1321" s="2">
        <v>0</v>
      </c>
      <c r="C1321" s="2">
        <v>0</v>
      </c>
      <c r="D1321" s="2">
        <v>0</v>
      </c>
      <c r="E1321" s="2">
        <v>0</v>
      </c>
      <c r="F1321" s="2">
        <v>0</v>
      </c>
      <c r="G1321" s="2">
        <v>0</v>
      </c>
      <c r="H1321" s="2">
        <v>0</v>
      </c>
      <c r="I1321" s="2">
        <v>0</v>
      </c>
      <c r="J1321" s="2">
        <v>0.11095214347389</v>
      </c>
      <c r="K1321" s="2">
        <v>0</v>
      </c>
      <c r="L1321" s="2">
        <v>0</v>
      </c>
      <c r="M1321" s="2">
        <v>0</v>
      </c>
      <c r="N1321" s="2">
        <v>0</v>
      </c>
      <c r="O1321" s="2">
        <v>0</v>
      </c>
      <c r="P1321" s="2">
        <v>0</v>
      </c>
      <c r="Q1321" s="2">
        <v>0</v>
      </c>
      <c r="R1321" s="2">
        <v>0</v>
      </c>
      <c r="S1321" s="2">
        <v>0</v>
      </c>
      <c r="T1321" s="2">
        <v>0</v>
      </c>
      <c r="U1321" s="2">
        <v>0</v>
      </c>
      <c r="X1321" s="2">
        <f t="shared" si="181"/>
        <v>0.11095214347389</v>
      </c>
      <c r="Y1321" s="2">
        <f t="shared" si="182"/>
        <v>0</v>
      </c>
      <c r="Z1321" s="2">
        <f>IF(Y1321&gt;$W$1,HLOOKUP(Y1321,B1321:$U$2835,ROW($B$2836)-ROW($A1321),FALSE),0)</f>
        <v>0</v>
      </c>
      <c r="AA1321" s="2">
        <f t="shared" si="180"/>
        <v>0</v>
      </c>
      <c r="AB1321" s="2">
        <f>VLOOKUP(A1321,segment3_SB_quantity!$A$2:$B$2834,2,FALSE)</f>
        <v>12</v>
      </c>
      <c r="AC1321" s="4">
        <f t="shared" si="187"/>
        <v>0.12820000000000001</v>
      </c>
      <c r="AD1321">
        <f t="shared" si="183"/>
        <v>0</v>
      </c>
      <c r="AE1321">
        <f t="shared" si="188"/>
        <v>0.83166700000000005</v>
      </c>
      <c r="AF1321" s="2">
        <f t="shared" si="184"/>
        <v>0</v>
      </c>
      <c r="AG1321" s="2">
        <f t="shared" si="185"/>
        <v>0</v>
      </c>
      <c r="AH1321" s="1">
        <f t="shared" si="186"/>
        <v>0</v>
      </c>
    </row>
    <row r="1322" spans="1:34" x14ac:dyDescent="0.55000000000000004">
      <c r="A1322">
        <v>48659610</v>
      </c>
      <c r="B1322" s="2">
        <v>0</v>
      </c>
      <c r="C1322" s="2">
        <v>0</v>
      </c>
      <c r="D1322" s="2">
        <v>0</v>
      </c>
      <c r="E1322" s="2">
        <v>0</v>
      </c>
      <c r="F1322" s="2">
        <v>0</v>
      </c>
      <c r="G1322" s="2">
        <v>0</v>
      </c>
      <c r="H1322" s="2">
        <v>0</v>
      </c>
      <c r="I1322" s="2">
        <v>0</v>
      </c>
      <c r="J1322" s="2">
        <v>4.9572830380420201E-2</v>
      </c>
      <c r="K1322" s="2">
        <v>0</v>
      </c>
      <c r="L1322" s="2">
        <v>0</v>
      </c>
      <c r="M1322" s="2">
        <v>0</v>
      </c>
      <c r="N1322" s="2">
        <v>0</v>
      </c>
      <c r="O1322" s="2">
        <v>0</v>
      </c>
      <c r="P1322" s="2">
        <v>0</v>
      </c>
      <c r="Q1322" s="2">
        <v>0</v>
      </c>
      <c r="R1322" s="2">
        <v>0</v>
      </c>
      <c r="S1322" s="2">
        <v>0</v>
      </c>
      <c r="T1322" s="2">
        <v>0</v>
      </c>
      <c r="U1322" s="2">
        <v>0</v>
      </c>
      <c r="X1322" s="2">
        <f t="shared" si="181"/>
        <v>4.9572830380420201E-2</v>
      </c>
      <c r="Y1322" s="2">
        <f t="shared" si="182"/>
        <v>0</v>
      </c>
      <c r="Z1322" s="2">
        <f>IF(Y1322&gt;$W$1,HLOOKUP(Y1322,B1322:$U$2835,ROW($B$2836)-ROW($A1322),FALSE),0)</f>
        <v>0</v>
      </c>
      <c r="AA1322" s="2">
        <f t="shared" si="180"/>
        <v>0</v>
      </c>
      <c r="AB1322" s="2">
        <f>VLOOKUP(A1322,segment3_SB_quantity!$A$2:$B$2834,2,FALSE)</f>
        <v>23</v>
      </c>
      <c r="AC1322" s="4">
        <f t="shared" si="187"/>
        <v>0.12820000000000001</v>
      </c>
      <c r="AD1322">
        <f t="shared" si="183"/>
        <v>0</v>
      </c>
      <c r="AE1322">
        <f t="shared" si="188"/>
        <v>0.83166700000000005</v>
      </c>
      <c r="AF1322" s="2">
        <f t="shared" si="184"/>
        <v>0</v>
      </c>
      <c r="AG1322" s="2">
        <f t="shared" si="185"/>
        <v>0</v>
      </c>
      <c r="AH1322" s="1">
        <f t="shared" si="186"/>
        <v>0</v>
      </c>
    </row>
    <row r="1323" spans="1:34" x14ac:dyDescent="0.55000000000000004">
      <c r="A1323">
        <v>48669992</v>
      </c>
      <c r="B1323" s="2">
        <v>0</v>
      </c>
      <c r="C1323" s="2">
        <v>0</v>
      </c>
      <c r="D1323" s="2">
        <v>0</v>
      </c>
      <c r="E1323" s="2">
        <v>8.8411217243372697E-2</v>
      </c>
      <c r="F1323" s="2">
        <v>0</v>
      </c>
      <c r="G1323" s="2">
        <v>0</v>
      </c>
      <c r="H1323" s="2">
        <v>0</v>
      </c>
      <c r="I1323" s="2">
        <v>0</v>
      </c>
      <c r="J1323" s="2">
        <v>0</v>
      </c>
      <c r="K1323" s="2">
        <v>0</v>
      </c>
      <c r="L1323" s="2">
        <v>0</v>
      </c>
      <c r="M1323" s="2">
        <v>0</v>
      </c>
      <c r="N1323" s="2">
        <v>0</v>
      </c>
      <c r="O1323" s="2">
        <v>0</v>
      </c>
      <c r="P1323" s="2">
        <v>0</v>
      </c>
      <c r="Q1323" s="2">
        <v>0</v>
      </c>
      <c r="R1323" s="2">
        <v>0</v>
      </c>
      <c r="S1323" s="2">
        <v>0</v>
      </c>
      <c r="T1323" s="2">
        <v>0</v>
      </c>
      <c r="U1323" s="2">
        <v>0</v>
      </c>
      <c r="X1323" s="2">
        <f t="shared" si="181"/>
        <v>8.8411217243372697E-2</v>
      </c>
      <c r="Y1323" s="2">
        <f t="shared" si="182"/>
        <v>0</v>
      </c>
      <c r="Z1323" s="2">
        <f>IF(Y1323&gt;$W$1,HLOOKUP(Y1323,B1323:$U$2835,ROW($B$2836)-ROW($A1323),FALSE),0)</f>
        <v>0</v>
      </c>
      <c r="AA1323" s="2">
        <f t="shared" si="180"/>
        <v>0</v>
      </c>
      <c r="AB1323" s="2">
        <f>VLOOKUP(A1323,segment3_SB_quantity!$A$2:$B$2834,2,FALSE)</f>
        <v>3</v>
      </c>
      <c r="AC1323" s="4">
        <f t="shared" si="187"/>
        <v>0.12820000000000001</v>
      </c>
      <c r="AD1323">
        <f t="shared" si="183"/>
        <v>0</v>
      </c>
      <c r="AE1323">
        <f t="shared" si="188"/>
        <v>0.83166700000000005</v>
      </c>
      <c r="AF1323" s="2">
        <f t="shared" si="184"/>
        <v>0</v>
      </c>
      <c r="AG1323" s="2">
        <f t="shared" si="185"/>
        <v>0</v>
      </c>
      <c r="AH1323" s="1">
        <f t="shared" si="186"/>
        <v>0</v>
      </c>
    </row>
    <row r="1324" spans="1:34" x14ac:dyDescent="0.55000000000000004">
      <c r="A1324">
        <v>48709923</v>
      </c>
      <c r="B1324" s="2">
        <v>0</v>
      </c>
      <c r="C1324" s="2">
        <v>0</v>
      </c>
      <c r="D1324" s="2">
        <v>0</v>
      </c>
      <c r="E1324" s="2">
        <v>0</v>
      </c>
      <c r="F1324" s="2">
        <v>0</v>
      </c>
      <c r="G1324" s="2">
        <v>0</v>
      </c>
      <c r="H1324" s="2">
        <v>0</v>
      </c>
      <c r="I1324" s="2">
        <v>5.1182549736793197E-2</v>
      </c>
      <c r="J1324" s="2">
        <v>0</v>
      </c>
      <c r="K1324" s="2">
        <v>0</v>
      </c>
      <c r="L1324" s="2">
        <v>0</v>
      </c>
      <c r="M1324" s="2">
        <v>0</v>
      </c>
      <c r="N1324" s="2">
        <v>0</v>
      </c>
      <c r="O1324" s="2">
        <v>0</v>
      </c>
      <c r="P1324" s="2">
        <v>0</v>
      </c>
      <c r="Q1324" s="2">
        <v>0</v>
      </c>
      <c r="R1324" s="2">
        <v>0</v>
      </c>
      <c r="S1324" s="2">
        <v>0</v>
      </c>
      <c r="T1324" s="2">
        <v>0</v>
      </c>
      <c r="U1324" s="2">
        <v>0</v>
      </c>
      <c r="X1324" s="2">
        <f t="shared" si="181"/>
        <v>5.1182549736793197E-2</v>
      </c>
      <c r="Y1324" s="2">
        <f t="shared" si="182"/>
        <v>0</v>
      </c>
      <c r="Z1324" s="2">
        <f>IF(Y1324&gt;$W$1,HLOOKUP(Y1324,B1324:$U$2835,ROW($B$2836)-ROW($A1324),FALSE),0)</f>
        <v>0</v>
      </c>
      <c r="AA1324" s="2">
        <f t="shared" si="180"/>
        <v>0</v>
      </c>
      <c r="AB1324" s="2">
        <f>VLOOKUP(A1324,segment3_SB_quantity!$A$2:$B$2834,2,FALSE)</f>
        <v>10</v>
      </c>
      <c r="AC1324" s="4">
        <f t="shared" si="187"/>
        <v>0.12820000000000001</v>
      </c>
      <c r="AD1324">
        <f t="shared" si="183"/>
        <v>0</v>
      </c>
      <c r="AE1324">
        <f t="shared" si="188"/>
        <v>0.83166700000000005</v>
      </c>
      <c r="AF1324" s="2">
        <f t="shared" si="184"/>
        <v>0</v>
      </c>
      <c r="AG1324" s="2">
        <f t="shared" si="185"/>
        <v>0</v>
      </c>
      <c r="AH1324" s="1">
        <f t="shared" si="186"/>
        <v>0</v>
      </c>
    </row>
    <row r="1325" spans="1:34" x14ac:dyDescent="0.55000000000000004">
      <c r="A1325">
        <v>48739827</v>
      </c>
      <c r="B1325" s="2">
        <v>0</v>
      </c>
      <c r="C1325" s="2">
        <v>0</v>
      </c>
      <c r="D1325" s="2">
        <v>0</v>
      </c>
      <c r="E1325" s="2">
        <v>0</v>
      </c>
      <c r="F1325" s="2">
        <v>0</v>
      </c>
      <c r="G1325" s="2">
        <v>0</v>
      </c>
      <c r="H1325" s="2">
        <v>6.1792006080535096E-3</v>
      </c>
      <c r="I1325" s="2">
        <v>0</v>
      </c>
      <c r="J1325" s="2">
        <v>0</v>
      </c>
      <c r="K1325" s="2">
        <v>0</v>
      </c>
      <c r="L1325" s="2">
        <v>0</v>
      </c>
      <c r="M1325" s="2">
        <v>0</v>
      </c>
      <c r="N1325" s="2">
        <v>0</v>
      </c>
      <c r="O1325" s="2">
        <v>0</v>
      </c>
      <c r="P1325" s="2">
        <v>0</v>
      </c>
      <c r="Q1325" s="2">
        <v>0</v>
      </c>
      <c r="R1325" s="2">
        <v>0</v>
      </c>
      <c r="S1325" s="2">
        <v>0</v>
      </c>
      <c r="T1325" s="2">
        <v>0</v>
      </c>
      <c r="U1325" s="2">
        <v>0</v>
      </c>
      <c r="X1325" s="2">
        <f t="shared" si="181"/>
        <v>6.1792006080535096E-3</v>
      </c>
      <c r="Y1325" s="2">
        <f t="shared" si="182"/>
        <v>0</v>
      </c>
      <c r="Z1325" s="2">
        <f>IF(Y1325&gt;$W$1,HLOOKUP(Y1325,B1325:$U$2835,ROW($B$2836)-ROW($A1325),FALSE),0)</f>
        <v>0</v>
      </c>
      <c r="AA1325" s="2">
        <f t="shared" si="180"/>
        <v>0</v>
      </c>
      <c r="AB1325" s="2">
        <f>VLOOKUP(A1325,segment3_SB_quantity!$A$2:$B$2834,2,FALSE)</f>
        <v>38</v>
      </c>
      <c r="AC1325" s="4">
        <f t="shared" si="187"/>
        <v>0.12820000000000001</v>
      </c>
      <c r="AD1325">
        <f t="shared" si="183"/>
        <v>0</v>
      </c>
      <c r="AE1325">
        <f t="shared" si="188"/>
        <v>0.83166700000000005</v>
      </c>
      <c r="AF1325" s="2">
        <f t="shared" si="184"/>
        <v>0</v>
      </c>
      <c r="AG1325" s="2">
        <f t="shared" si="185"/>
        <v>0</v>
      </c>
      <c r="AH1325" s="1">
        <f t="shared" si="186"/>
        <v>0</v>
      </c>
    </row>
    <row r="1326" spans="1:34" x14ac:dyDescent="0.55000000000000004">
      <c r="A1326">
        <v>48749969</v>
      </c>
      <c r="B1326" s="2">
        <v>0</v>
      </c>
      <c r="C1326" s="2">
        <v>0</v>
      </c>
      <c r="D1326" s="2">
        <v>0</v>
      </c>
      <c r="E1326" s="2">
        <v>0</v>
      </c>
      <c r="F1326" s="2">
        <v>0</v>
      </c>
      <c r="G1326" s="2">
        <v>0</v>
      </c>
      <c r="H1326" s="2">
        <v>0.30882273667812199</v>
      </c>
      <c r="I1326" s="2">
        <v>0</v>
      </c>
      <c r="J1326" s="2">
        <v>0</v>
      </c>
      <c r="K1326" s="2">
        <v>0</v>
      </c>
      <c r="L1326" s="2">
        <v>0</v>
      </c>
      <c r="M1326" s="2">
        <v>0</v>
      </c>
      <c r="N1326" s="2">
        <v>0</v>
      </c>
      <c r="O1326" s="2">
        <v>0</v>
      </c>
      <c r="P1326" s="2">
        <v>0</v>
      </c>
      <c r="Q1326" s="2">
        <v>0</v>
      </c>
      <c r="R1326" s="2">
        <v>0</v>
      </c>
      <c r="S1326" s="2">
        <v>0</v>
      </c>
      <c r="T1326" s="2">
        <v>0</v>
      </c>
      <c r="U1326" s="2">
        <v>0</v>
      </c>
      <c r="X1326" s="2">
        <f t="shared" si="181"/>
        <v>0.30882273667812199</v>
      </c>
      <c r="Y1326" s="2">
        <f t="shared" si="182"/>
        <v>0</v>
      </c>
      <c r="Z1326" s="2">
        <f>IF(Y1326&gt;$W$1,HLOOKUP(Y1326,B1326:$U$2835,ROW($B$2836)-ROW($A1326),FALSE),0)</f>
        <v>0</v>
      </c>
      <c r="AA1326" s="2">
        <f t="shared" si="180"/>
        <v>0</v>
      </c>
      <c r="AB1326" s="2">
        <f>VLOOKUP(A1326,segment3_SB_quantity!$A$2:$B$2834,2,FALSE)</f>
        <v>11</v>
      </c>
      <c r="AC1326" s="4">
        <f t="shared" si="187"/>
        <v>0.12820000000000001</v>
      </c>
      <c r="AD1326">
        <f t="shared" si="183"/>
        <v>0</v>
      </c>
      <c r="AE1326">
        <f t="shared" si="188"/>
        <v>0.83166700000000005</v>
      </c>
      <c r="AF1326" s="2">
        <f t="shared" si="184"/>
        <v>0</v>
      </c>
      <c r="AG1326" s="2">
        <f t="shared" si="185"/>
        <v>0</v>
      </c>
      <c r="AH1326" s="1">
        <f t="shared" si="186"/>
        <v>0</v>
      </c>
    </row>
    <row r="1327" spans="1:34" x14ac:dyDescent="0.55000000000000004">
      <c r="A1327">
        <v>48769662</v>
      </c>
      <c r="B1327" s="2">
        <v>0</v>
      </c>
      <c r="C1327" s="2">
        <v>0</v>
      </c>
      <c r="D1327" s="2">
        <v>0</v>
      </c>
      <c r="E1327" s="2">
        <v>0</v>
      </c>
      <c r="F1327" s="2">
        <v>0</v>
      </c>
      <c r="G1327" s="2">
        <v>0</v>
      </c>
      <c r="H1327" s="2">
        <v>0</v>
      </c>
      <c r="I1327" s="2">
        <v>0</v>
      </c>
      <c r="J1327" s="2">
        <v>0</v>
      </c>
      <c r="K1327" s="2">
        <v>0</v>
      </c>
      <c r="L1327" s="2">
        <v>0</v>
      </c>
      <c r="M1327" s="2">
        <v>0</v>
      </c>
      <c r="N1327" s="2">
        <v>0</v>
      </c>
      <c r="O1327" s="2">
        <v>0</v>
      </c>
      <c r="P1327" s="2">
        <v>0</v>
      </c>
      <c r="Q1327" s="2">
        <v>0</v>
      </c>
      <c r="R1327" s="2">
        <v>0</v>
      </c>
      <c r="S1327" s="2">
        <v>0</v>
      </c>
      <c r="T1327" s="2">
        <v>0</v>
      </c>
      <c r="U1327" s="2">
        <v>0</v>
      </c>
      <c r="X1327" s="2">
        <f t="shared" si="181"/>
        <v>0</v>
      </c>
      <c r="Y1327" s="2">
        <f t="shared" si="182"/>
        <v>0</v>
      </c>
      <c r="Z1327" s="2">
        <f>IF(Y1327&gt;$W$1,HLOOKUP(Y1327,B1327:$U$2835,ROW($B$2836)-ROW($A1327),FALSE),0)</f>
        <v>0</v>
      </c>
      <c r="AA1327" s="2">
        <f t="shared" si="180"/>
        <v>0</v>
      </c>
      <c r="AB1327" s="2">
        <f>VLOOKUP(A1327,segment3_SB_quantity!$A$2:$B$2834,2,FALSE)</f>
        <v>1</v>
      </c>
      <c r="AC1327" s="4">
        <f t="shared" si="187"/>
        <v>0.12820000000000001</v>
      </c>
      <c r="AD1327">
        <f t="shared" si="183"/>
        <v>0</v>
      </c>
      <c r="AE1327">
        <f t="shared" si="188"/>
        <v>0.83166700000000005</v>
      </c>
      <c r="AF1327" s="2">
        <f t="shared" si="184"/>
        <v>0</v>
      </c>
      <c r="AG1327" s="2">
        <f t="shared" si="185"/>
        <v>0</v>
      </c>
      <c r="AH1327" s="1">
        <f t="shared" si="186"/>
        <v>0</v>
      </c>
    </row>
    <row r="1328" spans="1:34" x14ac:dyDescent="0.55000000000000004">
      <c r="A1328">
        <v>48769942</v>
      </c>
      <c r="B1328" s="2">
        <v>0</v>
      </c>
      <c r="C1328" s="2">
        <v>0</v>
      </c>
      <c r="D1328" s="2">
        <v>0</v>
      </c>
      <c r="E1328" s="2">
        <v>0</v>
      </c>
      <c r="F1328" s="2">
        <v>0</v>
      </c>
      <c r="G1328" s="2">
        <v>0</v>
      </c>
      <c r="H1328" s="2">
        <v>0</v>
      </c>
      <c r="I1328" s="2">
        <v>0</v>
      </c>
      <c r="J1328" s="2">
        <v>0</v>
      </c>
      <c r="K1328" s="2">
        <v>0</v>
      </c>
      <c r="L1328" s="2">
        <v>3.0492131692424498E-2</v>
      </c>
      <c r="M1328" s="2">
        <v>0</v>
      </c>
      <c r="N1328" s="2">
        <v>0</v>
      </c>
      <c r="O1328" s="2">
        <v>0</v>
      </c>
      <c r="P1328" s="2">
        <v>0</v>
      </c>
      <c r="Q1328" s="2">
        <v>0</v>
      </c>
      <c r="R1328" s="2">
        <v>0</v>
      </c>
      <c r="S1328" s="2">
        <v>0</v>
      </c>
      <c r="T1328" s="2">
        <v>0</v>
      </c>
      <c r="U1328" s="2">
        <v>0</v>
      </c>
      <c r="X1328" s="2">
        <f t="shared" si="181"/>
        <v>3.0492131692424498E-2</v>
      </c>
      <c r="Y1328" s="2">
        <f t="shared" si="182"/>
        <v>0</v>
      </c>
      <c r="Z1328" s="2">
        <f>IF(Y1328&gt;$W$1,HLOOKUP(Y1328,B1328:$U$2835,ROW($B$2836)-ROW($A1328),FALSE),0)</f>
        <v>0</v>
      </c>
      <c r="AA1328" s="2">
        <f t="shared" si="180"/>
        <v>0</v>
      </c>
      <c r="AB1328" s="2">
        <f>VLOOKUP(A1328,segment3_SB_quantity!$A$2:$B$2834,2,FALSE)</f>
        <v>10</v>
      </c>
      <c r="AC1328" s="4">
        <f t="shared" si="187"/>
        <v>0.12820000000000001</v>
      </c>
      <c r="AD1328">
        <f t="shared" si="183"/>
        <v>0</v>
      </c>
      <c r="AE1328">
        <f t="shared" si="188"/>
        <v>0.83166700000000005</v>
      </c>
      <c r="AF1328" s="2">
        <f t="shared" si="184"/>
        <v>0</v>
      </c>
      <c r="AG1328" s="2">
        <f t="shared" si="185"/>
        <v>0</v>
      </c>
      <c r="AH1328" s="1">
        <f t="shared" si="186"/>
        <v>0</v>
      </c>
    </row>
    <row r="1329" spans="1:34" x14ac:dyDescent="0.55000000000000004">
      <c r="A1329">
        <v>48819714</v>
      </c>
      <c r="B1329" s="2">
        <v>0</v>
      </c>
      <c r="C1329" s="2">
        <v>0</v>
      </c>
      <c r="D1329" s="2">
        <v>0</v>
      </c>
      <c r="E1329" s="2">
        <v>0</v>
      </c>
      <c r="F1329" s="2">
        <v>0</v>
      </c>
      <c r="G1329" s="2">
        <v>0</v>
      </c>
      <c r="H1329" s="2">
        <v>0.42601857977345697</v>
      </c>
      <c r="I1329" s="2">
        <v>0</v>
      </c>
      <c r="J1329" s="2">
        <v>0</v>
      </c>
      <c r="K1329" s="2">
        <v>0</v>
      </c>
      <c r="L1329" s="2">
        <v>0</v>
      </c>
      <c r="M1329" s="2">
        <v>0</v>
      </c>
      <c r="N1329" s="2">
        <v>0</v>
      </c>
      <c r="O1329" s="2">
        <v>0</v>
      </c>
      <c r="P1329" s="2">
        <v>0</v>
      </c>
      <c r="Q1329" s="2">
        <v>0</v>
      </c>
      <c r="R1329" s="2">
        <v>0</v>
      </c>
      <c r="S1329" s="2">
        <v>0</v>
      </c>
      <c r="T1329" s="2">
        <v>0</v>
      </c>
      <c r="U1329" s="2">
        <v>0</v>
      </c>
      <c r="X1329" s="2">
        <f t="shared" si="181"/>
        <v>0.42601857977345697</v>
      </c>
      <c r="Y1329" s="2">
        <f t="shared" si="182"/>
        <v>0</v>
      </c>
      <c r="Z1329" s="2">
        <f>IF(Y1329&gt;$W$1,HLOOKUP(Y1329,B1329:$U$2835,ROW($B$2836)-ROW($A1329),FALSE),0)</f>
        <v>0</v>
      </c>
      <c r="AA1329" s="2">
        <f t="shared" si="180"/>
        <v>0</v>
      </c>
      <c r="AB1329" s="2">
        <f>VLOOKUP(A1329,segment3_SB_quantity!$A$2:$B$2834,2,FALSE)</f>
        <v>9</v>
      </c>
      <c r="AC1329" s="4">
        <f t="shared" si="187"/>
        <v>0.12820000000000001</v>
      </c>
      <c r="AD1329">
        <f t="shared" si="183"/>
        <v>0</v>
      </c>
      <c r="AE1329">
        <f t="shared" si="188"/>
        <v>0.83166700000000005</v>
      </c>
      <c r="AF1329" s="2">
        <f t="shared" si="184"/>
        <v>0</v>
      </c>
      <c r="AG1329" s="2">
        <f t="shared" si="185"/>
        <v>0</v>
      </c>
      <c r="AH1329" s="1">
        <f t="shared" si="186"/>
        <v>0</v>
      </c>
    </row>
    <row r="1330" spans="1:34" x14ac:dyDescent="0.55000000000000004">
      <c r="A1330">
        <v>48909978</v>
      </c>
      <c r="B1330" s="2">
        <v>0</v>
      </c>
      <c r="C1330" s="2">
        <v>0</v>
      </c>
      <c r="D1330" s="2">
        <v>0</v>
      </c>
      <c r="E1330" s="2">
        <v>0</v>
      </c>
      <c r="F1330" s="2">
        <v>0</v>
      </c>
      <c r="G1330" s="2">
        <v>0</v>
      </c>
      <c r="H1330" s="2">
        <v>0</v>
      </c>
      <c r="I1330" s="2">
        <v>0</v>
      </c>
      <c r="J1330" s="2">
        <v>0</v>
      </c>
      <c r="K1330" s="2">
        <v>6.1291424416567798E-2</v>
      </c>
      <c r="L1330" s="2">
        <v>0</v>
      </c>
      <c r="M1330" s="2">
        <v>0</v>
      </c>
      <c r="N1330" s="2">
        <v>0</v>
      </c>
      <c r="O1330" s="2">
        <v>0</v>
      </c>
      <c r="P1330" s="2">
        <v>0</v>
      </c>
      <c r="Q1330" s="2">
        <v>0</v>
      </c>
      <c r="R1330" s="2">
        <v>0</v>
      </c>
      <c r="S1330" s="2">
        <v>0</v>
      </c>
      <c r="T1330" s="2">
        <v>0</v>
      </c>
      <c r="U1330" s="2">
        <v>0</v>
      </c>
      <c r="X1330" s="2">
        <f t="shared" si="181"/>
        <v>6.1291424416567798E-2</v>
      </c>
      <c r="Y1330" s="2">
        <f t="shared" si="182"/>
        <v>0</v>
      </c>
      <c r="Z1330" s="2">
        <f>IF(Y1330&gt;$W$1,HLOOKUP(Y1330,B1330:$U$2835,ROW($B$2836)-ROW($A1330),FALSE),0)</f>
        <v>0</v>
      </c>
      <c r="AA1330" s="2">
        <f t="shared" si="180"/>
        <v>0</v>
      </c>
      <c r="AB1330" s="2">
        <f>VLOOKUP(A1330,segment3_SB_quantity!$A$2:$B$2834,2,FALSE)</f>
        <v>2</v>
      </c>
      <c r="AC1330" s="4">
        <f t="shared" si="187"/>
        <v>0.12820000000000001</v>
      </c>
      <c r="AD1330">
        <f t="shared" si="183"/>
        <v>0</v>
      </c>
      <c r="AE1330">
        <f t="shared" si="188"/>
        <v>0.83166700000000005</v>
      </c>
      <c r="AF1330" s="2">
        <f t="shared" si="184"/>
        <v>0</v>
      </c>
      <c r="AG1330" s="2">
        <f t="shared" si="185"/>
        <v>0</v>
      </c>
      <c r="AH1330" s="1">
        <f t="shared" si="186"/>
        <v>0</v>
      </c>
    </row>
    <row r="1331" spans="1:34" x14ac:dyDescent="0.55000000000000004">
      <c r="A1331">
        <v>48909989</v>
      </c>
      <c r="B1331" s="2">
        <v>0</v>
      </c>
      <c r="C1331" s="2">
        <v>0</v>
      </c>
      <c r="D1331" s="2">
        <v>0</v>
      </c>
      <c r="E1331" s="2">
        <v>0</v>
      </c>
      <c r="F1331" s="2">
        <v>0</v>
      </c>
      <c r="G1331" s="2">
        <v>2.8619680306605201E-2</v>
      </c>
      <c r="H1331" s="2">
        <v>0</v>
      </c>
      <c r="I1331" s="2">
        <v>0</v>
      </c>
      <c r="J1331" s="2">
        <v>0</v>
      </c>
      <c r="K1331" s="2">
        <v>0</v>
      </c>
      <c r="L1331" s="2">
        <v>0</v>
      </c>
      <c r="M1331" s="2">
        <v>0</v>
      </c>
      <c r="N1331" s="2">
        <v>0</v>
      </c>
      <c r="O1331" s="2">
        <v>0</v>
      </c>
      <c r="P1331" s="2">
        <v>0</v>
      </c>
      <c r="Q1331" s="2">
        <v>0</v>
      </c>
      <c r="R1331" s="2">
        <v>0</v>
      </c>
      <c r="S1331" s="2">
        <v>0</v>
      </c>
      <c r="T1331" s="2">
        <v>0</v>
      </c>
      <c r="U1331" s="2">
        <v>0</v>
      </c>
      <c r="X1331" s="2">
        <f t="shared" si="181"/>
        <v>2.8619680306605201E-2</v>
      </c>
      <c r="Y1331" s="2">
        <f t="shared" si="182"/>
        <v>0</v>
      </c>
      <c r="Z1331" s="2">
        <f>IF(Y1331&gt;$W$1,HLOOKUP(Y1331,B1331:$U$2835,ROW($B$2836)-ROW($A1331),FALSE),0)</f>
        <v>0</v>
      </c>
      <c r="AA1331" s="2">
        <f t="shared" si="180"/>
        <v>0</v>
      </c>
      <c r="AB1331" s="2">
        <f>VLOOKUP(A1331,segment3_SB_quantity!$A$2:$B$2834,2,FALSE)</f>
        <v>7</v>
      </c>
      <c r="AC1331" s="4">
        <f t="shared" si="187"/>
        <v>0.12820000000000001</v>
      </c>
      <c r="AD1331">
        <f t="shared" si="183"/>
        <v>0</v>
      </c>
      <c r="AE1331">
        <f t="shared" si="188"/>
        <v>0.83166700000000005</v>
      </c>
      <c r="AF1331" s="2">
        <f t="shared" si="184"/>
        <v>0</v>
      </c>
      <c r="AG1331" s="2">
        <f t="shared" si="185"/>
        <v>0</v>
      </c>
      <c r="AH1331" s="1">
        <f t="shared" si="186"/>
        <v>0</v>
      </c>
    </row>
    <row r="1332" spans="1:34" x14ac:dyDescent="0.55000000000000004">
      <c r="A1332">
        <v>48919804</v>
      </c>
      <c r="B1332" s="2">
        <v>0</v>
      </c>
      <c r="C1332" s="2">
        <v>0</v>
      </c>
      <c r="D1332" s="2">
        <v>0</v>
      </c>
      <c r="E1332" s="2">
        <v>0</v>
      </c>
      <c r="F1332" s="2">
        <v>0</v>
      </c>
      <c r="G1332" s="2">
        <v>0</v>
      </c>
      <c r="H1332" s="2">
        <v>0</v>
      </c>
      <c r="I1332" s="2">
        <v>6.5853082728595205E-2</v>
      </c>
      <c r="J1332" s="2">
        <v>0</v>
      </c>
      <c r="K1332" s="2">
        <v>0</v>
      </c>
      <c r="L1332" s="2">
        <v>0</v>
      </c>
      <c r="M1332" s="2">
        <v>0</v>
      </c>
      <c r="N1332" s="2">
        <v>0</v>
      </c>
      <c r="O1332" s="2">
        <v>0</v>
      </c>
      <c r="P1332" s="2">
        <v>0</v>
      </c>
      <c r="Q1332" s="2">
        <v>0</v>
      </c>
      <c r="R1332" s="2">
        <v>0</v>
      </c>
      <c r="S1332" s="2">
        <v>0</v>
      </c>
      <c r="T1332" s="2">
        <v>0</v>
      </c>
      <c r="U1332" s="2">
        <v>0</v>
      </c>
      <c r="X1332" s="2">
        <f t="shared" si="181"/>
        <v>6.5853082728595205E-2</v>
      </c>
      <c r="Y1332" s="2">
        <f t="shared" si="182"/>
        <v>0</v>
      </c>
      <c r="Z1332" s="2">
        <f>IF(Y1332&gt;$W$1,HLOOKUP(Y1332,B1332:$U$2835,ROW($B$2836)-ROW($A1332),FALSE),0)</f>
        <v>0</v>
      </c>
      <c r="AA1332" s="2">
        <f t="shared" si="180"/>
        <v>0</v>
      </c>
      <c r="AB1332" s="2">
        <f>VLOOKUP(A1332,segment3_SB_quantity!$A$2:$B$2834,2,FALSE)</f>
        <v>60</v>
      </c>
      <c r="AC1332" s="4">
        <f t="shared" si="187"/>
        <v>0.12820000000000001</v>
      </c>
      <c r="AD1332">
        <f t="shared" si="183"/>
        <v>0</v>
      </c>
      <c r="AE1332">
        <f t="shared" si="188"/>
        <v>0.83166700000000005</v>
      </c>
      <c r="AF1332" s="2">
        <f t="shared" si="184"/>
        <v>0</v>
      </c>
      <c r="AG1332" s="2">
        <f t="shared" si="185"/>
        <v>0</v>
      </c>
      <c r="AH1332" s="1">
        <f t="shared" si="186"/>
        <v>0</v>
      </c>
    </row>
    <row r="1333" spans="1:34" x14ac:dyDescent="0.55000000000000004">
      <c r="A1333">
        <v>48939821</v>
      </c>
      <c r="B1333" s="2">
        <v>0</v>
      </c>
      <c r="C1333" s="2">
        <v>0</v>
      </c>
      <c r="D1333" s="2">
        <v>0</v>
      </c>
      <c r="E1333" s="2">
        <v>0</v>
      </c>
      <c r="F1333" s="2">
        <v>0</v>
      </c>
      <c r="G1333" s="2">
        <v>0</v>
      </c>
      <c r="H1333" s="2">
        <v>0</v>
      </c>
      <c r="I1333" s="2">
        <v>0</v>
      </c>
      <c r="J1333" s="2">
        <v>0.97229930960595301</v>
      </c>
      <c r="K1333" s="2">
        <v>0</v>
      </c>
      <c r="L1333" s="2">
        <v>0</v>
      </c>
      <c r="M1333" s="2">
        <v>0</v>
      </c>
      <c r="N1333" s="2">
        <v>0</v>
      </c>
      <c r="O1333" s="2">
        <v>0</v>
      </c>
      <c r="P1333" s="2">
        <v>0</v>
      </c>
      <c r="Q1333" s="2">
        <v>0</v>
      </c>
      <c r="R1333" s="2">
        <v>0</v>
      </c>
      <c r="S1333" s="2">
        <v>0</v>
      </c>
      <c r="T1333" s="2">
        <v>0</v>
      </c>
      <c r="U1333" s="2">
        <v>0</v>
      </c>
      <c r="X1333" s="2">
        <f t="shared" si="181"/>
        <v>0.97229930960595301</v>
      </c>
      <c r="Y1333" s="2">
        <f t="shared" si="182"/>
        <v>0.97229930960595301</v>
      </c>
      <c r="Z1333" s="2" t="str">
        <f>IF(Y1333&gt;$W$1,HLOOKUP(Y1333,B1333:$U$2835,ROW($B$2836)-ROW($A1333),FALSE),0)</f>
        <v>P_OL9</v>
      </c>
      <c r="AA1333" s="2">
        <f t="shared" si="180"/>
        <v>0.42499999999999993</v>
      </c>
      <c r="AB1333" s="2">
        <f>VLOOKUP(A1333,segment3_SB_quantity!$A$2:$B$2834,2,FALSE)</f>
        <v>279</v>
      </c>
      <c r="AC1333" s="4">
        <f t="shared" si="187"/>
        <v>0.12820000000000001</v>
      </c>
      <c r="AD1333">
        <f t="shared" si="183"/>
        <v>35.767800000000001</v>
      </c>
      <c r="AE1333">
        <f t="shared" si="188"/>
        <v>0.83166700000000005</v>
      </c>
      <c r="AF1333" s="2">
        <f t="shared" si="184"/>
        <v>29.746898922600003</v>
      </c>
      <c r="AG1333" s="2">
        <f t="shared" si="185"/>
        <v>12.642432042104998</v>
      </c>
      <c r="AH1333" s="1">
        <f t="shared" si="186"/>
        <v>2.3529411764705888</v>
      </c>
    </row>
    <row r="1334" spans="1:34" x14ac:dyDescent="0.55000000000000004">
      <c r="A1334">
        <v>48949721</v>
      </c>
      <c r="B1334" s="2">
        <v>0</v>
      </c>
      <c r="C1334" s="2">
        <v>0</v>
      </c>
      <c r="D1334" s="2">
        <v>0</v>
      </c>
      <c r="E1334" s="2">
        <v>0</v>
      </c>
      <c r="F1334" s="2">
        <v>0</v>
      </c>
      <c r="G1334" s="2">
        <v>0</v>
      </c>
      <c r="H1334" s="2">
        <v>0</v>
      </c>
      <c r="I1334" s="2">
        <v>2.3229000676736101E-2</v>
      </c>
      <c r="J1334" s="2">
        <v>0</v>
      </c>
      <c r="K1334" s="2">
        <v>0</v>
      </c>
      <c r="L1334" s="2">
        <v>0</v>
      </c>
      <c r="M1334" s="2">
        <v>0</v>
      </c>
      <c r="N1334" s="2">
        <v>0</v>
      </c>
      <c r="O1334" s="2">
        <v>0</v>
      </c>
      <c r="P1334" s="2">
        <v>0</v>
      </c>
      <c r="Q1334" s="2">
        <v>0</v>
      </c>
      <c r="R1334" s="2">
        <v>0</v>
      </c>
      <c r="S1334" s="2">
        <v>0</v>
      </c>
      <c r="T1334" s="2">
        <v>0</v>
      </c>
      <c r="U1334" s="2">
        <v>0</v>
      </c>
      <c r="X1334" s="2">
        <f t="shared" si="181"/>
        <v>2.3229000676736101E-2</v>
      </c>
      <c r="Y1334" s="2">
        <f t="shared" si="182"/>
        <v>0</v>
      </c>
      <c r="Z1334" s="2">
        <f>IF(Y1334&gt;$W$1,HLOOKUP(Y1334,B1334:$U$2835,ROW($B$2836)-ROW($A1334),FALSE),0)</f>
        <v>0</v>
      </c>
      <c r="AA1334" s="2">
        <f t="shared" si="180"/>
        <v>0</v>
      </c>
      <c r="AB1334" s="2">
        <f>VLOOKUP(A1334,segment3_SB_quantity!$A$2:$B$2834,2,FALSE)</f>
        <v>43</v>
      </c>
      <c r="AC1334" s="4">
        <f t="shared" si="187"/>
        <v>0.12820000000000001</v>
      </c>
      <c r="AD1334">
        <f t="shared" si="183"/>
        <v>0</v>
      </c>
      <c r="AE1334">
        <f t="shared" si="188"/>
        <v>0.83166700000000005</v>
      </c>
      <c r="AF1334" s="2">
        <f t="shared" si="184"/>
        <v>0</v>
      </c>
      <c r="AG1334" s="2">
        <f t="shared" si="185"/>
        <v>0</v>
      </c>
      <c r="AH1334" s="1">
        <f t="shared" si="186"/>
        <v>0</v>
      </c>
    </row>
    <row r="1335" spans="1:34" x14ac:dyDescent="0.55000000000000004">
      <c r="A1335">
        <v>48989709</v>
      </c>
      <c r="B1335" s="2">
        <v>0</v>
      </c>
      <c r="C1335" s="2">
        <v>0</v>
      </c>
      <c r="D1335" s="2">
        <v>0</v>
      </c>
      <c r="E1335" s="2">
        <v>0</v>
      </c>
      <c r="F1335" s="2">
        <v>0</v>
      </c>
      <c r="G1335" s="2">
        <v>0</v>
      </c>
      <c r="H1335" s="2">
        <v>0</v>
      </c>
      <c r="I1335" s="2">
        <v>0</v>
      </c>
      <c r="J1335" s="2">
        <v>8.2607432727472493E-2</v>
      </c>
      <c r="K1335" s="2">
        <v>0</v>
      </c>
      <c r="L1335" s="2">
        <v>0</v>
      </c>
      <c r="M1335" s="2">
        <v>0</v>
      </c>
      <c r="N1335" s="2">
        <v>0</v>
      </c>
      <c r="O1335" s="2">
        <v>0</v>
      </c>
      <c r="P1335" s="2">
        <v>0</v>
      </c>
      <c r="Q1335" s="2">
        <v>0</v>
      </c>
      <c r="R1335" s="2">
        <v>0</v>
      </c>
      <c r="S1335" s="2">
        <v>0</v>
      </c>
      <c r="T1335" s="2">
        <v>0</v>
      </c>
      <c r="U1335" s="2">
        <v>0</v>
      </c>
      <c r="X1335" s="2">
        <f t="shared" si="181"/>
        <v>8.2607432727472493E-2</v>
      </c>
      <c r="Y1335" s="2">
        <f t="shared" si="182"/>
        <v>0</v>
      </c>
      <c r="Z1335" s="2">
        <f>IF(Y1335&gt;$W$1,HLOOKUP(Y1335,B1335:$U$2835,ROW($B$2836)-ROW($A1335),FALSE),0)</f>
        <v>0</v>
      </c>
      <c r="AA1335" s="2">
        <f t="shared" si="180"/>
        <v>0</v>
      </c>
      <c r="AB1335" s="2">
        <f>VLOOKUP(A1335,segment3_SB_quantity!$A$2:$B$2834,2,FALSE)</f>
        <v>10</v>
      </c>
      <c r="AC1335" s="4">
        <f t="shared" si="187"/>
        <v>0.12820000000000001</v>
      </c>
      <c r="AD1335">
        <f t="shared" si="183"/>
        <v>0</v>
      </c>
      <c r="AE1335">
        <f t="shared" si="188"/>
        <v>0.83166700000000005</v>
      </c>
      <c r="AF1335" s="2">
        <f t="shared" si="184"/>
        <v>0</v>
      </c>
      <c r="AG1335" s="2">
        <f t="shared" si="185"/>
        <v>0</v>
      </c>
      <c r="AH1335" s="1">
        <f t="shared" si="186"/>
        <v>0</v>
      </c>
    </row>
    <row r="1336" spans="1:34" x14ac:dyDescent="0.55000000000000004">
      <c r="A1336">
        <v>48999755</v>
      </c>
      <c r="B1336" s="2">
        <v>0</v>
      </c>
      <c r="C1336" s="2">
        <v>0</v>
      </c>
      <c r="D1336" s="2">
        <v>0</v>
      </c>
      <c r="E1336" s="2">
        <v>0</v>
      </c>
      <c r="F1336" s="2">
        <v>0</v>
      </c>
      <c r="G1336" s="2">
        <v>0</v>
      </c>
      <c r="H1336" s="2">
        <v>0</v>
      </c>
      <c r="I1336" s="2">
        <v>0</v>
      </c>
      <c r="J1336" s="2">
        <v>0</v>
      </c>
      <c r="K1336" s="2">
        <v>0</v>
      </c>
      <c r="L1336" s="2">
        <v>0</v>
      </c>
      <c r="M1336" s="2">
        <v>0</v>
      </c>
      <c r="N1336" s="2">
        <v>0</v>
      </c>
      <c r="O1336" s="2">
        <v>0</v>
      </c>
      <c r="P1336" s="2">
        <v>0</v>
      </c>
      <c r="Q1336" s="2">
        <v>0</v>
      </c>
      <c r="R1336" s="2">
        <v>0</v>
      </c>
      <c r="S1336" s="2">
        <v>0</v>
      </c>
      <c r="T1336" s="2">
        <v>0</v>
      </c>
      <c r="U1336" s="2">
        <v>0</v>
      </c>
      <c r="X1336" s="2">
        <f t="shared" si="181"/>
        <v>0</v>
      </c>
      <c r="Y1336" s="2">
        <f t="shared" si="182"/>
        <v>0</v>
      </c>
      <c r="Z1336" s="2">
        <f>IF(Y1336&gt;$W$1,HLOOKUP(Y1336,B1336:$U$2835,ROW($B$2836)-ROW($A1336),FALSE),0)</f>
        <v>0</v>
      </c>
      <c r="AA1336" s="2">
        <f t="shared" si="180"/>
        <v>0</v>
      </c>
      <c r="AB1336" s="2">
        <f>VLOOKUP(A1336,segment3_SB_quantity!$A$2:$B$2834,2,FALSE)</f>
        <v>2</v>
      </c>
      <c r="AC1336" s="4">
        <f t="shared" si="187"/>
        <v>0.12820000000000001</v>
      </c>
      <c r="AD1336">
        <f t="shared" si="183"/>
        <v>0</v>
      </c>
      <c r="AE1336">
        <f t="shared" si="188"/>
        <v>0.83166700000000005</v>
      </c>
      <c r="AF1336" s="2">
        <f t="shared" si="184"/>
        <v>0</v>
      </c>
      <c r="AG1336" s="2">
        <f t="shared" si="185"/>
        <v>0</v>
      </c>
      <c r="AH1336" s="1">
        <f t="shared" si="186"/>
        <v>0</v>
      </c>
    </row>
    <row r="1337" spans="1:34" x14ac:dyDescent="0.55000000000000004">
      <c r="A1337">
        <v>48999970</v>
      </c>
      <c r="B1337" s="2">
        <v>0</v>
      </c>
      <c r="C1337" s="2">
        <v>0</v>
      </c>
      <c r="D1337" s="2">
        <v>0</v>
      </c>
      <c r="E1337" s="2">
        <v>0</v>
      </c>
      <c r="F1337" s="2">
        <v>0</v>
      </c>
      <c r="G1337" s="2">
        <v>0</v>
      </c>
      <c r="H1337" s="2">
        <v>0</v>
      </c>
      <c r="I1337" s="2">
        <v>0</v>
      </c>
      <c r="J1337" s="2">
        <v>0</v>
      </c>
      <c r="K1337" s="2">
        <v>0</v>
      </c>
      <c r="L1337" s="2">
        <v>0</v>
      </c>
      <c r="M1337" s="2">
        <v>0</v>
      </c>
      <c r="N1337" s="2">
        <v>0</v>
      </c>
      <c r="O1337" s="2">
        <v>0</v>
      </c>
      <c r="P1337" s="2">
        <v>0</v>
      </c>
      <c r="Q1337" s="2">
        <v>0</v>
      </c>
      <c r="R1337" s="2">
        <v>0</v>
      </c>
      <c r="S1337" s="2">
        <v>0</v>
      </c>
      <c r="T1337" s="2">
        <v>0</v>
      </c>
      <c r="U1337" s="2">
        <v>0</v>
      </c>
      <c r="X1337" s="2">
        <f t="shared" si="181"/>
        <v>0</v>
      </c>
      <c r="Y1337" s="2">
        <f t="shared" si="182"/>
        <v>0</v>
      </c>
      <c r="Z1337" s="2">
        <f>IF(Y1337&gt;$W$1,HLOOKUP(Y1337,B1337:$U$2835,ROW($B$2836)-ROW($A1337),FALSE),0)</f>
        <v>0</v>
      </c>
      <c r="AA1337" s="2">
        <f t="shared" si="180"/>
        <v>0</v>
      </c>
      <c r="AB1337" s="2">
        <f>VLOOKUP(A1337,segment3_SB_quantity!$A$2:$B$2834,2,FALSE)</f>
        <v>1</v>
      </c>
      <c r="AC1337" s="4">
        <f t="shared" si="187"/>
        <v>0.12820000000000001</v>
      </c>
      <c r="AD1337">
        <f t="shared" si="183"/>
        <v>0</v>
      </c>
      <c r="AE1337">
        <f t="shared" si="188"/>
        <v>0.83166700000000005</v>
      </c>
      <c r="AF1337" s="2">
        <f t="shared" si="184"/>
        <v>0</v>
      </c>
      <c r="AG1337" s="2">
        <f t="shared" si="185"/>
        <v>0</v>
      </c>
      <c r="AH1337" s="1">
        <f t="shared" si="186"/>
        <v>0</v>
      </c>
    </row>
    <row r="1338" spans="1:34" x14ac:dyDescent="0.55000000000000004">
      <c r="A1338">
        <v>49029983</v>
      </c>
      <c r="B1338" s="2">
        <v>0</v>
      </c>
      <c r="C1338" s="2">
        <v>0</v>
      </c>
      <c r="D1338" s="2">
        <v>0</v>
      </c>
      <c r="E1338" s="2">
        <v>0</v>
      </c>
      <c r="F1338" s="2">
        <v>0</v>
      </c>
      <c r="G1338" s="2">
        <v>0</v>
      </c>
      <c r="H1338" s="2">
        <v>0</v>
      </c>
      <c r="I1338" s="2">
        <v>0</v>
      </c>
      <c r="J1338" s="2">
        <v>0</v>
      </c>
      <c r="K1338" s="2">
        <v>0</v>
      </c>
      <c r="L1338" s="2">
        <v>0</v>
      </c>
      <c r="M1338" s="2">
        <v>0</v>
      </c>
      <c r="N1338" s="2">
        <v>0</v>
      </c>
      <c r="O1338" s="2">
        <v>0</v>
      </c>
      <c r="P1338" s="2">
        <v>0</v>
      </c>
      <c r="Q1338" s="2">
        <v>0</v>
      </c>
      <c r="R1338" s="2">
        <v>0</v>
      </c>
      <c r="S1338" s="2">
        <v>0</v>
      </c>
      <c r="T1338" s="2">
        <v>0</v>
      </c>
      <c r="U1338" s="2">
        <v>0</v>
      </c>
      <c r="X1338" s="2">
        <f t="shared" si="181"/>
        <v>0</v>
      </c>
      <c r="Y1338" s="2">
        <f t="shared" si="182"/>
        <v>0</v>
      </c>
      <c r="Z1338" s="2">
        <f>IF(Y1338&gt;$W$1,HLOOKUP(Y1338,B1338:$U$2835,ROW($B$2836)-ROW($A1338),FALSE),0)</f>
        <v>0</v>
      </c>
      <c r="AA1338" s="2">
        <f t="shared" si="180"/>
        <v>0</v>
      </c>
      <c r="AB1338" s="2">
        <f>VLOOKUP(A1338,segment3_SB_quantity!$A$2:$B$2834,2,FALSE)</f>
        <v>10</v>
      </c>
      <c r="AC1338" s="4">
        <f t="shared" si="187"/>
        <v>0.12820000000000001</v>
      </c>
      <c r="AD1338">
        <f t="shared" si="183"/>
        <v>0</v>
      </c>
      <c r="AE1338">
        <f t="shared" si="188"/>
        <v>0.83166700000000005</v>
      </c>
      <c r="AF1338" s="2">
        <f t="shared" si="184"/>
        <v>0</v>
      </c>
      <c r="AG1338" s="2">
        <f t="shared" si="185"/>
        <v>0</v>
      </c>
      <c r="AH1338" s="1">
        <f t="shared" si="186"/>
        <v>0</v>
      </c>
    </row>
    <row r="1339" spans="1:34" x14ac:dyDescent="0.55000000000000004">
      <c r="A1339">
        <v>49049908</v>
      </c>
      <c r="B1339" s="2">
        <v>0</v>
      </c>
      <c r="C1339" s="2">
        <v>0</v>
      </c>
      <c r="D1339" s="2">
        <v>0</v>
      </c>
      <c r="E1339" s="2">
        <v>0</v>
      </c>
      <c r="F1339" s="2">
        <v>5.5005618019304002E-2</v>
      </c>
      <c r="G1339" s="2">
        <v>0</v>
      </c>
      <c r="H1339" s="2">
        <v>0</v>
      </c>
      <c r="I1339" s="2">
        <v>0</v>
      </c>
      <c r="J1339" s="2">
        <v>0</v>
      </c>
      <c r="K1339" s="2">
        <v>0</v>
      </c>
      <c r="L1339" s="2">
        <v>0</v>
      </c>
      <c r="M1339" s="2">
        <v>0</v>
      </c>
      <c r="N1339" s="2">
        <v>0</v>
      </c>
      <c r="O1339" s="2">
        <v>0</v>
      </c>
      <c r="P1339" s="2">
        <v>0</v>
      </c>
      <c r="Q1339" s="2">
        <v>0</v>
      </c>
      <c r="R1339" s="2">
        <v>0</v>
      </c>
      <c r="S1339" s="2">
        <v>0</v>
      </c>
      <c r="T1339" s="2">
        <v>0</v>
      </c>
      <c r="U1339" s="2">
        <v>0</v>
      </c>
      <c r="X1339" s="2">
        <f t="shared" si="181"/>
        <v>5.5005618019304002E-2</v>
      </c>
      <c r="Y1339" s="2">
        <f t="shared" si="182"/>
        <v>0</v>
      </c>
      <c r="Z1339" s="2">
        <f>IF(Y1339&gt;$W$1,HLOOKUP(Y1339,B1339:$U$2835,ROW($B$2836)-ROW($A1339),FALSE),0)</f>
        <v>0</v>
      </c>
      <c r="AA1339" s="2">
        <f t="shared" si="180"/>
        <v>0</v>
      </c>
      <c r="AB1339" s="2">
        <f>VLOOKUP(A1339,segment3_SB_quantity!$A$2:$B$2834,2,FALSE)</f>
        <v>103</v>
      </c>
      <c r="AC1339" s="4">
        <f t="shared" si="187"/>
        <v>0.12820000000000001</v>
      </c>
      <c r="AD1339">
        <f t="shared" si="183"/>
        <v>0</v>
      </c>
      <c r="AE1339">
        <f t="shared" si="188"/>
        <v>0.83166700000000005</v>
      </c>
      <c r="AF1339" s="2">
        <f t="shared" si="184"/>
        <v>0</v>
      </c>
      <c r="AG1339" s="2">
        <f t="shared" si="185"/>
        <v>0</v>
      </c>
      <c r="AH1339" s="1">
        <f t="shared" si="186"/>
        <v>0</v>
      </c>
    </row>
    <row r="1340" spans="1:34" x14ac:dyDescent="0.55000000000000004">
      <c r="A1340">
        <v>49159711</v>
      </c>
      <c r="B1340" s="2">
        <v>0</v>
      </c>
      <c r="C1340" s="2">
        <v>0</v>
      </c>
      <c r="D1340" s="2">
        <v>0</v>
      </c>
      <c r="E1340" s="2">
        <v>0</v>
      </c>
      <c r="F1340" s="2">
        <v>0</v>
      </c>
      <c r="G1340" s="2">
        <v>0</v>
      </c>
      <c r="H1340" s="2">
        <v>0</v>
      </c>
      <c r="I1340" s="2">
        <v>0</v>
      </c>
      <c r="J1340" s="2">
        <v>0</v>
      </c>
      <c r="K1340" s="2">
        <v>0</v>
      </c>
      <c r="L1340" s="2">
        <v>6.2670647768884799E-2</v>
      </c>
      <c r="M1340" s="2">
        <v>0</v>
      </c>
      <c r="N1340" s="2">
        <v>0</v>
      </c>
      <c r="O1340" s="2">
        <v>0</v>
      </c>
      <c r="P1340" s="2">
        <v>0</v>
      </c>
      <c r="Q1340" s="2">
        <v>0</v>
      </c>
      <c r="R1340" s="2">
        <v>0</v>
      </c>
      <c r="S1340" s="2">
        <v>0</v>
      </c>
      <c r="T1340" s="2">
        <v>0</v>
      </c>
      <c r="U1340" s="2">
        <v>0</v>
      </c>
      <c r="X1340" s="2">
        <f t="shared" si="181"/>
        <v>6.2670647768884799E-2</v>
      </c>
      <c r="Y1340" s="2">
        <f t="shared" si="182"/>
        <v>0</v>
      </c>
      <c r="Z1340" s="2">
        <f>IF(Y1340&gt;$W$1,HLOOKUP(Y1340,B1340:$U$2835,ROW($B$2836)-ROW($A1340),FALSE),0)</f>
        <v>0</v>
      </c>
      <c r="AA1340" s="2">
        <f t="shared" si="180"/>
        <v>0</v>
      </c>
      <c r="AB1340" s="2">
        <f>VLOOKUP(A1340,segment3_SB_quantity!$A$2:$B$2834,2,FALSE)</f>
        <v>24</v>
      </c>
      <c r="AC1340" s="4">
        <f t="shared" si="187"/>
        <v>0.12820000000000001</v>
      </c>
      <c r="AD1340">
        <f t="shared" si="183"/>
        <v>0</v>
      </c>
      <c r="AE1340">
        <f t="shared" si="188"/>
        <v>0.83166700000000005</v>
      </c>
      <c r="AF1340" s="2">
        <f t="shared" si="184"/>
        <v>0</v>
      </c>
      <c r="AG1340" s="2">
        <f t="shared" si="185"/>
        <v>0</v>
      </c>
      <c r="AH1340" s="1">
        <f t="shared" si="186"/>
        <v>0</v>
      </c>
    </row>
    <row r="1341" spans="1:34" x14ac:dyDescent="0.55000000000000004">
      <c r="A1341">
        <v>49189638</v>
      </c>
      <c r="B1341" s="2">
        <v>0</v>
      </c>
      <c r="C1341" s="2">
        <v>0</v>
      </c>
      <c r="D1341" s="2">
        <v>0</v>
      </c>
      <c r="E1341" s="2">
        <v>0</v>
      </c>
      <c r="F1341" s="2">
        <v>0</v>
      </c>
      <c r="G1341" s="2">
        <v>0</v>
      </c>
      <c r="H1341" s="2">
        <v>0</v>
      </c>
      <c r="I1341" s="2">
        <v>0</v>
      </c>
      <c r="J1341" s="2">
        <v>0</v>
      </c>
      <c r="K1341" s="2">
        <v>0</v>
      </c>
      <c r="L1341" s="2">
        <v>0</v>
      </c>
      <c r="M1341" s="2">
        <v>0</v>
      </c>
      <c r="N1341" s="2">
        <v>0</v>
      </c>
      <c r="O1341" s="2">
        <v>0</v>
      </c>
      <c r="P1341" s="2">
        <v>0</v>
      </c>
      <c r="Q1341" s="2">
        <v>0</v>
      </c>
      <c r="R1341" s="2">
        <v>0</v>
      </c>
      <c r="S1341" s="2">
        <v>0</v>
      </c>
      <c r="T1341" s="2">
        <v>0</v>
      </c>
      <c r="U1341" s="2">
        <v>0</v>
      </c>
      <c r="X1341" s="2">
        <f t="shared" si="181"/>
        <v>0</v>
      </c>
      <c r="Y1341" s="2">
        <f t="shared" si="182"/>
        <v>0</v>
      </c>
      <c r="Z1341" s="2">
        <f>IF(Y1341&gt;$W$1,HLOOKUP(Y1341,B1341:$U$2835,ROW($B$2836)-ROW($A1341),FALSE),0)</f>
        <v>0</v>
      </c>
      <c r="AA1341" s="2">
        <f t="shared" si="180"/>
        <v>0</v>
      </c>
      <c r="AB1341" s="2">
        <f>VLOOKUP(A1341,segment3_SB_quantity!$A$2:$B$2834,2,FALSE)</f>
        <v>41</v>
      </c>
      <c r="AC1341" s="4">
        <f t="shared" si="187"/>
        <v>0.12820000000000001</v>
      </c>
      <c r="AD1341">
        <f t="shared" si="183"/>
        <v>0</v>
      </c>
      <c r="AE1341">
        <f t="shared" si="188"/>
        <v>0.83166700000000005</v>
      </c>
      <c r="AF1341" s="2">
        <f t="shared" si="184"/>
        <v>0</v>
      </c>
      <c r="AG1341" s="2">
        <f t="shared" si="185"/>
        <v>0</v>
      </c>
      <c r="AH1341" s="1">
        <f t="shared" si="186"/>
        <v>0</v>
      </c>
    </row>
    <row r="1342" spans="1:34" x14ac:dyDescent="0.55000000000000004">
      <c r="A1342">
        <v>49199566</v>
      </c>
      <c r="B1342" s="2">
        <v>0</v>
      </c>
      <c r="C1342" s="2">
        <v>0</v>
      </c>
      <c r="D1342" s="2">
        <v>0</v>
      </c>
      <c r="E1342" s="2">
        <v>0</v>
      </c>
      <c r="F1342" s="2">
        <v>0</v>
      </c>
      <c r="G1342" s="2">
        <v>0</v>
      </c>
      <c r="H1342" s="2">
        <v>0</v>
      </c>
      <c r="I1342" s="2">
        <v>0</v>
      </c>
      <c r="J1342" s="2">
        <v>0</v>
      </c>
      <c r="K1342" s="2">
        <v>0</v>
      </c>
      <c r="L1342" s="2">
        <v>0</v>
      </c>
      <c r="M1342" s="2">
        <v>0</v>
      </c>
      <c r="N1342" s="2">
        <v>0</v>
      </c>
      <c r="O1342" s="2">
        <v>0</v>
      </c>
      <c r="P1342" s="2">
        <v>0</v>
      </c>
      <c r="Q1342" s="2">
        <v>0</v>
      </c>
      <c r="R1342" s="2">
        <v>0</v>
      </c>
      <c r="S1342" s="2">
        <v>0</v>
      </c>
      <c r="T1342" s="2">
        <v>0</v>
      </c>
      <c r="U1342" s="2">
        <v>0</v>
      </c>
      <c r="X1342" s="2">
        <f t="shared" si="181"/>
        <v>0</v>
      </c>
      <c r="Y1342" s="2">
        <f t="shared" si="182"/>
        <v>0</v>
      </c>
      <c r="Z1342" s="2">
        <f>IF(Y1342&gt;$W$1,HLOOKUP(Y1342,B1342:$U$2835,ROW($B$2836)-ROW($A1342),FALSE),0)</f>
        <v>0</v>
      </c>
      <c r="AA1342" s="2">
        <f t="shared" si="180"/>
        <v>0</v>
      </c>
      <c r="AB1342" s="2">
        <f>VLOOKUP(A1342,segment3_SB_quantity!$A$2:$B$2834,2,FALSE)</f>
        <v>11</v>
      </c>
      <c r="AC1342" s="4">
        <f t="shared" si="187"/>
        <v>0.12820000000000001</v>
      </c>
      <c r="AD1342">
        <f t="shared" si="183"/>
        <v>0</v>
      </c>
      <c r="AE1342">
        <f t="shared" si="188"/>
        <v>0.83166700000000005</v>
      </c>
      <c r="AF1342" s="2">
        <f t="shared" si="184"/>
        <v>0</v>
      </c>
      <c r="AG1342" s="2">
        <f t="shared" si="185"/>
        <v>0</v>
      </c>
      <c r="AH1342" s="1">
        <f t="shared" si="186"/>
        <v>0</v>
      </c>
    </row>
    <row r="1343" spans="1:34" x14ac:dyDescent="0.55000000000000004">
      <c r="A1343">
        <v>49249557</v>
      </c>
      <c r="B1343" s="2">
        <v>0</v>
      </c>
      <c r="C1343" s="2">
        <v>0</v>
      </c>
      <c r="D1343" s="2">
        <v>0</v>
      </c>
      <c r="E1343" s="2">
        <v>0</v>
      </c>
      <c r="F1343" s="2">
        <v>0</v>
      </c>
      <c r="G1343" s="2">
        <v>0</v>
      </c>
      <c r="H1343" s="2">
        <v>1.9283615787802699E-2</v>
      </c>
      <c r="I1343" s="2">
        <v>0</v>
      </c>
      <c r="J1343" s="2">
        <v>0</v>
      </c>
      <c r="K1343" s="2">
        <v>0</v>
      </c>
      <c r="L1343" s="2">
        <v>0</v>
      </c>
      <c r="M1343" s="2">
        <v>0</v>
      </c>
      <c r="N1343" s="2">
        <v>0</v>
      </c>
      <c r="O1343" s="2">
        <v>0</v>
      </c>
      <c r="P1343" s="2">
        <v>0</v>
      </c>
      <c r="Q1343" s="2">
        <v>0</v>
      </c>
      <c r="R1343" s="2">
        <v>0</v>
      </c>
      <c r="S1343" s="2">
        <v>0</v>
      </c>
      <c r="T1343" s="2">
        <v>0</v>
      </c>
      <c r="U1343" s="2">
        <v>0</v>
      </c>
      <c r="X1343" s="2">
        <f t="shared" si="181"/>
        <v>1.9283615787802699E-2</v>
      </c>
      <c r="Y1343" s="2">
        <f t="shared" si="182"/>
        <v>0</v>
      </c>
      <c r="Z1343" s="2">
        <f>IF(Y1343&gt;$W$1,HLOOKUP(Y1343,B1343:$U$2835,ROW($B$2836)-ROW($A1343),FALSE),0)</f>
        <v>0</v>
      </c>
      <c r="AA1343" s="2">
        <f t="shared" si="180"/>
        <v>0</v>
      </c>
      <c r="AB1343" s="2">
        <f>VLOOKUP(A1343,segment3_SB_quantity!$A$2:$B$2834,2,FALSE)</f>
        <v>4</v>
      </c>
      <c r="AC1343" s="4">
        <f t="shared" si="187"/>
        <v>0.12820000000000001</v>
      </c>
      <c r="AD1343">
        <f t="shared" si="183"/>
        <v>0</v>
      </c>
      <c r="AE1343">
        <f t="shared" si="188"/>
        <v>0.83166700000000005</v>
      </c>
      <c r="AF1343" s="2">
        <f t="shared" si="184"/>
        <v>0</v>
      </c>
      <c r="AG1343" s="2">
        <f t="shared" si="185"/>
        <v>0</v>
      </c>
      <c r="AH1343" s="1">
        <f t="shared" si="186"/>
        <v>0</v>
      </c>
    </row>
    <row r="1344" spans="1:34" x14ac:dyDescent="0.55000000000000004">
      <c r="A1344">
        <v>49309853</v>
      </c>
      <c r="B1344" s="2">
        <v>0</v>
      </c>
      <c r="C1344" s="2">
        <v>0</v>
      </c>
      <c r="D1344" s="2">
        <v>0</v>
      </c>
      <c r="E1344" s="2">
        <v>0</v>
      </c>
      <c r="F1344" s="2">
        <v>0</v>
      </c>
      <c r="G1344" s="2">
        <v>0</v>
      </c>
      <c r="H1344" s="2">
        <v>0</v>
      </c>
      <c r="I1344" s="2">
        <v>0</v>
      </c>
      <c r="J1344" s="2">
        <v>0</v>
      </c>
      <c r="K1344" s="2">
        <v>1.2715158794204E-3</v>
      </c>
      <c r="L1344" s="2">
        <v>0</v>
      </c>
      <c r="M1344" s="2">
        <v>0</v>
      </c>
      <c r="N1344" s="2">
        <v>0</v>
      </c>
      <c r="O1344" s="2">
        <v>0</v>
      </c>
      <c r="P1344" s="2">
        <v>0</v>
      </c>
      <c r="Q1344" s="2">
        <v>0</v>
      </c>
      <c r="R1344" s="2">
        <v>0</v>
      </c>
      <c r="S1344" s="2">
        <v>0</v>
      </c>
      <c r="T1344" s="2">
        <v>0</v>
      </c>
      <c r="U1344" s="2">
        <v>0</v>
      </c>
      <c r="X1344" s="2">
        <f t="shared" si="181"/>
        <v>1.2715158794204E-3</v>
      </c>
      <c r="Y1344" s="2">
        <f t="shared" si="182"/>
        <v>0</v>
      </c>
      <c r="Z1344" s="2">
        <f>IF(Y1344&gt;$W$1,HLOOKUP(Y1344,B1344:$U$2835,ROW($B$2836)-ROW($A1344),FALSE),0)</f>
        <v>0</v>
      </c>
      <c r="AA1344" s="2">
        <f t="shared" si="180"/>
        <v>0</v>
      </c>
      <c r="AB1344" s="2">
        <f>VLOOKUP(A1344,segment3_SB_quantity!$A$2:$B$2834,2,FALSE)</f>
        <v>5</v>
      </c>
      <c r="AC1344" s="4">
        <f t="shared" si="187"/>
        <v>0.12820000000000001</v>
      </c>
      <c r="AD1344">
        <f t="shared" si="183"/>
        <v>0</v>
      </c>
      <c r="AE1344">
        <f t="shared" si="188"/>
        <v>0.83166700000000005</v>
      </c>
      <c r="AF1344" s="2">
        <f t="shared" si="184"/>
        <v>0</v>
      </c>
      <c r="AG1344" s="2">
        <f t="shared" si="185"/>
        <v>0</v>
      </c>
      <c r="AH1344" s="1">
        <f t="shared" si="186"/>
        <v>0</v>
      </c>
    </row>
    <row r="1345" spans="1:34" x14ac:dyDescent="0.55000000000000004">
      <c r="A1345">
        <v>49349814</v>
      </c>
      <c r="B1345" s="2">
        <v>0</v>
      </c>
      <c r="C1345" s="2">
        <v>0</v>
      </c>
      <c r="D1345" s="2">
        <v>0</v>
      </c>
      <c r="E1345" s="2">
        <v>0</v>
      </c>
      <c r="F1345" s="2">
        <v>0</v>
      </c>
      <c r="G1345" s="2">
        <v>0</v>
      </c>
      <c r="H1345" s="2">
        <v>1.9519959206449999E-2</v>
      </c>
      <c r="I1345" s="2">
        <v>0</v>
      </c>
      <c r="J1345" s="2">
        <v>0</v>
      </c>
      <c r="K1345" s="2">
        <v>0</v>
      </c>
      <c r="L1345" s="2">
        <v>0</v>
      </c>
      <c r="M1345" s="2">
        <v>0</v>
      </c>
      <c r="N1345" s="2">
        <v>0</v>
      </c>
      <c r="O1345" s="2">
        <v>0</v>
      </c>
      <c r="P1345" s="2">
        <v>0</v>
      </c>
      <c r="Q1345" s="2">
        <v>0</v>
      </c>
      <c r="R1345" s="2">
        <v>0</v>
      </c>
      <c r="S1345" s="2">
        <v>0</v>
      </c>
      <c r="T1345" s="2">
        <v>0</v>
      </c>
      <c r="U1345" s="2">
        <v>0</v>
      </c>
      <c r="X1345" s="2">
        <f t="shared" si="181"/>
        <v>1.9519959206449999E-2</v>
      </c>
      <c r="Y1345" s="2">
        <f t="shared" si="182"/>
        <v>0</v>
      </c>
      <c r="Z1345" s="2">
        <f>IF(Y1345&gt;$W$1,HLOOKUP(Y1345,B1345:$U$2835,ROW($B$2836)-ROW($A1345),FALSE),0)</f>
        <v>0</v>
      </c>
      <c r="AA1345" s="2">
        <f t="shared" si="180"/>
        <v>0</v>
      </c>
      <c r="AB1345" s="2">
        <f>VLOOKUP(A1345,segment3_SB_quantity!$A$2:$B$2834,2,FALSE)</f>
        <v>40</v>
      </c>
      <c r="AC1345" s="4">
        <f t="shared" si="187"/>
        <v>0.12820000000000001</v>
      </c>
      <c r="AD1345">
        <f t="shared" si="183"/>
        <v>0</v>
      </c>
      <c r="AE1345">
        <f t="shared" si="188"/>
        <v>0.83166700000000005</v>
      </c>
      <c r="AF1345" s="2">
        <f t="shared" si="184"/>
        <v>0</v>
      </c>
      <c r="AG1345" s="2">
        <f t="shared" si="185"/>
        <v>0</v>
      </c>
      <c r="AH1345" s="1">
        <f t="shared" si="186"/>
        <v>0</v>
      </c>
    </row>
    <row r="1346" spans="1:34" x14ac:dyDescent="0.55000000000000004">
      <c r="A1346">
        <v>49359922</v>
      </c>
      <c r="B1346" s="2">
        <v>0</v>
      </c>
      <c r="C1346" s="2">
        <v>0</v>
      </c>
      <c r="D1346" s="2">
        <v>0</v>
      </c>
      <c r="E1346" s="2">
        <v>0</v>
      </c>
      <c r="F1346" s="2">
        <v>0</v>
      </c>
      <c r="G1346" s="2">
        <v>0</v>
      </c>
      <c r="H1346" s="2">
        <v>0</v>
      </c>
      <c r="I1346" s="2">
        <v>0</v>
      </c>
      <c r="J1346" s="2">
        <v>0</v>
      </c>
      <c r="K1346" s="2">
        <v>0</v>
      </c>
      <c r="L1346" s="2">
        <v>1.12372635365891E-10</v>
      </c>
      <c r="M1346" s="2">
        <v>0</v>
      </c>
      <c r="N1346" s="2">
        <v>0</v>
      </c>
      <c r="O1346" s="2">
        <v>0</v>
      </c>
      <c r="P1346" s="2">
        <v>0</v>
      </c>
      <c r="Q1346" s="2">
        <v>0</v>
      </c>
      <c r="R1346" s="2">
        <v>0</v>
      </c>
      <c r="S1346" s="2">
        <v>0</v>
      </c>
      <c r="T1346" s="2">
        <v>0</v>
      </c>
      <c r="U1346" s="2">
        <v>0</v>
      </c>
      <c r="X1346" s="2">
        <f t="shared" si="181"/>
        <v>1.12372635365891E-10</v>
      </c>
      <c r="Y1346" s="2">
        <f t="shared" si="182"/>
        <v>0</v>
      </c>
      <c r="Z1346" s="2">
        <f>IF(Y1346&gt;$W$1,HLOOKUP(Y1346,B1346:$U$2835,ROW($B$2836)-ROW($A1346),FALSE),0)</f>
        <v>0</v>
      </c>
      <c r="AA1346" s="2">
        <f t="shared" ref="AA1346:AA1409" si="189">IF(Z1346&gt;0,HLOOKUP(Z1346,$B$2835:$U$2836,2,FALSE),0)</f>
        <v>0</v>
      </c>
      <c r="AB1346" s="2">
        <f>VLOOKUP(A1346,segment3_SB_quantity!$A$2:$B$2834,2,FALSE)</f>
        <v>2</v>
      </c>
      <c r="AC1346" s="4">
        <f t="shared" si="187"/>
        <v>0.12820000000000001</v>
      </c>
      <c r="AD1346">
        <f t="shared" si="183"/>
        <v>0</v>
      </c>
      <c r="AE1346">
        <f t="shared" si="188"/>
        <v>0.83166700000000005</v>
      </c>
      <c r="AF1346" s="2">
        <f t="shared" si="184"/>
        <v>0</v>
      </c>
      <c r="AG1346" s="2">
        <f t="shared" si="185"/>
        <v>0</v>
      </c>
      <c r="AH1346" s="1">
        <f t="shared" si="186"/>
        <v>0</v>
      </c>
    </row>
    <row r="1347" spans="1:34" x14ac:dyDescent="0.55000000000000004">
      <c r="A1347">
        <v>49459807</v>
      </c>
      <c r="B1347" s="2">
        <v>0</v>
      </c>
      <c r="C1347" s="2">
        <v>0</v>
      </c>
      <c r="D1347" s="2">
        <v>0</v>
      </c>
      <c r="E1347" s="2">
        <v>0</v>
      </c>
      <c r="F1347" s="2">
        <v>0</v>
      </c>
      <c r="G1347" s="2">
        <v>0.10249897505587099</v>
      </c>
      <c r="H1347" s="2">
        <v>0</v>
      </c>
      <c r="I1347" s="2">
        <v>0</v>
      </c>
      <c r="J1347" s="2">
        <v>0</v>
      </c>
      <c r="K1347" s="2">
        <v>0</v>
      </c>
      <c r="L1347" s="2">
        <v>0</v>
      </c>
      <c r="M1347" s="2">
        <v>0</v>
      </c>
      <c r="N1347" s="2">
        <v>0</v>
      </c>
      <c r="O1347" s="2">
        <v>0</v>
      </c>
      <c r="P1347" s="2">
        <v>0</v>
      </c>
      <c r="Q1347" s="2">
        <v>0</v>
      </c>
      <c r="R1347" s="2">
        <v>0</v>
      </c>
      <c r="S1347" s="2">
        <v>0</v>
      </c>
      <c r="T1347" s="2">
        <v>0</v>
      </c>
      <c r="U1347" s="2">
        <v>0</v>
      </c>
      <c r="X1347" s="2">
        <f t="shared" ref="X1347:X1410" si="190">MAX(B1347:U1347)</f>
        <v>0.10249897505587099</v>
      </c>
      <c r="Y1347" s="2">
        <f t="shared" ref="Y1347:Y1410" si="191">IF(X1347&gt;$W$1,X1347,0)</f>
        <v>0</v>
      </c>
      <c r="Z1347" s="2">
        <f>IF(Y1347&gt;$W$1,HLOOKUP(Y1347,B1347:$U$2835,ROW($B$2836)-ROW($A1347),FALSE),0)</f>
        <v>0</v>
      </c>
      <c r="AA1347" s="2">
        <f t="shared" si="189"/>
        <v>0</v>
      </c>
      <c r="AB1347" s="2">
        <f>VLOOKUP(A1347,segment3_SB_quantity!$A$2:$B$2834,2,FALSE)</f>
        <v>7</v>
      </c>
      <c r="AC1347" s="4">
        <f t="shared" si="187"/>
        <v>0.12820000000000001</v>
      </c>
      <c r="AD1347">
        <f t="shared" ref="AD1347:AD1410" si="192">IF(AA1347&gt;0,AB1347*AC1347,0)</f>
        <v>0</v>
      </c>
      <c r="AE1347">
        <f t="shared" si="188"/>
        <v>0.83166700000000005</v>
      </c>
      <c r="AF1347" s="2">
        <f t="shared" ref="AF1347:AF1410" si="193">AD1347*AE1347</f>
        <v>0</v>
      </c>
      <c r="AG1347" s="2">
        <f t="shared" ref="AG1347:AG1410" si="194">AA1347*AE1347*AD1347</f>
        <v>0</v>
      </c>
      <c r="AH1347" s="1">
        <f t="shared" ref="AH1347:AH1410" si="195">IF(AG1347&gt;0,AF1347/AG1347,0)</f>
        <v>0</v>
      </c>
    </row>
    <row r="1348" spans="1:34" x14ac:dyDescent="0.55000000000000004">
      <c r="A1348">
        <v>49479635</v>
      </c>
      <c r="B1348" s="2">
        <v>0</v>
      </c>
      <c r="C1348" s="2">
        <v>0</v>
      </c>
      <c r="D1348" s="2">
        <v>0</v>
      </c>
      <c r="E1348" s="2">
        <v>0</v>
      </c>
      <c r="F1348" s="2">
        <v>0</v>
      </c>
      <c r="G1348" s="2">
        <v>0</v>
      </c>
      <c r="H1348" s="2">
        <v>1.8943227547340999E-2</v>
      </c>
      <c r="I1348" s="2">
        <v>0</v>
      </c>
      <c r="J1348" s="2">
        <v>0</v>
      </c>
      <c r="K1348" s="2">
        <v>0</v>
      </c>
      <c r="L1348" s="2">
        <v>0</v>
      </c>
      <c r="M1348" s="2">
        <v>0</v>
      </c>
      <c r="N1348" s="2">
        <v>0</v>
      </c>
      <c r="O1348" s="2">
        <v>0</v>
      </c>
      <c r="P1348" s="2">
        <v>0</v>
      </c>
      <c r="Q1348" s="2">
        <v>0</v>
      </c>
      <c r="R1348" s="2">
        <v>0</v>
      </c>
      <c r="S1348" s="2">
        <v>0</v>
      </c>
      <c r="T1348" s="2">
        <v>0</v>
      </c>
      <c r="U1348" s="2">
        <v>0</v>
      </c>
      <c r="X1348" s="2">
        <f t="shared" si="190"/>
        <v>1.8943227547340999E-2</v>
      </c>
      <c r="Y1348" s="2">
        <f t="shared" si="191"/>
        <v>0</v>
      </c>
      <c r="Z1348" s="2">
        <f>IF(Y1348&gt;$W$1,HLOOKUP(Y1348,B1348:$U$2835,ROW($B$2836)-ROW($A1348),FALSE),0)</f>
        <v>0</v>
      </c>
      <c r="AA1348" s="2">
        <f t="shared" si="189"/>
        <v>0</v>
      </c>
      <c r="AB1348" s="2">
        <f>VLOOKUP(A1348,segment3_SB_quantity!$A$2:$B$2834,2,FALSE)</f>
        <v>23</v>
      </c>
      <c r="AC1348" s="4">
        <f t="shared" ref="AC1348:AC1411" si="196">AC1347</f>
        <v>0.12820000000000001</v>
      </c>
      <c r="AD1348">
        <f t="shared" si="192"/>
        <v>0</v>
      </c>
      <c r="AE1348">
        <f t="shared" ref="AE1348:AE1411" si="197">AE1347</f>
        <v>0.83166700000000005</v>
      </c>
      <c r="AF1348" s="2">
        <f t="shared" si="193"/>
        <v>0</v>
      </c>
      <c r="AG1348" s="2">
        <f t="shared" si="194"/>
        <v>0</v>
      </c>
      <c r="AH1348" s="1">
        <f t="shared" si="195"/>
        <v>0</v>
      </c>
    </row>
    <row r="1349" spans="1:34" x14ac:dyDescent="0.55000000000000004">
      <c r="A1349">
        <v>49519935</v>
      </c>
      <c r="B1349" s="2">
        <v>0</v>
      </c>
      <c r="C1349" s="2">
        <v>0</v>
      </c>
      <c r="D1349" s="2">
        <v>0</v>
      </c>
      <c r="E1349" s="2">
        <v>0</v>
      </c>
      <c r="F1349" s="2">
        <v>0</v>
      </c>
      <c r="G1349" s="2">
        <v>0</v>
      </c>
      <c r="H1349" s="2">
        <v>0</v>
      </c>
      <c r="I1349" s="2">
        <v>0</v>
      </c>
      <c r="J1349" s="2">
        <v>0</v>
      </c>
      <c r="K1349" s="2">
        <v>6.0268526384821405E-4</v>
      </c>
      <c r="L1349" s="2">
        <v>0</v>
      </c>
      <c r="M1349" s="2">
        <v>0</v>
      </c>
      <c r="N1349" s="2">
        <v>0</v>
      </c>
      <c r="O1349" s="2">
        <v>0</v>
      </c>
      <c r="P1349" s="2">
        <v>0</v>
      </c>
      <c r="Q1349" s="2">
        <v>0</v>
      </c>
      <c r="R1349" s="2">
        <v>0</v>
      </c>
      <c r="S1349" s="2">
        <v>0</v>
      </c>
      <c r="T1349" s="2">
        <v>0</v>
      </c>
      <c r="U1349" s="2">
        <v>0</v>
      </c>
      <c r="X1349" s="2">
        <f t="shared" si="190"/>
        <v>6.0268526384821405E-4</v>
      </c>
      <c r="Y1349" s="2">
        <f t="shared" si="191"/>
        <v>0</v>
      </c>
      <c r="Z1349" s="2">
        <f>IF(Y1349&gt;$W$1,HLOOKUP(Y1349,B1349:$U$2835,ROW($B$2836)-ROW($A1349),FALSE),0)</f>
        <v>0</v>
      </c>
      <c r="AA1349" s="2">
        <f t="shared" si="189"/>
        <v>0</v>
      </c>
      <c r="AB1349" s="2">
        <f>VLOOKUP(A1349,segment3_SB_quantity!$A$2:$B$2834,2,FALSE)</f>
        <v>10</v>
      </c>
      <c r="AC1349" s="4">
        <f t="shared" si="196"/>
        <v>0.12820000000000001</v>
      </c>
      <c r="AD1349">
        <f t="shared" si="192"/>
        <v>0</v>
      </c>
      <c r="AE1349">
        <f t="shared" si="197"/>
        <v>0.83166700000000005</v>
      </c>
      <c r="AF1349" s="2">
        <f t="shared" si="193"/>
        <v>0</v>
      </c>
      <c r="AG1349" s="2">
        <f t="shared" si="194"/>
        <v>0</v>
      </c>
      <c r="AH1349" s="1">
        <f t="shared" si="195"/>
        <v>0</v>
      </c>
    </row>
    <row r="1350" spans="1:34" x14ac:dyDescent="0.55000000000000004">
      <c r="A1350">
        <v>49559641</v>
      </c>
      <c r="B1350" s="2">
        <v>0</v>
      </c>
      <c r="C1350" s="2">
        <v>0</v>
      </c>
      <c r="D1350" s="2">
        <v>0</v>
      </c>
      <c r="E1350" s="2">
        <v>0</v>
      </c>
      <c r="F1350" s="2">
        <v>0</v>
      </c>
      <c r="G1350" s="2">
        <v>0</v>
      </c>
      <c r="H1350" s="2">
        <v>0</v>
      </c>
      <c r="I1350" s="2">
        <v>0</v>
      </c>
      <c r="J1350" s="2">
        <v>0</v>
      </c>
      <c r="K1350" s="2">
        <v>0</v>
      </c>
      <c r="L1350" s="2">
        <v>6.3404900904125205E-2</v>
      </c>
      <c r="M1350" s="2">
        <v>0</v>
      </c>
      <c r="N1350" s="2">
        <v>0</v>
      </c>
      <c r="O1350" s="2">
        <v>0</v>
      </c>
      <c r="P1350" s="2">
        <v>0</v>
      </c>
      <c r="Q1350" s="2">
        <v>0</v>
      </c>
      <c r="R1350" s="2">
        <v>0</v>
      </c>
      <c r="S1350" s="2">
        <v>0</v>
      </c>
      <c r="T1350" s="2">
        <v>0</v>
      </c>
      <c r="U1350" s="2">
        <v>0</v>
      </c>
      <c r="X1350" s="2">
        <f t="shared" si="190"/>
        <v>6.3404900904125205E-2</v>
      </c>
      <c r="Y1350" s="2">
        <f t="shared" si="191"/>
        <v>0</v>
      </c>
      <c r="Z1350" s="2">
        <f>IF(Y1350&gt;$W$1,HLOOKUP(Y1350,B1350:$U$2835,ROW($B$2836)-ROW($A1350),FALSE),0)</f>
        <v>0</v>
      </c>
      <c r="AA1350" s="2">
        <f t="shared" si="189"/>
        <v>0</v>
      </c>
      <c r="AB1350" s="2">
        <f>VLOOKUP(A1350,segment3_SB_quantity!$A$2:$B$2834,2,FALSE)</f>
        <v>1</v>
      </c>
      <c r="AC1350" s="4">
        <f t="shared" si="196"/>
        <v>0.12820000000000001</v>
      </c>
      <c r="AD1350">
        <f t="shared" si="192"/>
        <v>0</v>
      </c>
      <c r="AE1350">
        <f t="shared" si="197"/>
        <v>0.83166700000000005</v>
      </c>
      <c r="AF1350" s="2">
        <f t="shared" si="193"/>
        <v>0</v>
      </c>
      <c r="AG1350" s="2">
        <f t="shared" si="194"/>
        <v>0</v>
      </c>
      <c r="AH1350" s="1">
        <f t="shared" si="195"/>
        <v>0</v>
      </c>
    </row>
    <row r="1351" spans="1:34" x14ac:dyDescent="0.55000000000000004">
      <c r="A1351">
        <v>49579988</v>
      </c>
      <c r="B1351" s="2">
        <v>0</v>
      </c>
      <c r="C1351" s="2">
        <v>0</v>
      </c>
      <c r="D1351" s="2">
        <v>0</v>
      </c>
      <c r="E1351" s="2">
        <v>0</v>
      </c>
      <c r="F1351" s="2">
        <v>0</v>
      </c>
      <c r="G1351" s="2">
        <v>0</v>
      </c>
      <c r="H1351" s="2">
        <v>0</v>
      </c>
      <c r="I1351" s="2">
        <v>0</v>
      </c>
      <c r="J1351" s="2">
        <v>0</v>
      </c>
      <c r="K1351" s="2">
        <v>0</v>
      </c>
      <c r="L1351" s="2">
        <v>0</v>
      </c>
      <c r="M1351" s="2">
        <v>0</v>
      </c>
      <c r="N1351" s="2">
        <v>0</v>
      </c>
      <c r="O1351" s="2">
        <v>0</v>
      </c>
      <c r="P1351" s="2">
        <v>0</v>
      </c>
      <c r="Q1351" s="2">
        <v>0</v>
      </c>
      <c r="R1351" s="2">
        <v>0</v>
      </c>
      <c r="S1351" s="2">
        <v>0</v>
      </c>
      <c r="T1351" s="2">
        <v>0</v>
      </c>
      <c r="U1351" s="2">
        <v>0</v>
      </c>
      <c r="X1351" s="2">
        <f t="shared" si="190"/>
        <v>0</v>
      </c>
      <c r="Y1351" s="2">
        <f t="shared" si="191"/>
        <v>0</v>
      </c>
      <c r="Z1351" s="2">
        <f>IF(Y1351&gt;$W$1,HLOOKUP(Y1351,B1351:$U$2835,ROW($B$2836)-ROW($A1351),FALSE),0)</f>
        <v>0</v>
      </c>
      <c r="AA1351" s="2">
        <f t="shared" si="189"/>
        <v>0</v>
      </c>
      <c r="AB1351" s="2">
        <f>VLOOKUP(A1351,segment3_SB_quantity!$A$2:$B$2834,2,FALSE)</f>
        <v>12</v>
      </c>
      <c r="AC1351" s="4">
        <f t="shared" si="196"/>
        <v>0.12820000000000001</v>
      </c>
      <c r="AD1351">
        <f t="shared" si="192"/>
        <v>0</v>
      </c>
      <c r="AE1351">
        <f t="shared" si="197"/>
        <v>0.83166700000000005</v>
      </c>
      <c r="AF1351" s="2">
        <f t="shared" si="193"/>
        <v>0</v>
      </c>
      <c r="AG1351" s="2">
        <f t="shared" si="194"/>
        <v>0</v>
      </c>
      <c r="AH1351" s="1">
        <f t="shared" si="195"/>
        <v>0</v>
      </c>
    </row>
    <row r="1352" spans="1:34" x14ac:dyDescent="0.55000000000000004">
      <c r="A1352">
        <v>49619735</v>
      </c>
      <c r="B1352" s="2">
        <v>0</v>
      </c>
      <c r="C1352" s="2">
        <v>0</v>
      </c>
      <c r="D1352" s="2">
        <v>0</v>
      </c>
      <c r="E1352" s="2">
        <v>0</v>
      </c>
      <c r="F1352" s="2">
        <v>0</v>
      </c>
      <c r="G1352" s="2">
        <v>0</v>
      </c>
      <c r="H1352" s="2">
        <v>0</v>
      </c>
      <c r="I1352" s="2">
        <v>0</v>
      </c>
      <c r="J1352" s="2">
        <v>5.54520078637935E-2</v>
      </c>
      <c r="K1352" s="2">
        <v>0</v>
      </c>
      <c r="L1352" s="2">
        <v>0</v>
      </c>
      <c r="M1352" s="2">
        <v>0</v>
      </c>
      <c r="N1352" s="2">
        <v>0</v>
      </c>
      <c r="O1352" s="2">
        <v>0</v>
      </c>
      <c r="P1352" s="2">
        <v>0</v>
      </c>
      <c r="Q1352" s="2">
        <v>0</v>
      </c>
      <c r="R1352" s="2">
        <v>0</v>
      </c>
      <c r="S1352" s="2">
        <v>0</v>
      </c>
      <c r="T1352" s="2">
        <v>0</v>
      </c>
      <c r="U1352" s="2">
        <v>0</v>
      </c>
      <c r="X1352" s="2">
        <f t="shared" si="190"/>
        <v>5.54520078637935E-2</v>
      </c>
      <c r="Y1352" s="2">
        <f t="shared" si="191"/>
        <v>0</v>
      </c>
      <c r="Z1352" s="2">
        <f>IF(Y1352&gt;$W$1,HLOOKUP(Y1352,B1352:$U$2835,ROW($B$2836)-ROW($A1352),FALSE),0)</f>
        <v>0</v>
      </c>
      <c r="AA1352" s="2">
        <f t="shared" si="189"/>
        <v>0</v>
      </c>
      <c r="AB1352" s="2">
        <f>VLOOKUP(A1352,segment3_SB_quantity!$A$2:$B$2834,2,FALSE)</f>
        <v>175</v>
      </c>
      <c r="AC1352" s="4">
        <f t="shared" si="196"/>
        <v>0.12820000000000001</v>
      </c>
      <c r="AD1352">
        <f t="shared" si="192"/>
        <v>0</v>
      </c>
      <c r="AE1352">
        <f t="shared" si="197"/>
        <v>0.83166700000000005</v>
      </c>
      <c r="AF1352" s="2">
        <f t="shared" si="193"/>
        <v>0</v>
      </c>
      <c r="AG1352" s="2">
        <f t="shared" si="194"/>
        <v>0</v>
      </c>
      <c r="AH1352" s="1">
        <f t="shared" si="195"/>
        <v>0</v>
      </c>
    </row>
    <row r="1353" spans="1:34" x14ac:dyDescent="0.55000000000000004">
      <c r="A1353">
        <v>49689935</v>
      </c>
      <c r="B1353" s="2">
        <v>0</v>
      </c>
      <c r="C1353" s="2">
        <v>0</v>
      </c>
      <c r="D1353" s="2">
        <v>0</v>
      </c>
      <c r="E1353" s="2">
        <v>0</v>
      </c>
      <c r="F1353" s="2">
        <v>0</v>
      </c>
      <c r="G1353" s="2">
        <v>0</v>
      </c>
      <c r="H1353" s="2">
        <v>0</v>
      </c>
      <c r="I1353" s="2">
        <v>0</v>
      </c>
      <c r="J1353" s="2">
        <v>0</v>
      </c>
      <c r="K1353" s="2">
        <v>0</v>
      </c>
      <c r="L1353" s="2">
        <v>0.104253193386906</v>
      </c>
      <c r="M1353" s="2">
        <v>0</v>
      </c>
      <c r="N1353" s="2">
        <v>0</v>
      </c>
      <c r="O1353" s="2">
        <v>0</v>
      </c>
      <c r="P1353" s="2">
        <v>0</v>
      </c>
      <c r="Q1353" s="2">
        <v>0</v>
      </c>
      <c r="R1353" s="2">
        <v>0</v>
      </c>
      <c r="S1353" s="2">
        <v>0</v>
      </c>
      <c r="T1353" s="2">
        <v>0</v>
      </c>
      <c r="U1353" s="2">
        <v>0</v>
      </c>
      <c r="X1353" s="2">
        <f t="shared" si="190"/>
        <v>0.104253193386906</v>
      </c>
      <c r="Y1353" s="2">
        <f t="shared" si="191"/>
        <v>0</v>
      </c>
      <c r="Z1353" s="2">
        <f>IF(Y1353&gt;$W$1,HLOOKUP(Y1353,B1353:$U$2835,ROW($B$2836)-ROW($A1353),FALSE),0)</f>
        <v>0</v>
      </c>
      <c r="AA1353" s="2">
        <f t="shared" si="189"/>
        <v>0</v>
      </c>
      <c r="AB1353" s="2">
        <f>VLOOKUP(A1353,segment3_SB_quantity!$A$2:$B$2834,2,FALSE)</f>
        <v>1</v>
      </c>
      <c r="AC1353" s="4">
        <f t="shared" si="196"/>
        <v>0.12820000000000001</v>
      </c>
      <c r="AD1353">
        <f t="shared" si="192"/>
        <v>0</v>
      </c>
      <c r="AE1353">
        <f t="shared" si="197"/>
        <v>0.83166700000000005</v>
      </c>
      <c r="AF1353" s="2">
        <f t="shared" si="193"/>
        <v>0</v>
      </c>
      <c r="AG1353" s="2">
        <f t="shared" si="194"/>
        <v>0</v>
      </c>
      <c r="AH1353" s="1">
        <f t="shared" si="195"/>
        <v>0</v>
      </c>
    </row>
    <row r="1354" spans="1:34" x14ac:dyDescent="0.55000000000000004">
      <c r="A1354">
        <v>49789931</v>
      </c>
      <c r="B1354" s="2">
        <v>0</v>
      </c>
      <c r="C1354" s="2">
        <v>0</v>
      </c>
      <c r="D1354" s="2">
        <v>0</v>
      </c>
      <c r="E1354" s="2">
        <v>0</v>
      </c>
      <c r="F1354" s="2">
        <v>0</v>
      </c>
      <c r="G1354" s="2">
        <v>0</v>
      </c>
      <c r="H1354" s="2">
        <v>0</v>
      </c>
      <c r="I1354" s="2">
        <v>0</v>
      </c>
      <c r="J1354" s="2">
        <v>0</v>
      </c>
      <c r="K1354" s="2">
        <v>0</v>
      </c>
      <c r="L1354" s="2">
        <v>3.04388605552842E-12</v>
      </c>
      <c r="M1354" s="2">
        <v>0</v>
      </c>
      <c r="N1354" s="2">
        <v>0</v>
      </c>
      <c r="O1354" s="2">
        <v>0</v>
      </c>
      <c r="P1354" s="2">
        <v>0</v>
      </c>
      <c r="Q1354" s="2">
        <v>0</v>
      </c>
      <c r="R1354" s="2">
        <v>0</v>
      </c>
      <c r="S1354" s="2">
        <v>0</v>
      </c>
      <c r="T1354" s="2">
        <v>0</v>
      </c>
      <c r="U1354" s="2">
        <v>0</v>
      </c>
      <c r="X1354" s="2">
        <f t="shared" si="190"/>
        <v>3.04388605552842E-12</v>
      </c>
      <c r="Y1354" s="2">
        <f t="shared" si="191"/>
        <v>0</v>
      </c>
      <c r="Z1354" s="2">
        <f>IF(Y1354&gt;$W$1,HLOOKUP(Y1354,B1354:$U$2835,ROW($B$2836)-ROW($A1354),FALSE),0)</f>
        <v>0</v>
      </c>
      <c r="AA1354" s="2">
        <f t="shared" si="189"/>
        <v>0</v>
      </c>
      <c r="AB1354" s="2">
        <f>VLOOKUP(A1354,segment3_SB_quantity!$A$2:$B$2834,2,FALSE)</f>
        <v>20</v>
      </c>
      <c r="AC1354" s="4">
        <f t="shared" si="196"/>
        <v>0.12820000000000001</v>
      </c>
      <c r="AD1354">
        <f t="shared" si="192"/>
        <v>0</v>
      </c>
      <c r="AE1354">
        <f t="shared" si="197"/>
        <v>0.83166700000000005</v>
      </c>
      <c r="AF1354" s="2">
        <f t="shared" si="193"/>
        <v>0</v>
      </c>
      <c r="AG1354" s="2">
        <f t="shared" si="194"/>
        <v>0</v>
      </c>
      <c r="AH1354" s="1">
        <f t="shared" si="195"/>
        <v>0</v>
      </c>
    </row>
    <row r="1355" spans="1:34" x14ac:dyDescent="0.55000000000000004">
      <c r="A1355">
        <v>49809924</v>
      </c>
      <c r="B1355" s="2">
        <v>0</v>
      </c>
      <c r="C1355" s="2">
        <v>0</v>
      </c>
      <c r="D1355" s="2">
        <v>0</v>
      </c>
      <c r="E1355" s="2">
        <v>0</v>
      </c>
      <c r="F1355" s="2">
        <v>0</v>
      </c>
      <c r="G1355" s="2">
        <v>0.104292963844461</v>
      </c>
      <c r="H1355" s="2">
        <v>0</v>
      </c>
      <c r="I1355" s="2">
        <v>0</v>
      </c>
      <c r="J1355" s="2">
        <v>0</v>
      </c>
      <c r="K1355" s="2">
        <v>0</v>
      </c>
      <c r="L1355" s="2">
        <v>0</v>
      </c>
      <c r="M1355" s="2">
        <v>0</v>
      </c>
      <c r="N1355" s="2">
        <v>0</v>
      </c>
      <c r="O1355" s="2">
        <v>0</v>
      </c>
      <c r="P1355" s="2">
        <v>0</v>
      </c>
      <c r="Q1355" s="2">
        <v>0</v>
      </c>
      <c r="R1355" s="2">
        <v>0</v>
      </c>
      <c r="S1355" s="2">
        <v>0</v>
      </c>
      <c r="T1355" s="2">
        <v>0</v>
      </c>
      <c r="U1355" s="2">
        <v>0</v>
      </c>
      <c r="X1355" s="2">
        <f t="shared" si="190"/>
        <v>0.104292963844461</v>
      </c>
      <c r="Y1355" s="2">
        <f t="shared" si="191"/>
        <v>0</v>
      </c>
      <c r="Z1355" s="2">
        <f>IF(Y1355&gt;$W$1,HLOOKUP(Y1355,B1355:$U$2835,ROW($B$2836)-ROW($A1355),FALSE),0)</f>
        <v>0</v>
      </c>
      <c r="AA1355" s="2">
        <f t="shared" si="189"/>
        <v>0</v>
      </c>
      <c r="AB1355" s="2">
        <f>VLOOKUP(A1355,segment3_SB_quantity!$A$2:$B$2834,2,FALSE)</f>
        <v>5</v>
      </c>
      <c r="AC1355" s="4">
        <f t="shared" si="196"/>
        <v>0.12820000000000001</v>
      </c>
      <c r="AD1355">
        <f t="shared" si="192"/>
        <v>0</v>
      </c>
      <c r="AE1355">
        <f t="shared" si="197"/>
        <v>0.83166700000000005</v>
      </c>
      <c r="AF1355" s="2">
        <f t="shared" si="193"/>
        <v>0</v>
      </c>
      <c r="AG1355" s="2">
        <f t="shared" si="194"/>
        <v>0</v>
      </c>
      <c r="AH1355" s="1">
        <f t="shared" si="195"/>
        <v>0</v>
      </c>
    </row>
    <row r="1356" spans="1:34" x14ac:dyDescent="0.55000000000000004">
      <c r="A1356">
        <v>49829757</v>
      </c>
      <c r="B1356" s="2">
        <v>0</v>
      </c>
      <c r="C1356" s="2">
        <v>0</v>
      </c>
      <c r="D1356" s="2">
        <v>0</v>
      </c>
      <c r="E1356" s="2">
        <v>0</v>
      </c>
      <c r="F1356" s="2">
        <v>0</v>
      </c>
      <c r="G1356" s="2">
        <v>0</v>
      </c>
      <c r="H1356" s="2">
        <v>0</v>
      </c>
      <c r="I1356" s="2">
        <v>2.68037895014764E-2</v>
      </c>
      <c r="J1356" s="2">
        <v>0</v>
      </c>
      <c r="K1356" s="2">
        <v>0</v>
      </c>
      <c r="L1356" s="2">
        <v>0</v>
      </c>
      <c r="M1356" s="2">
        <v>0</v>
      </c>
      <c r="N1356" s="2">
        <v>0</v>
      </c>
      <c r="O1356" s="2">
        <v>0</v>
      </c>
      <c r="P1356" s="2">
        <v>0</v>
      </c>
      <c r="Q1356" s="2">
        <v>0</v>
      </c>
      <c r="R1356" s="2">
        <v>0</v>
      </c>
      <c r="S1356" s="2">
        <v>0</v>
      </c>
      <c r="T1356" s="2">
        <v>0</v>
      </c>
      <c r="U1356" s="2">
        <v>0</v>
      </c>
      <c r="X1356" s="2">
        <f t="shared" si="190"/>
        <v>2.68037895014764E-2</v>
      </c>
      <c r="Y1356" s="2">
        <f t="shared" si="191"/>
        <v>0</v>
      </c>
      <c r="Z1356" s="2">
        <f>IF(Y1356&gt;$W$1,HLOOKUP(Y1356,B1356:$U$2835,ROW($B$2836)-ROW($A1356),FALSE),0)</f>
        <v>0</v>
      </c>
      <c r="AA1356" s="2">
        <f t="shared" si="189"/>
        <v>0</v>
      </c>
      <c r="AB1356" s="2">
        <f>VLOOKUP(A1356,segment3_SB_quantity!$A$2:$B$2834,2,FALSE)</f>
        <v>92</v>
      </c>
      <c r="AC1356" s="4">
        <f t="shared" si="196"/>
        <v>0.12820000000000001</v>
      </c>
      <c r="AD1356">
        <f t="shared" si="192"/>
        <v>0</v>
      </c>
      <c r="AE1356">
        <f t="shared" si="197"/>
        <v>0.83166700000000005</v>
      </c>
      <c r="AF1356" s="2">
        <f t="shared" si="193"/>
        <v>0</v>
      </c>
      <c r="AG1356" s="2">
        <f t="shared" si="194"/>
        <v>0</v>
      </c>
      <c r="AH1356" s="1">
        <f t="shared" si="195"/>
        <v>0</v>
      </c>
    </row>
    <row r="1357" spans="1:34" x14ac:dyDescent="0.55000000000000004">
      <c r="A1357">
        <v>49929593</v>
      </c>
      <c r="B1357" s="2">
        <v>0</v>
      </c>
      <c r="C1357" s="2">
        <v>0</v>
      </c>
      <c r="D1357" s="2">
        <v>0</v>
      </c>
      <c r="E1357" s="2">
        <v>0</v>
      </c>
      <c r="F1357" s="2">
        <v>0</v>
      </c>
      <c r="G1357" s="2">
        <v>1.4841668408775799E-4</v>
      </c>
      <c r="H1357" s="2">
        <v>0</v>
      </c>
      <c r="I1357" s="2">
        <v>0</v>
      </c>
      <c r="J1357" s="2">
        <v>0</v>
      </c>
      <c r="K1357" s="2">
        <v>0</v>
      </c>
      <c r="L1357" s="2">
        <v>0</v>
      </c>
      <c r="M1357" s="2">
        <v>0</v>
      </c>
      <c r="N1357" s="2">
        <v>0</v>
      </c>
      <c r="O1357" s="2">
        <v>0</v>
      </c>
      <c r="P1357" s="2">
        <v>0</v>
      </c>
      <c r="Q1357" s="2">
        <v>0</v>
      </c>
      <c r="R1357" s="2">
        <v>0</v>
      </c>
      <c r="S1357" s="2">
        <v>0</v>
      </c>
      <c r="T1357" s="2">
        <v>0</v>
      </c>
      <c r="U1357" s="2">
        <v>0</v>
      </c>
      <c r="X1357" s="2">
        <f t="shared" si="190"/>
        <v>1.4841668408775799E-4</v>
      </c>
      <c r="Y1357" s="2">
        <f t="shared" si="191"/>
        <v>0</v>
      </c>
      <c r="Z1357" s="2">
        <f>IF(Y1357&gt;$W$1,HLOOKUP(Y1357,B1357:$U$2835,ROW($B$2836)-ROW($A1357),FALSE),0)</f>
        <v>0</v>
      </c>
      <c r="AA1357" s="2">
        <f t="shared" si="189"/>
        <v>0</v>
      </c>
      <c r="AB1357" s="2">
        <f>VLOOKUP(A1357,segment3_SB_quantity!$A$2:$B$2834,2,FALSE)</f>
        <v>8</v>
      </c>
      <c r="AC1357" s="4">
        <f t="shared" si="196"/>
        <v>0.12820000000000001</v>
      </c>
      <c r="AD1357">
        <f t="shared" si="192"/>
        <v>0</v>
      </c>
      <c r="AE1357">
        <f t="shared" si="197"/>
        <v>0.83166700000000005</v>
      </c>
      <c r="AF1357" s="2">
        <f t="shared" si="193"/>
        <v>0</v>
      </c>
      <c r="AG1357" s="2">
        <f t="shared" si="194"/>
        <v>0</v>
      </c>
      <c r="AH1357" s="1">
        <f t="shared" si="195"/>
        <v>0</v>
      </c>
    </row>
    <row r="1358" spans="1:34" x14ac:dyDescent="0.55000000000000004">
      <c r="A1358">
        <v>49929918</v>
      </c>
      <c r="B1358" s="2">
        <v>0</v>
      </c>
      <c r="C1358" s="2">
        <v>0</v>
      </c>
      <c r="D1358" s="2">
        <v>0</v>
      </c>
      <c r="E1358" s="2">
        <v>0</v>
      </c>
      <c r="F1358" s="2">
        <v>0</v>
      </c>
      <c r="G1358" s="2">
        <v>0</v>
      </c>
      <c r="H1358" s="2">
        <v>0</v>
      </c>
      <c r="I1358" s="2">
        <v>0</v>
      </c>
      <c r="J1358" s="2">
        <v>0</v>
      </c>
      <c r="K1358" s="2">
        <v>0</v>
      </c>
      <c r="L1358" s="2">
        <v>0</v>
      </c>
      <c r="M1358" s="2">
        <v>0</v>
      </c>
      <c r="N1358" s="2">
        <v>0</v>
      </c>
      <c r="O1358" s="2">
        <v>0</v>
      </c>
      <c r="P1358" s="2">
        <v>0</v>
      </c>
      <c r="Q1358" s="2">
        <v>0</v>
      </c>
      <c r="R1358" s="2">
        <v>0</v>
      </c>
      <c r="S1358" s="2">
        <v>0</v>
      </c>
      <c r="T1358" s="2">
        <v>0</v>
      </c>
      <c r="U1358" s="2">
        <v>0</v>
      </c>
      <c r="X1358" s="2">
        <f t="shared" si="190"/>
        <v>0</v>
      </c>
      <c r="Y1358" s="2">
        <f t="shared" si="191"/>
        <v>0</v>
      </c>
      <c r="Z1358" s="2">
        <f>IF(Y1358&gt;$W$1,HLOOKUP(Y1358,B1358:$U$2835,ROW($B$2836)-ROW($A1358),FALSE),0)</f>
        <v>0</v>
      </c>
      <c r="AA1358" s="2">
        <f t="shared" si="189"/>
        <v>0</v>
      </c>
      <c r="AB1358" s="2">
        <f>VLOOKUP(A1358,segment3_SB_quantity!$A$2:$B$2834,2,FALSE)</f>
        <v>37</v>
      </c>
      <c r="AC1358" s="4">
        <f t="shared" si="196"/>
        <v>0.12820000000000001</v>
      </c>
      <c r="AD1358">
        <f t="shared" si="192"/>
        <v>0</v>
      </c>
      <c r="AE1358">
        <f t="shared" si="197"/>
        <v>0.83166700000000005</v>
      </c>
      <c r="AF1358" s="2">
        <f t="shared" si="193"/>
        <v>0</v>
      </c>
      <c r="AG1358" s="2">
        <f t="shared" si="194"/>
        <v>0</v>
      </c>
      <c r="AH1358" s="1">
        <f t="shared" si="195"/>
        <v>0</v>
      </c>
    </row>
    <row r="1359" spans="1:34" x14ac:dyDescent="0.55000000000000004">
      <c r="A1359">
        <v>49939636</v>
      </c>
      <c r="B1359" s="2">
        <v>0</v>
      </c>
      <c r="C1359" s="2">
        <v>0</v>
      </c>
      <c r="D1359" s="2">
        <v>0</v>
      </c>
      <c r="E1359" s="2">
        <v>0</v>
      </c>
      <c r="F1359" s="2">
        <v>0.281765984338326</v>
      </c>
      <c r="G1359" s="2">
        <v>0</v>
      </c>
      <c r="H1359" s="2">
        <v>0</v>
      </c>
      <c r="I1359" s="2">
        <v>0</v>
      </c>
      <c r="J1359" s="2">
        <v>0</v>
      </c>
      <c r="K1359" s="2">
        <v>0</v>
      </c>
      <c r="L1359" s="2">
        <v>0</v>
      </c>
      <c r="M1359" s="2">
        <v>0</v>
      </c>
      <c r="N1359" s="2">
        <v>0</v>
      </c>
      <c r="O1359" s="2">
        <v>0</v>
      </c>
      <c r="P1359" s="2">
        <v>0</v>
      </c>
      <c r="Q1359" s="2">
        <v>0</v>
      </c>
      <c r="R1359" s="2">
        <v>0</v>
      </c>
      <c r="S1359" s="2">
        <v>0</v>
      </c>
      <c r="T1359" s="2">
        <v>0</v>
      </c>
      <c r="U1359" s="2">
        <v>0</v>
      </c>
      <c r="X1359" s="2">
        <f t="shared" si="190"/>
        <v>0.281765984338326</v>
      </c>
      <c r="Y1359" s="2">
        <f t="shared" si="191"/>
        <v>0</v>
      </c>
      <c r="Z1359" s="2">
        <f>IF(Y1359&gt;$W$1,HLOOKUP(Y1359,B1359:$U$2835,ROW($B$2836)-ROW($A1359),FALSE),0)</f>
        <v>0</v>
      </c>
      <c r="AA1359" s="2">
        <f t="shared" si="189"/>
        <v>0</v>
      </c>
      <c r="AB1359" s="2">
        <f>VLOOKUP(A1359,segment3_SB_quantity!$A$2:$B$2834,2,FALSE)</f>
        <v>83</v>
      </c>
      <c r="AC1359" s="4">
        <f t="shared" si="196"/>
        <v>0.12820000000000001</v>
      </c>
      <c r="AD1359">
        <f t="shared" si="192"/>
        <v>0</v>
      </c>
      <c r="AE1359">
        <f t="shared" si="197"/>
        <v>0.83166700000000005</v>
      </c>
      <c r="AF1359" s="2">
        <f t="shared" si="193"/>
        <v>0</v>
      </c>
      <c r="AG1359" s="2">
        <f t="shared" si="194"/>
        <v>0</v>
      </c>
      <c r="AH1359" s="1">
        <f t="shared" si="195"/>
        <v>0</v>
      </c>
    </row>
    <row r="1360" spans="1:34" x14ac:dyDescent="0.55000000000000004">
      <c r="A1360">
        <v>49939816</v>
      </c>
      <c r="B1360" s="2">
        <v>0</v>
      </c>
      <c r="C1360" s="2">
        <v>0.12561837824203001</v>
      </c>
      <c r="D1360" s="2">
        <v>0</v>
      </c>
      <c r="E1360" s="2">
        <v>0</v>
      </c>
      <c r="F1360" s="2">
        <v>0</v>
      </c>
      <c r="G1360" s="2">
        <v>0</v>
      </c>
      <c r="H1360" s="2">
        <v>0</v>
      </c>
      <c r="I1360" s="2">
        <v>0</v>
      </c>
      <c r="J1360" s="2">
        <v>0</v>
      </c>
      <c r="K1360" s="2">
        <v>0</v>
      </c>
      <c r="L1360" s="2">
        <v>0</v>
      </c>
      <c r="M1360" s="2">
        <v>0</v>
      </c>
      <c r="N1360" s="2">
        <v>0</v>
      </c>
      <c r="O1360" s="2">
        <v>0</v>
      </c>
      <c r="P1360" s="2">
        <v>0</v>
      </c>
      <c r="Q1360" s="2">
        <v>0</v>
      </c>
      <c r="R1360" s="2">
        <v>0</v>
      </c>
      <c r="S1360" s="2">
        <v>0</v>
      </c>
      <c r="T1360" s="2">
        <v>0</v>
      </c>
      <c r="U1360" s="2">
        <v>0</v>
      </c>
      <c r="X1360" s="2">
        <f t="shared" si="190"/>
        <v>0.12561837824203001</v>
      </c>
      <c r="Y1360" s="2">
        <f t="shared" si="191"/>
        <v>0</v>
      </c>
      <c r="Z1360" s="2">
        <f>IF(Y1360&gt;$W$1,HLOOKUP(Y1360,B1360:$U$2835,ROW($B$2836)-ROW($A1360),FALSE),0)</f>
        <v>0</v>
      </c>
      <c r="AA1360" s="2">
        <f t="shared" si="189"/>
        <v>0</v>
      </c>
      <c r="AB1360" s="2">
        <f>VLOOKUP(A1360,segment3_SB_quantity!$A$2:$B$2834,2,FALSE)</f>
        <v>2</v>
      </c>
      <c r="AC1360" s="4">
        <f t="shared" si="196"/>
        <v>0.12820000000000001</v>
      </c>
      <c r="AD1360">
        <f t="shared" si="192"/>
        <v>0</v>
      </c>
      <c r="AE1360">
        <f t="shared" si="197"/>
        <v>0.83166700000000005</v>
      </c>
      <c r="AF1360" s="2">
        <f t="shared" si="193"/>
        <v>0</v>
      </c>
      <c r="AG1360" s="2">
        <f t="shared" si="194"/>
        <v>0</v>
      </c>
      <c r="AH1360" s="1">
        <f t="shared" si="195"/>
        <v>0</v>
      </c>
    </row>
    <row r="1361" spans="1:34" x14ac:dyDescent="0.55000000000000004">
      <c r="A1361">
        <v>49939843</v>
      </c>
      <c r="B1361" s="2">
        <v>0</v>
      </c>
      <c r="C1361" s="2">
        <v>0</v>
      </c>
      <c r="D1361" s="2">
        <v>0</v>
      </c>
      <c r="E1361" s="2">
        <v>0</v>
      </c>
      <c r="F1361" s="2">
        <v>0</v>
      </c>
      <c r="G1361" s="2">
        <v>0</v>
      </c>
      <c r="H1361" s="2">
        <v>0</v>
      </c>
      <c r="I1361" s="2">
        <v>0</v>
      </c>
      <c r="J1361" s="2">
        <v>4.0884730016938098E-2</v>
      </c>
      <c r="K1361" s="2">
        <v>0</v>
      </c>
      <c r="L1361" s="2">
        <v>0</v>
      </c>
      <c r="M1361" s="2">
        <v>0</v>
      </c>
      <c r="N1361" s="2">
        <v>0</v>
      </c>
      <c r="O1361" s="2">
        <v>0</v>
      </c>
      <c r="P1361" s="2">
        <v>0</v>
      </c>
      <c r="Q1361" s="2">
        <v>0</v>
      </c>
      <c r="R1361" s="2">
        <v>0</v>
      </c>
      <c r="S1361" s="2">
        <v>0</v>
      </c>
      <c r="T1361" s="2">
        <v>0</v>
      </c>
      <c r="U1361" s="2">
        <v>0</v>
      </c>
      <c r="X1361" s="2">
        <f t="shared" si="190"/>
        <v>4.0884730016938098E-2</v>
      </c>
      <c r="Y1361" s="2">
        <f t="shared" si="191"/>
        <v>0</v>
      </c>
      <c r="Z1361" s="2">
        <f>IF(Y1361&gt;$W$1,HLOOKUP(Y1361,B1361:$U$2835,ROW($B$2836)-ROW($A1361),FALSE),0)</f>
        <v>0</v>
      </c>
      <c r="AA1361" s="2">
        <f t="shared" si="189"/>
        <v>0</v>
      </c>
      <c r="AB1361" s="2">
        <f>VLOOKUP(A1361,segment3_SB_quantity!$A$2:$B$2834,2,FALSE)</f>
        <v>27</v>
      </c>
      <c r="AC1361" s="4">
        <f t="shared" si="196"/>
        <v>0.12820000000000001</v>
      </c>
      <c r="AD1361">
        <f t="shared" si="192"/>
        <v>0</v>
      </c>
      <c r="AE1361">
        <f t="shared" si="197"/>
        <v>0.83166700000000005</v>
      </c>
      <c r="AF1361" s="2">
        <f t="shared" si="193"/>
        <v>0</v>
      </c>
      <c r="AG1361" s="2">
        <f t="shared" si="194"/>
        <v>0</v>
      </c>
      <c r="AH1361" s="1">
        <f t="shared" si="195"/>
        <v>0</v>
      </c>
    </row>
    <row r="1362" spans="1:34" x14ac:dyDescent="0.55000000000000004">
      <c r="A1362">
        <v>49979838</v>
      </c>
      <c r="B1362" s="2">
        <v>0</v>
      </c>
      <c r="C1362" s="2">
        <v>0</v>
      </c>
      <c r="D1362" s="2">
        <v>0</v>
      </c>
      <c r="E1362" s="2">
        <v>0</v>
      </c>
      <c r="F1362" s="2">
        <v>0</v>
      </c>
      <c r="G1362" s="2">
        <v>0.13968120372360601</v>
      </c>
      <c r="H1362" s="2">
        <v>0</v>
      </c>
      <c r="I1362" s="2">
        <v>0</v>
      </c>
      <c r="J1362" s="2">
        <v>0</v>
      </c>
      <c r="K1362" s="2">
        <v>0</v>
      </c>
      <c r="L1362" s="2">
        <v>0</v>
      </c>
      <c r="M1362" s="2">
        <v>0</v>
      </c>
      <c r="N1362" s="2">
        <v>0</v>
      </c>
      <c r="O1362" s="2">
        <v>0</v>
      </c>
      <c r="P1362" s="2">
        <v>0</v>
      </c>
      <c r="Q1362" s="2">
        <v>0</v>
      </c>
      <c r="R1362" s="2">
        <v>0</v>
      </c>
      <c r="S1362" s="2">
        <v>0</v>
      </c>
      <c r="T1362" s="2">
        <v>0</v>
      </c>
      <c r="U1362" s="2">
        <v>0</v>
      </c>
      <c r="X1362" s="2">
        <f t="shared" si="190"/>
        <v>0.13968120372360601</v>
      </c>
      <c r="Y1362" s="2">
        <f t="shared" si="191"/>
        <v>0</v>
      </c>
      <c r="Z1362" s="2">
        <f>IF(Y1362&gt;$W$1,HLOOKUP(Y1362,B1362:$U$2835,ROW($B$2836)-ROW($A1362),FALSE),0)</f>
        <v>0</v>
      </c>
      <c r="AA1362" s="2">
        <f t="shared" si="189"/>
        <v>0</v>
      </c>
      <c r="AB1362" s="2">
        <f>VLOOKUP(A1362,segment3_SB_quantity!$A$2:$B$2834,2,FALSE)</f>
        <v>8</v>
      </c>
      <c r="AC1362" s="4">
        <f t="shared" si="196"/>
        <v>0.12820000000000001</v>
      </c>
      <c r="AD1362">
        <f t="shared" si="192"/>
        <v>0</v>
      </c>
      <c r="AE1362">
        <f t="shared" si="197"/>
        <v>0.83166700000000005</v>
      </c>
      <c r="AF1362" s="2">
        <f t="shared" si="193"/>
        <v>0</v>
      </c>
      <c r="AG1362" s="2">
        <f t="shared" si="194"/>
        <v>0</v>
      </c>
      <c r="AH1362" s="1">
        <f t="shared" si="195"/>
        <v>0</v>
      </c>
    </row>
    <row r="1363" spans="1:34" x14ac:dyDescent="0.55000000000000004">
      <c r="A1363">
        <v>49989664</v>
      </c>
      <c r="B1363" s="2">
        <v>0</v>
      </c>
      <c r="C1363" s="2">
        <v>0</v>
      </c>
      <c r="D1363" s="2">
        <v>0</v>
      </c>
      <c r="E1363" s="2">
        <v>0</v>
      </c>
      <c r="F1363" s="2">
        <v>0</v>
      </c>
      <c r="G1363" s="2">
        <v>0</v>
      </c>
      <c r="H1363" s="2">
        <v>0</v>
      </c>
      <c r="I1363" s="2">
        <v>0</v>
      </c>
      <c r="J1363" s="2">
        <v>0</v>
      </c>
      <c r="K1363" s="2">
        <v>0</v>
      </c>
      <c r="L1363" s="2">
        <v>0</v>
      </c>
      <c r="M1363" s="2">
        <v>0</v>
      </c>
      <c r="N1363" s="2">
        <v>0</v>
      </c>
      <c r="O1363" s="2">
        <v>0</v>
      </c>
      <c r="P1363" s="2">
        <v>0</v>
      </c>
      <c r="Q1363" s="2">
        <v>0</v>
      </c>
      <c r="R1363" s="2">
        <v>0</v>
      </c>
      <c r="S1363" s="2">
        <v>0</v>
      </c>
      <c r="T1363" s="2">
        <v>0</v>
      </c>
      <c r="U1363" s="2">
        <v>0</v>
      </c>
      <c r="X1363" s="2">
        <f t="shared" si="190"/>
        <v>0</v>
      </c>
      <c r="Y1363" s="2">
        <f t="shared" si="191"/>
        <v>0</v>
      </c>
      <c r="Z1363" s="2">
        <f>IF(Y1363&gt;$W$1,HLOOKUP(Y1363,B1363:$U$2835,ROW($B$2836)-ROW($A1363),FALSE),0)</f>
        <v>0</v>
      </c>
      <c r="AA1363" s="2">
        <f t="shared" si="189"/>
        <v>0</v>
      </c>
      <c r="AB1363" s="2">
        <f>VLOOKUP(A1363,segment3_SB_quantity!$A$2:$B$2834,2,FALSE)</f>
        <v>3</v>
      </c>
      <c r="AC1363" s="4">
        <f t="shared" si="196"/>
        <v>0.12820000000000001</v>
      </c>
      <c r="AD1363">
        <f t="shared" si="192"/>
        <v>0</v>
      </c>
      <c r="AE1363">
        <f t="shared" si="197"/>
        <v>0.83166700000000005</v>
      </c>
      <c r="AF1363" s="2">
        <f t="shared" si="193"/>
        <v>0</v>
      </c>
      <c r="AG1363" s="2">
        <f t="shared" si="194"/>
        <v>0</v>
      </c>
      <c r="AH1363" s="1">
        <f t="shared" si="195"/>
        <v>0</v>
      </c>
    </row>
    <row r="1364" spans="1:34" x14ac:dyDescent="0.55000000000000004">
      <c r="A1364">
        <v>50039991</v>
      </c>
      <c r="B1364" s="2">
        <v>0</v>
      </c>
      <c r="C1364" s="2">
        <v>0</v>
      </c>
      <c r="D1364" s="2">
        <v>0</v>
      </c>
      <c r="E1364" s="2">
        <v>0</v>
      </c>
      <c r="F1364" s="2">
        <v>8.0777345802726094E-2</v>
      </c>
      <c r="G1364" s="2">
        <v>0</v>
      </c>
      <c r="H1364" s="2">
        <v>0</v>
      </c>
      <c r="I1364" s="2">
        <v>0</v>
      </c>
      <c r="J1364" s="2">
        <v>0</v>
      </c>
      <c r="K1364" s="2">
        <v>0</v>
      </c>
      <c r="L1364" s="2">
        <v>0</v>
      </c>
      <c r="M1364" s="2">
        <v>0</v>
      </c>
      <c r="N1364" s="2">
        <v>0</v>
      </c>
      <c r="O1364" s="2">
        <v>0</v>
      </c>
      <c r="P1364" s="2">
        <v>0</v>
      </c>
      <c r="Q1364" s="2">
        <v>0</v>
      </c>
      <c r="R1364" s="2">
        <v>0</v>
      </c>
      <c r="S1364" s="2">
        <v>0</v>
      </c>
      <c r="T1364" s="2">
        <v>0</v>
      </c>
      <c r="U1364" s="2">
        <v>0</v>
      </c>
      <c r="X1364" s="2">
        <f t="shared" si="190"/>
        <v>8.0777345802726094E-2</v>
      </c>
      <c r="Y1364" s="2">
        <f t="shared" si="191"/>
        <v>0</v>
      </c>
      <c r="Z1364" s="2">
        <f>IF(Y1364&gt;$W$1,HLOOKUP(Y1364,B1364:$U$2835,ROW($B$2836)-ROW($A1364),FALSE),0)</f>
        <v>0</v>
      </c>
      <c r="AA1364" s="2">
        <f t="shared" si="189"/>
        <v>0</v>
      </c>
      <c r="AB1364" s="2">
        <f>VLOOKUP(A1364,segment3_SB_quantity!$A$2:$B$2834,2,FALSE)</f>
        <v>5</v>
      </c>
      <c r="AC1364" s="4">
        <f t="shared" si="196"/>
        <v>0.12820000000000001</v>
      </c>
      <c r="AD1364">
        <f t="shared" si="192"/>
        <v>0</v>
      </c>
      <c r="AE1364">
        <f t="shared" si="197"/>
        <v>0.83166700000000005</v>
      </c>
      <c r="AF1364" s="2">
        <f t="shared" si="193"/>
        <v>0</v>
      </c>
      <c r="AG1364" s="2">
        <f t="shared" si="194"/>
        <v>0</v>
      </c>
      <c r="AH1364" s="1">
        <f t="shared" si="195"/>
        <v>0</v>
      </c>
    </row>
    <row r="1365" spans="1:34" x14ac:dyDescent="0.55000000000000004">
      <c r="A1365">
        <v>50069590</v>
      </c>
      <c r="B1365" s="2">
        <v>0</v>
      </c>
      <c r="C1365" s="2">
        <v>0</v>
      </c>
      <c r="D1365" s="2">
        <v>0</v>
      </c>
      <c r="E1365" s="2">
        <v>0</v>
      </c>
      <c r="F1365" s="2">
        <v>0.32733069002047899</v>
      </c>
      <c r="G1365" s="2">
        <v>0</v>
      </c>
      <c r="H1365" s="2">
        <v>0</v>
      </c>
      <c r="I1365" s="2">
        <v>0</v>
      </c>
      <c r="J1365" s="2">
        <v>0</v>
      </c>
      <c r="K1365" s="2">
        <v>0</v>
      </c>
      <c r="L1365" s="2">
        <v>0</v>
      </c>
      <c r="M1365" s="2">
        <v>0</v>
      </c>
      <c r="N1365" s="2">
        <v>0</v>
      </c>
      <c r="O1365" s="2">
        <v>0</v>
      </c>
      <c r="P1365" s="2">
        <v>0</v>
      </c>
      <c r="Q1365" s="2">
        <v>0</v>
      </c>
      <c r="R1365" s="2">
        <v>0</v>
      </c>
      <c r="S1365" s="2">
        <v>0</v>
      </c>
      <c r="T1365" s="2">
        <v>0</v>
      </c>
      <c r="U1365" s="2">
        <v>0</v>
      </c>
      <c r="X1365" s="2">
        <f t="shared" si="190"/>
        <v>0.32733069002047899</v>
      </c>
      <c r="Y1365" s="2">
        <f t="shared" si="191"/>
        <v>0</v>
      </c>
      <c r="Z1365" s="2">
        <f>IF(Y1365&gt;$W$1,HLOOKUP(Y1365,B1365:$U$2835,ROW($B$2836)-ROW($A1365),FALSE),0)</f>
        <v>0</v>
      </c>
      <c r="AA1365" s="2">
        <f t="shared" si="189"/>
        <v>0</v>
      </c>
      <c r="AB1365" s="2">
        <f>VLOOKUP(A1365,segment3_SB_quantity!$A$2:$B$2834,2,FALSE)</f>
        <v>37</v>
      </c>
      <c r="AC1365" s="4">
        <f t="shared" si="196"/>
        <v>0.12820000000000001</v>
      </c>
      <c r="AD1365">
        <f t="shared" si="192"/>
        <v>0</v>
      </c>
      <c r="AE1365">
        <f t="shared" si="197"/>
        <v>0.83166700000000005</v>
      </c>
      <c r="AF1365" s="2">
        <f t="shared" si="193"/>
        <v>0</v>
      </c>
      <c r="AG1365" s="2">
        <f t="shared" si="194"/>
        <v>0</v>
      </c>
      <c r="AH1365" s="1">
        <f t="shared" si="195"/>
        <v>0</v>
      </c>
    </row>
    <row r="1366" spans="1:34" x14ac:dyDescent="0.55000000000000004">
      <c r="A1366">
        <v>50069642</v>
      </c>
      <c r="B1366" s="2">
        <v>0</v>
      </c>
      <c r="C1366" s="2">
        <v>0</v>
      </c>
      <c r="D1366" s="2">
        <v>0</v>
      </c>
      <c r="E1366" s="2">
        <v>0</v>
      </c>
      <c r="F1366" s="2">
        <v>0</v>
      </c>
      <c r="G1366" s="2">
        <v>0</v>
      </c>
      <c r="H1366" s="2">
        <v>0</v>
      </c>
      <c r="I1366" s="2">
        <v>8.0730765057878906E-2</v>
      </c>
      <c r="J1366" s="2">
        <v>0</v>
      </c>
      <c r="K1366" s="2">
        <v>0</v>
      </c>
      <c r="L1366" s="2">
        <v>0</v>
      </c>
      <c r="M1366" s="2">
        <v>0</v>
      </c>
      <c r="N1366" s="2">
        <v>0</v>
      </c>
      <c r="O1366" s="2">
        <v>0</v>
      </c>
      <c r="P1366" s="2">
        <v>0</v>
      </c>
      <c r="Q1366" s="2">
        <v>0</v>
      </c>
      <c r="R1366" s="2">
        <v>0</v>
      </c>
      <c r="S1366" s="2">
        <v>0</v>
      </c>
      <c r="T1366" s="2">
        <v>0</v>
      </c>
      <c r="U1366" s="2">
        <v>0</v>
      </c>
      <c r="X1366" s="2">
        <f t="shared" si="190"/>
        <v>8.0730765057878906E-2</v>
      </c>
      <c r="Y1366" s="2">
        <f t="shared" si="191"/>
        <v>0</v>
      </c>
      <c r="Z1366" s="2">
        <f>IF(Y1366&gt;$W$1,HLOOKUP(Y1366,B1366:$U$2835,ROW($B$2836)-ROW($A1366),FALSE),0)</f>
        <v>0</v>
      </c>
      <c r="AA1366" s="2">
        <f t="shared" si="189"/>
        <v>0</v>
      </c>
      <c r="AB1366" s="2">
        <f>VLOOKUP(A1366,segment3_SB_quantity!$A$2:$B$2834,2,FALSE)</f>
        <v>35</v>
      </c>
      <c r="AC1366" s="4">
        <f t="shared" si="196"/>
        <v>0.12820000000000001</v>
      </c>
      <c r="AD1366">
        <f t="shared" si="192"/>
        <v>0</v>
      </c>
      <c r="AE1366">
        <f t="shared" si="197"/>
        <v>0.83166700000000005</v>
      </c>
      <c r="AF1366" s="2">
        <f t="shared" si="193"/>
        <v>0</v>
      </c>
      <c r="AG1366" s="2">
        <f t="shared" si="194"/>
        <v>0</v>
      </c>
      <c r="AH1366" s="1">
        <f t="shared" si="195"/>
        <v>0</v>
      </c>
    </row>
    <row r="1367" spans="1:34" x14ac:dyDescent="0.55000000000000004">
      <c r="A1367">
        <v>50079575</v>
      </c>
      <c r="B1367" s="2">
        <v>0</v>
      </c>
      <c r="C1367" s="2">
        <v>0</v>
      </c>
      <c r="D1367" s="2">
        <v>0</v>
      </c>
      <c r="E1367" s="2">
        <v>0</v>
      </c>
      <c r="F1367" s="2">
        <v>0</v>
      </c>
      <c r="G1367" s="2">
        <v>0</v>
      </c>
      <c r="H1367" s="2">
        <v>0</v>
      </c>
      <c r="I1367" s="2">
        <v>0</v>
      </c>
      <c r="J1367" s="2">
        <v>0</v>
      </c>
      <c r="K1367" s="2">
        <v>0.116919169651235</v>
      </c>
      <c r="L1367" s="2">
        <v>0</v>
      </c>
      <c r="M1367" s="2">
        <v>0</v>
      </c>
      <c r="N1367" s="2">
        <v>0</v>
      </c>
      <c r="O1367" s="2">
        <v>0</v>
      </c>
      <c r="P1367" s="2">
        <v>0</v>
      </c>
      <c r="Q1367" s="2">
        <v>0</v>
      </c>
      <c r="R1367" s="2">
        <v>0</v>
      </c>
      <c r="S1367" s="2">
        <v>0</v>
      </c>
      <c r="T1367" s="2">
        <v>0</v>
      </c>
      <c r="U1367" s="2">
        <v>0</v>
      </c>
      <c r="X1367" s="2">
        <f t="shared" si="190"/>
        <v>0.116919169651235</v>
      </c>
      <c r="Y1367" s="2">
        <f t="shared" si="191"/>
        <v>0</v>
      </c>
      <c r="Z1367" s="2">
        <f>IF(Y1367&gt;$W$1,HLOOKUP(Y1367,B1367:$U$2835,ROW($B$2836)-ROW($A1367),FALSE),0)</f>
        <v>0</v>
      </c>
      <c r="AA1367" s="2">
        <f t="shared" si="189"/>
        <v>0</v>
      </c>
      <c r="AB1367" s="2">
        <f>VLOOKUP(A1367,segment3_SB_quantity!$A$2:$B$2834,2,FALSE)</f>
        <v>4</v>
      </c>
      <c r="AC1367" s="4">
        <f t="shared" si="196"/>
        <v>0.12820000000000001</v>
      </c>
      <c r="AD1367">
        <f t="shared" si="192"/>
        <v>0</v>
      </c>
      <c r="AE1367">
        <f t="shared" si="197"/>
        <v>0.83166700000000005</v>
      </c>
      <c r="AF1367" s="2">
        <f t="shared" si="193"/>
        <v>0</v>
      </c>
      <c r="AG1367" s="2">
        <f t="shared" si="194"/>
        <v>0</v>
      </c>
      <c r="AH1367" s="1">
        <f t="shared" si="195"/>
        <v>0</v>
      </c>
    </row>
    <row r="1368" spans="1:34" x14ac:dyDescent="0.55000000000000004">
      <c r="A1368">
        <v>50099728</v>
      </c>
      <c r="B1368" s="2">
        <v>0</v>
      </c>
      <c r="C1368" s="2">
        <v>0</v>
      </c>
      <c r="D1368" s="2">
        <v>0</v>
      </c>
      <c r="E1368" s="2">
        <v>0</v>
      </c>
      <c r="F1368" s="2">
        <v>0</v>
      </c>
      <c r="G1368" s="2">
        <v>0</v>
      </c>
      <c r="H1368" s="2">
        <v>0</v>
      </c>
      <c r="I1368" s="2">
        <v>0</v>
      </c>
      <c r="J1368" s="2">
        <v>0</v>
      </c>
      <c r="K1368" s="2">
        <v>0</v>
      </c>
      <c r="L1368" s="2">
        <v>0</v>
      </c>
      <c r="M1368" s="2">
        <v>0</v>
      </c>
      <c r="N1368" s="2">
        <v>0</v>
      </c>
      <c r="O1368" s="2">
        <v>0</v>
      </c>
      <c r="P1368" s="2">
        <v>0</v>
      </c>
      <c r="Q1368" s="2">
        <v>0</v>
      </c>
      <c r="R1368" s="2">
        <v>0</v>
      </c>
      <c r="S1368" s="2">
        <v>0</v>
      </c>
      <c r="T1368" s="2">
        <v>0</v>
      </c>
      <c r="U1368" s="2">
        <v>0</v>
      </c>
      <c r="X1368" s="2">
        <f t="shared" si="190"/>
        <v>0</v>
      </c>
      <c r="Y1368" s="2">
        <f t="shared" si="191"/>
        <v>0</v>
      </c>
      <c r="Z1368" s="2">
        <f>IF(Y1368&gt;$W$1,HLOOKUP(Y1368,B1368:$U$2835,ROW($B$2836)-ROW($A1368),FALSE),0)</f>
        <v>0</v>
      </c>
      <c r="AA1368" s="2">
        <f t="shared" si="189"/>
        <v>0</v>
      </c>
      <c r="AB1368" s="2">
        <f>VLOOKUP(A1368,segment3_SB_quantity!$A$2:$B$2834,2,FALSE)</f>
        <v>1</v>
      </c>
      <c r="AC1368" s="4">
        <f t="shared" si="196"/>
        <v>0.12820000000000001</v>
      </c>
      <c r="AD1368">
        <f t="shared" si="192"/>
        <v>0</v>
      </c>
      <c r="AE1368">
        <f t="shared" si="197"/>
        <v>0.83166700000000005</v>
      </c>
      <c r="AF1368" s="2">
        <f t="shared" si="193"/>
        <v>0</v>
      </c>
      <c r="AG1368" s="2">
        <f t="shared" si="194"/>
        <v>0</v>
      </c>
      <c r="AH1368" s="1">
        <f t="shared" si="195"/>
        <v>0</v>
      </c>
    </row>
    <row r="1369" spans="1:34" x14ac:dyDescent="0.55000000000000004">
      <c r="A1369">
        <v>50099729</v>
      </c>
      <c r="B1369" s="2">
        <v>0</v>
      </c>
      <c r="C1369" s="2">
        <v>0</v>
      </c>
      <c r="D1369" s="2">
        <v>0</v>
      </c>
      <c r="E1369" s="2">
        <v>0</v>
      </c>
      <c r="F1369" s="2">
        <v>0</v>
      </c>
      <c r="G1369" s="2">
        <v>0</v>
      </c>
      <c r="H1369" s="2">
        <v>0</v>
      </c>
      <c r="I1369" s="2">
        <v>0</v>
      </c>
      <c r="J1369" s="2">
        <v>0</v>
      </c>
      <c r="K1369" s="2">
        <v>0.115498955673076</v>
      </c>
      <c r="L1369" s="2">
        <v>0</v>
      </c>
      <c r="M1369" s="2">
        <v>0</v>
      </c>
      <c r="N1369" s="2">
        <v>0</v>
      </c>
      <c r="O1369" s="2">
        <v>0</v>
      </c>
      <c r="P1369" s="2">
        <v>0</v>
      </c>
      <c r="Q1369" s="2">
        <v>0</v>
      </c>
      <c r="R1369" s="2">
        <v>0</v>
      </c>
      <c r="S1369" s="2">
        <v>0</v>
      </c>
      <c r="T1369" s="2">
        <v>0</v>
      </c>
      <c r="U1369" s="2">
        <v>0</v>
      </c>
      <c r="X1369" s="2">
        <f t="shared" si="190"/>
        <v>0.115498955673076</v>
      </c>
      <c r="Y1369" s="2">
        <f t="shared" si="191"/>
        <v>0</v>
      </c>
      <c r="Z1369" s="2">
        <f>IF(Y1369&gt;$W$1,HLOOKUP(Y1369,B1369:$U$2835,ROW($B$2836)-ROW($A1369),FALSE),0)</f>
        <v>0</v>
      </c>
      <c r="AA1369" s="2">
        <f t="shared" si="189"/>
        <v>0</v>
      </c>
      <c r="AB1369" s="2">
        <f>VLOOKUP(A1369,segment3_SB_quantity!$A$2:$B$2834,2,FALSE)</f>
        <v>32</v>
      </c>
      <c r="AC1369" s="4">
        <f t="shared" si="196"/>
        <v>0.12820000000000001</v>
      </c>
      <c r="AD1369">
        <f t="shared" si="192"/>
        <v>0</v>
      </c>
      <c r="AE1369">
        <f t="shared" si="197"/>
        <v>0.83166700000000005</v>
      </c>
      <c r="AF1369" s="2">
        <f t="shared" si="193"/>
        <v>0</v>
      </c>
      <c r="AG1369" s="2">
        <f t="shared" si="194"/>
        <v>0</v>
      </c>
      <c r="AH1369" s="1">
        <f t="shared" si="195"/>
        <v>0</v>
      </c>
    </row>
    <row r="1370" spans="1:34" x14ac:dyDescent="0.55000000000000004">
      <c r="A1370">
        <v>50099788</v>
      </c>
      <c r="B1370" s="2">
        <v>0</v>
      </c>
      <c r="C1370" s="2">
        <v>0</v>
      </c>
      <c r="D1370" s="2">
        <v>0</v>
      </c>
      <c r="E1370" s="2">
        <v>0</v>
      </c>
      <c r="F1370" s="2">
        <v>0</v>
      </c>
      <c r="G1370" s="2">
        <v>0</v>
      </c>
      <c r="H1370" s="2">
        <v>0</v>
      </c>
      <c r="I1370" s="2">
        <v>0</v>
      </c>
      <c r="J1370" s="2">
        <v>0</v>
      </c>
      <c r="K1370" s="2">
        <v>0</v>
      </c>
      <c r="L1370" s="2">
        <v>0</v>
      </c>
      <c r="M1370" s="2">
        <v>0</v>
      </c>
      <c r="N1370" s="2">
        <v>0</v>
      </c>
      <c r="O1370" s="2">
        <v>0</v>
      </c>
      <c r="P1370" s="2">
        <v>0</v>
      </c>
      <c r="Q1370" s="2">
        <v>0</v>
      </c>
      <c r="R1370" s="2">
        <v>0</v>
      </c>
      <c r="S1370" s="2">
        <v>0</v>
      </c>
      <c r="T1370" s="2">
        <v>0</v>
      </c>
      <c r="U1370" s="2">
        <v>0</v>
      </c>
      <c r="X1370" s="2">
        <f t="shared" si="190"/>
        <v>0</v>
      </c>
      <c r="Y1370" s="2">
        <f t="shared" si="191"/>
        <v>0</v>
      </c>
      <c r="Z1370" s="2">
        <f>IF(Y1370&gt;$W$1,HLOOKUP(Y1370,B1370:$U$2835,ROW($B$2836)-ROW($A1370),FALSE),0)</f>
        <v>0</v>
      </c>
      <c r="AA1370" s="2">
        <f t="shared" si="189"/>
        <v>0</v>
      </c>
      <c r="AB1370" s="2">
        <f>VLOOKUP(A1370,segment3_SB_quantity!$A$2:$B$2834,2,FALSE)</f>
        <v>1</v>
      </c>
      <c r="AC1370" s="4">
        <f t="shared" si="196"/>
        <v>0.12820000000000001</v>
      </c>
      <c r="AD1370">
        <f t="shared" si="192"/>
        <v>0</v>
      </c>
      <c r="AE1370">
        <f t="shared" si="197"/>
        <v>0.83166700000000005</v>
      </c>
      <c r="AF1370" s="2">
        <f t="shared" si="193"/>
        <v>0</v>
      </c>
      <c r="AG1370" s="2">
        <f t="shared" si="194"/>
        <v>0</v>
      </c>
      <c r="AH1370" s="1">
        <f t="shared" si="195"/>
        <v>0</v>
      </c>
    </row>
    <row r="1371" spans="1:34" x14ac:dyDescent="0.55000000000000004">
      <c r="A1371">
        <v>50099912</v>
      </c>
      <c r="B1371" s="2">
        <v>0</v>
      </c>
      <c r="C1371" s="2">
        <v>0</v>
      </c>
      <c r="D1371" s="2">
        <v>0</v>
      </c>
      <c r="E1371" s="2">
        <v>0</v>
      </c>
      <c r="F1371" s="2">
        <v>0</v>
      </c>
      <c r="G1371" s="2">
        <v>0</v>
      </c>
      <c r="H1371" s="2">
        <v>0</v>
      </c>
      <c r="I1371" s="2">
        <v>0</v>
      </c>
      <c r="J1371" s="2">
        <v>4.6428655738442098E-2</v>
      </c>
      <c r="K1371" s="2">
        <v>0</v>
      </c>
      <c r="L1371" s="2">
        <v>0</v>
      </c>
      <c r="M1371" s="2">
        <v>0</v>
      </c>
      <c r="N1371" s="2">
        <v>0</v>
      </c>
      <c r="O1371" s="2">
        <v>0</v>
      </c>
      <c r="P1371" s="2">
        <v>0</v>
      </c>
      <c r="Q1371" s="2">
        <v>0</v>
      </c>
      <c r="R1371" s="2">
        <v>0</v>
      </c>
      <c r="S1371" s="2">
        <v>0</v>
      </c>
      <c r="T1371" s="2">
        <v>0</v>
      </c>
      <c r="U1371" s="2">
        <v>0</v>
      </c>
      <c r="X1371" s="2">
        <f t="shared" si="190"/>
        <v>4.6428655738442098E-2</v>
      </c>
      <c r="Y1371" s="2">
        <f t="shared" si="191"/>
        <v>0</v>
      </c>
      <c r="Z1371" s="2">
        <f>IF(Y1371&gt;$W$1,HLOOKUP(Y1371,B1371:$U$2835,ROW($B$2836)-ROW($A1371),FALSE),0)</f>
        <v>0</v>
      </c>
      <c r="AA1371" s="2">
        <f t="shared" si="189"/>
        <v>0</v>
      </c>
      <c r="AB1371" s="2">
        <f>VLOOKUP(A1371,segment3_SB_quantity!$A$2:$B$2834,2,FALSE)</f>
        <v>21</v>
      </c>
      <c r="AC1371" s="4">
        <f t="shared" si="196"/>
        <v>0.12820000000000001</v>
      </c>
      <c r="AD1371">
        <f t="shared" si="192"/>
        <v>0</v>
      </c>
      <c r="AE1371">
        <f t="shared" si="197"/>
        <v>0.83166700000000005</v>
      </c>
      <c r="AF1371" s="2">
        <f t="shared" si="193"/>
        <v>0</v>
      </c>
      <c r="AG1371" s="2">
        <f t="shared" si="194"/>
        <v>0</v>
      </c>
      <c r="AH1371" s="1">
        <f t="shared" si="195"/>
        <v>0</v>
      </c>
    </row>
    <row r="1372" spans="1:34" x14ac:dyDescent="0.55000000000000004">
      <c r="A1372">
        <v>50129744</v>
      </c>
      <c r="B1372" s="2">
        <v>0</v>
      </c>
      <c r="C1372" s="2">
        <v>0</v>
      </c>
      <c r="D1372" s="2">
        <v>0</v>
      </c>
      <c r="E1372" s="2">
        <v>0</v>
      </c>
      <c r="F1372" s="2">
        <v>0</v>
      </c>
      <c r="G1372" s="2">
        <v>0</v>
      </c>
      <c r="H1372" s="2">
        <v>0</v>
      </c>
      <c r="I1372" s="2">
        <v>1.11579721710697E-2</v>
      </c>
      <c r="J1372" s="2">
        <v>0</v>
      </c>
      <c r="K1372" s="2">
        <v>0</v>
      </c>
      <c r="L1372" s="2">
        <v>0</v>
      </c>
      <c r="M1372" s="2">
        <v>0</v>
      </c>
      <c r="N1372" s="2">
        <v>0</v>
      </c>
      <c r="O1372" s="2">
        <v>0</v>
      </c>
      <c r="P1372" s="2">
        <v>0</v>
      </c>
      <c r="Q1372" s="2">
        <v>0</v>
      </c>
      <c r="R1372" s="2">
        <v>0</v>
      </c>
      <c r="S1372" s="2">
        <v>0</v>
      </c>
      <c r="T1372" s="2">
        <v>0</v>
      </c>
      <c r="U1372" s="2">
        <v>0</v>
      </c>
      <c r="X1372" s="2">
        <f t="shared" si="190"/>
        <v>1.11579721710697E-2</v>
      </c>
      <c r="Y1372" s="2">
        <f t="shared" si="191"/>
        <v>0</v>
      </c>
      <c r="Z1372" s="2">
        <f>IF(Y1372&gt;$W$1,HLOOKUP(Y1372,B1372:$U$2835,ROW($B$2836)-ROW($A1372),FALSE),0)</f>
        <v>0</v>
      </c>
      <c r="AA1372" s="2">
        <f t="shared" si="189"/>
        <v>0</v>
      </c>
      <c r="AB1372" s="2">
        <f>VLOOKUP(A1372,segment3_SB_quantity!$A$2:$B$2834,2,FALSE)</f>
        <v>70</v>
      </c>
      <c r="AC1372" s="4">
        <f t="shared" si="196"/>
        <v>0.12820000000000001</v>
      </c>
      <c r="AD1372">
        <f t="shared" si="192"/>
        <v>0</v>
      </c>
      <c r="AE1372">
        <f t="shared" si="197"/>
        <v>0.83166700000000005</v>
      </c>
      <c r="AF1372" s="2">
        <f t="shared" si="193"/>
        <v>0</v>
      </c>
      <c r="AG1372" s="2">
        <f t="shared" si="194"/>
        <v>0</v>
      </c>
      <c r="AH1372" s="1">
        <f t="shared" si="195"/>
        <v>0</v>
      </c>
    </row>
    <row r="1373" spans="1:34" x14ac:dyDescent="0.55000000000000004">
      <c r="A1373">
        <v>50219809</v>
      </c>
      <c r="B1373" s="2">
        <v>0</v>
      </c>
      <c r="C1373" s="2">
        <v>0</v>
      </c>
      <c r="D1373" s="2">
        <v>0</v>
      </c>
      <c r="E1373" s="2">
        <v>0</v>
      </c>
      <c r="F1373" s="2">
        <v>0</v>
      </c>
      <c r="G1373" s="2">
        <v>0</v>
      </c>
      <c r="H1373" s="2">
        <v>0</v>
      </c>
      <c r="I1373" s="2">
        <v>0</v>
      </c>
      <c r="J1373" s="2">
        <v>0</v>
      </c>
      <c r="K1373" s="2">
        <v>9.2248807964417506E-2</v>
      </c>
      <c r="L1373" s="2">
        <v>0</v>
      </c>
      <c r="M1373" s="2">
        <v>0</v>
      </c>
      <c r="N1373" s="2">
        <v>0</v>
      </c>
      <c r="O1373" s="2">
        <v>0</v>
      </c>
      <c r="P1373" s="2">
        <v>0</v>
      </c>
      <c r="Q1373" s="2">
        <v>0</v>
      </c>
      <c r="R1373" s="2">
        <v>0</v>
      </c>
      <c r="S1373" s="2">
        <v>0</v>
      </c>
      <c r="T1373" s="2">
        <v>0</v>
      </c>
      <c r="U1373" s="2">
        <v>0</v>
      </c>
      <c r="X1373" s="2">
        <f t="shared" si="190"/>
        <v>9.2248807964417506E-2</v>
      </c>
      <c r="Y1373" s="2">
        <f t="shared" si="191"/>
        <v>0</v>
      </c>
      <c r="Z1373" s="2">
        <f>IF(Y1373&gt;$W$1,HLOOKUP(Y1373,B1373:$U$2835,ROW($B$2836)-ROW($A1373),FALSE),0)</f>
        <v>0</v>
      </c>
      <c r="AA1373" s="2">
        <f t="shared" si="189"/>
        <v>0</v>
      </c>
      <c r="AB1373" s="2">
        <f>VLOOKUP(A1373,segment3_SB_quantity!$A$2:$B$2834,2,FALSE)</f>
        <v>9</v>
      </c>
      <c r="AC1373" s="4">
        <f t="shared" si="196"/>
        <v>0.12820000000000001</v>
      </c>
      <c r="AD1373">
        <f t="shared" si="192"/>
        <v>0</v>
      </c>
      <c r="AE1373">
        <f t="shared" si="197"/>
        <v>0.83166700000000005</v>
      </c>
      <c r="AF1373" s="2">
        <f t="shared" si="193"/>
        <v>0</v>
      </c>
      <c r="AG1373" s="2">
        <f t="shared" si="194"/>
        <v>0</v>
      </c>
      <c r="AH1373" s="1">
        <f t="shared" si="195"/>
        <v>0</v>
      </c>
    </row>
    <row r="1374" spans="1:34" x14ac:dyDescent="0.55000000000000004">
      <c r="A1374">
        <v>50239989</v>
      </c>
      <c r="B1374" s="2">
        <v>0</v>
      </c>
      <c r="C1374" s="2">
        <v>0</v>
      </c>
      <c r="D1374" s="2">
        <v>0</v>
      </c>
      <c r="E1374" s="2">
        <v>0</v>
      </c>
      <c r="F1374" s="2">
        <v>0</v>
      </c>
      <c r="G1374" s="2">
        <v>0</v>
      </c>
      <c r="H1374" s="2">
        <v>0</v>
      </c>
      <c r="I1374" s="2">
        <v>5.4828083163193202E-2</v>
      </c>
      <c r="J1374" s="2">
        <v>0</v>
      </c>
      <c r="K1374" s="2">
        <v>0</v>
      </c>
      <c r="L1374" s="2">
        <v>0</v>
      </c>
      <c r="M1374" s="2">
        <v>0</v>
      </c>
      <c r="N1374" s="2">
        <v>0</v>
      </c>
      <c r="O1374" s="2">
        <v>0</v>
      </c>
      <c r="P1374" s="2">
        <v>0</v>
      </c>
      <c r="Q1374" s="2">
        <v>0</v>
      </c>
      <c r="R1374" s="2">
        <v>0</v>
      </c>
      <c r="S1374" s="2">
        <v>0</v>
      </c>
      <c r="T1374" s="2">
        <v>0</v>
      </c>
      <c r="U1374" s="2">
        <v>0</v>
      </c>
      <c r="X1374" s="2">
        <f t="shared" si="190"/>
        <v>5.4828083163193202E-2</v>
      </c>
      <c r="Y1374" s="2">
        <f t="shared" si="191"/>
        <v>0</v>
      </c>
      <c r="Z1374" s="2">
        <f>IF(Y1374&gt;$W$1,HLOOKUP(Y1374,B1374:$U$2835,ROW($B$2836)-ROW($A1374),FALSE),0)</f>
        <v>0</v>
      </c>
      <c r="AA1374" s="2">
        <f t="shared" si="189"/>
        <v>0</v>
      </c>
      <c r="AB1374" s="2">
        <f>VLOOKUP(A1374,segment3_SB_quantity!$A$2:$B$2834,2,FALSE)</f>
        <v>45</v>
      </c>
      <c r="AC1374" s="4">
        <f t="shared" si="196"/>
        <v>0.12820000000000001</v>
      </c>
      <c r="AD1374">
        <f t="shared" si="192"/>
        <v>0</v>
      </c>
      <c r="AE1374">
        <f t="shared" si="197"/>
        <v>0.83166700000000005</v>
      </c>
      <c r="AF1374" s="2">
        <f t="shared" si="193"/>
        <v>0</v>
      </c>
      <c r="AG1374" s="2">
        <f t="shared" si="194"/>
        <v>0</v>
      </c>
      <c r="AH1374" s="1">
        <f t="shared" si="195"/>
        <v>0</v>
      </c>
    </row>
    <row r="1375" spans="1:34" x14ac:dyDescent="0.55000000000000004">
      <c r="A1375">
        <v>50259624</v>
      </c>
      <c r="B1375" s="2">
        <v>0</v>
      </c>
      <c r="C1375" s="2">
        <v>0</v>
      </c>
      <c r="D1375" s="2">
        <v>0</v>
      </c>
      <c r="E1375" s="2">
        <v>0</v>
      </c>
      <c r="F1375" s="2">
        <v>0</v>
      </c>
      <c r="G1375" s="2">
        <v>0</v>
      </c>
      <c r="H1375" s="2">
        <v>0</v>
      </c>
      <c r="I1375" s="2">
        <v>0</v>
      </c>
      <c r="J1375" s="2">
        <v>8.3893523341865395E-2</v>
      </c>
      <c r="K1375" s="2">
        <v>0</v>
      </c>
      <c r="L1375" s="2">
        <v>0</v>
      </c>
      <c r="M1375" s="2">
        <v>0</v>
      </c>
      <c r="N1375" s="2">
        <v>0</v>
      </c>
      <c r="O1375" s="2">
        <v>0</v>
      </c>
      <c r="P1375" s="2">
        <v>0</v>
      </c>
      <c r="Q1375" s="2">
        <v>0</v>
      </c>
      <c r="R1375" s="2">
        <v>0</v>
      </c>
      <c r="S1375" s="2">
        <v>0</v>
      </c>
      <c r="T1375" s="2">
        <v>0</v>
      </c>
      <c r="U1375" s="2">
        <v>0</v>
      </c>
      <c r="X1375" s="2">
        <f t="shared" si="190"/>
        <v>8.3893523341865395E-2</v>
      </c>
      <c r="Y1375" s="2">
        <f t="shared" si="191"/>
        <v>0</v>
      </c>
      <c r="Z1375" s="2">
        <f>IF(Y1375&gt;$W$1,HLOOKUP(Y1375,B1375:$U$2835,ROW($B$2836)-ROW($A1375),FALSE),0)</f>
        <v>0</v>
      </c>
      <c r="AA1375" s="2">
        <f t="shared" si="189"/>
        <v>0</v>
      </c>
      <c r="AB1375" s="2">
        <f>VLOOKUP(A1375,segment3_SB_quantity!$A$2:$B$2834,2,FALSE)</f>
        <v>86</v>
      </c>
      <c r="AC1375" s="4">
        <f t="shared" si="196"/>
        <v>0.12820000000000001</v>
      </c>
      <c r="AD1375">
        <f t="shared" si="192"/>
        <v>0</v>
      </c>
      <c r="AE1375">
        <f t="shared" si="197"/>
        <v>0.83166700000000005</v>
      </c>
      <c r="AF1375" s="2">
        <f t="shared" si="193"/>
        <v>0</v>
      </c>
      <c r="AG1375" s="2">
        <f t="shared" si="194"/>
        <v>0</v>
      </c>
      <c r="AH1375" s="1">
        <f t="shared" si="195"/>
        <v>0</v>
      </c>
    </row>
    <row r="1376" spans="1:34" x14ac:dyDescent="0.55000000000000004">
      <c r="A1376">
        <v>50309997</v>
      </c>
      <c r="B1376" s="2">
        <v>0</v>
      </c>
      <c r="C1376" s="2">
        <v>0</v>
      </c>
      <c r="D1376" s="2">
        <v>0</v>
      </c>
      <c r="E1376" s="2">
        <v>0.14778446229811701</v>
      </c>
      <c r="F1376" s="2">
        <v>0</v>
      </c>
      <c r="G1376" s="2">
        <v>0</v>
      </c>
      <c r="H1376" s="2">
        <v>0</v>
      </c>
      <c r="I1376" s="2">
        <v>0</v>
      </c>
      <c r="J1376" s="2">
        <v>0</v>
      </c>
      <c r="K1376" s="2">
        <v>0</v>
      </c>
      <c r="L1376" s="2">
        <v>0</v>
      </c>
      <c r="M1376" s="2">
        <v>0</v>
      </c>
      <c r="N1376" s="2">
        <v>0</v>
      </c>
      <c r="O1376" s="2">
        <v>0</v>
      </c>
      <c r="P1376" s="2">
        <v>0</v>
      </c>
      <c r="Q1376" s="2">
        <v>0</v>
      </c>
      <c r="R1376" s="2">
        <v>0</v>
      </c>
      <c r="S1376" s="2">
        <v>0</v>
      </c>
      <c r="T1376" s="2">
        <v>0</v>
      </c>
      <c r="U1376" s="2">
        <v>0</v>
      </c>
      <c r="X1376" s="2">
        <f t="shared" si="190"/>
        <v>0.14778446229811701</v>
      </c>
      <c r="Y1376" s="2">
        <f t="shared" si="191"/>
        <v>0</v>
      </c>
      <c r="Z1376" s="2">
        <f>IF(Y1376&gt;$W$1,HLOOKUP(Y1376,B1376:$U$2835,ROW($B$2836)-ROW($A1376),FALSE),0)</f>
        <v>0</v>
      </c>
      <c r="AA1376" s="2">
        <f t="shared" si="189"/>
        <v>0</v>
      </c>
      <c r="AB1376" s="2">
        <f>VLOOKUP(A1376,segment3_SB_quantity!$A$2:$B$2834,2,FALSE)</f>
        <v>3</v>
      </c>
      <c r="AC1376" s="4">
        <f t="shared" si="196"/>
        <v>0.12820000000000001</v>
      </c>
      <c r="AD1376">
        <f t="shared" si="192"/>
        <v>0</v>
      </c>
      <c r="AE1376">
        <f t="shared" si="197"/>
        <v>0.83166700000000005</v>
      </c>
      <c r="AF1376" s="2">
        <f t="shared" si="193"/>
        <v>0</v>
      </c>
      <c r="AG1376" s="2">
        <f t="shared" si="194"/>
        <v>0</v>
      </c>
      <c r="AH1376" s="1">
        <f t="shared" si="195"/>
        <v>0</v>
      </c>
    </row>
    <row r="1377" spans="1:34" x14ac:dyDescent="0.55000000000000004">
      <c r="A1377">
        <v>50339682</v>
      </c>
      <c r="B1377" s="2">
        <v>0</v>
      </c>
      <c r="C1377" s="2">
        <v>0</v>
      </c>
      <c r="D1377" s="2">
        <v>0</v>
      </c>
      <c r="E1377" s="2">
        <v>0</v>
      </c>
      <c r="F1377" s="2">
        <v>3.3553575684855398E-9</v>
      </c>
      <c r="G1377" s="2">
        <v>0</v>
      </c>
      <c r="H1377" s="2">
        <v>0</v>
      </c>
      <c r="I1377" s="2">
        <v>0</v>
      </c>
      <c r="J1377" s="2">
        <v>0</v>
      </c>
      <c r="K1377" s="2">
        <v>0</v>
      </c>
      <c r="L1377" s="2">
        <v>0</v>
      </c>
      <c r="M1377" s="2">
        <v>0</v>
      </c>
      <c r="N1377" s="2">
        <v>0</v>
      </c>
      <c r="O1377" s="2">
        <v>0</v>
      </c>
      <c r="P1377" s="2">
        <v>0</v>
      </c>
      <c r="Q1377" s="2">
        <v>0</v>
      </c>
      <c r="R1377" s="2">
        <v>0</v>
      </c>
      <c r="S1377" s="2">
        <v>0</v>
      </c>
      <c r="T1377" s="2">
        <v>0</v>
      </c>
      <c r="U1377" s="2">
        <v>0</v>
      </c>
      <c r="X1377" s="2">
        <f t="shared" si="190"/>
        <v>3.3553575684855398E-9</v>
      </c>
      <c r="Y1377" s="2">
        <f t="shared" si="191"/>
        <v>0</v>
      </c>
      <c r="Z1377" s="2">
        <f>IF(Y1377&gt;$W$1,HLOOKUP(Y1377,B1377:$U$2835,ROW($B$2836)-ROW($A1377),FALSE),0)</f>
        <v>0</v>
      </c>
      <c r="AA1377" s="2">
        <f t="shared" si="189"/>
        <v>0</v>
      </c>
      <c r="AB1377" s="2">
        <f>VLOOKUP(A1377,segment3_SB_quantity!$A$2:$B$2834,2,FALSE)</f>
        <v>26</v>
      </c>
      <c r="AC1377" s="4">
        <f t="shared" si="196"/>
        <v>0.12820000000000001</v>
      </c>
      <c r="AD1377">
        <f t="shared" si="192"/>
        <v>0</v>
      </c>
      <c r="AE1377">
        <f t="shared" si="197"/>
        <v>0.83166700000000005</v>
      </c>
      <c r="AF1377" s="2">
        <f t="shared" si="193"/>
        <v>0</v>
      </c>
      <c r="AG1377" s="2">
        <f t="shared" si="194"/>
        <v>0</v>
      </c>
      <c r="AH1377" s="1">
        <f t="shared" si="195"/>
        <v>0</v>
      </c>
    </row>
    <row r="1378" spans="1:34" x14ac:dyDescent="0.55000000000000004">
      <c r="A1378">
        <v>50359965</v>
      </c>
      <c r="B1378" s="2">
        <v>0</v>
      </c>
      <c r="C1378" s="2">
        <v>0</v>
      </c>
      <c r="D1378" s="2">
        <v>0</v>
      </c>
      <c r="E1378" s="2">
        <v>0</v>
      </c>
      <c r="F1378" s="2">
        <v>0</v>
      </c>
      <c r="G1378" s="2">
        <v>0</v>
      </c>
      <c r="H1378" s="2">
        <v>0</v>
      </c>
      <c r="I1378" s="2">
        <v>0</v>
      </c>
      <c r="J1378" s="2">
        <v>0</v>
      </c>
      <c r="K1378" s="2">
        <v>0</v>
      </c>
      <c r="L1378" s="2">
        <v>0</v>
      </c>
      <c r="M1378" s="2">
        <v>0</v>
      </c>
      <c r="N1378" s="2">
        <v>0</v>
      </c>
      <c r="O1378" s="2">
        <v>0</v>
      </c>
      <c r="P1378" s="2">
        <v>0</v>
      </c>
      <c r="Q1378" s="2">
        <v>0</v>
      </c>
      <c r="R1378" s="2">
        <v>0</v>
      </c>
      <c r="S1378" s="2">
        <v>0</v>
      </c>
      <c r="T1378" s="2">
        <v>0</v>
      </c>
      <c r="U1378" s="2">
        <v>0</v>
      </c>
      <c r="X1378" s="2">
        <f t="shared" si="190"/>
        <v>0</v>
      </c>
      <c r="Y1378" s="2">
        <f t="shared" si="191"/>
        <v>0</v>
      </c>
      <c r="Z1378" s="2">
        <f>IF(Y1378&gt;$W$1,HLOOKUP(Y1378,B1378:$U$2835,ROW($B$2836)-ROW($A1378),FALSE),0)</f>
        <v>0</v>
      </c>
      <c r="AA1378" s="2">
        <f t="shared" si="189"/>
        <v>0</v>
      </c>
      <c r="AB1378" s="2">
        <f>VLOOKUP(A1378,segment3_SB_quantity!$A$2:$B$2834,2,FALSE)</f>
        <v>1</v>
      </c>
      <c r="AC1378" s="4">
        <f t="shared" si="196"/>
        <v>0.12820000000000001</v>
      </c>
      <c r="AD1378">
        <f t="shared" si="192"/>
        <v>0</v>
      </c>
      <c r="AE1378">
        <f t="shared" si="197"/>
        <v>0.83166700000000005</v>
      </c>
      <c r="AF1378" s="2">
        <f t="shared" si="193"/>
        <v>0</v>
      </c>
      <c r="AG1378" s="2">
        <f t="shared" si="194"/>
        <v>0</v>
      </c>
      <c r="AH1378" s="1">
        <f t="shared" si="195"/>
        <v>0</v>
      </c>
    </row>
    <row r="1379" spans="1:34" x14ac:dyDescent="0.55000000000000004">
      <c r="A1379">
        <v>50369772</v>
      </c>
      <c r="B1379" s="2">
        <v>0</v>
      </c>
      <c r="C1379" s="2">
        <v>3.2283973434052302E-2</v>
      </c>
      <c r="D1379" s="2">
        <v>0</v>
      </c>
      <c r="E1379" s="2">
        <v>0</v>
      </c>
      <c r="F1379" s="2">
        <v>0</v>
      </c>
      <c r="G1379" s="2">
        <v>0</v>
      </c>
      <c r="H1379" s="2">
        <v>0</v>
      </c>
      <c r="I1379" s="2">
        <v>0</v>
      </c>
      <c r="J1379" s="2">
        <v>0</v>
      </c>
      <c r="K1379" s="2">
        <v>0</v>
      </c>
      <c r="L1379" s="2">
        <v>0</v>
      </c>
      <c r="M1379" s="2">
        <v>0</v>
      </c>
      <c r="N1379" s="2">
        <v>0</v>
      </c>
      <c r="O1379" s="2">
        <v>0</v>
      </c>
      <c r="P1379" s="2">
        <v>0</v>
      </c>
      <c r="Q1379" s="2">
        <v>0</v>
      </c>
      <c r="R1379" s="2">
        <v>0</v>
      </c>
      <c r="S1379" s="2">
        <v>0</v>
      </c>
      <c r="T1379" s="2">
        <v>0</v>
      </c>
      <c r="U1379" s="2">
        <v>0</v>
      </c>
      <c r="X1379" s="2">
        <f t="shared" si="190"/>
        <v>3.2283973434052302E-2</v>
      </c>
      <c r="Y1379" s="2">
        <f t="shared" si="191"/>
        <v>0</v>
      </c>
      <c r="Z1379" s="2">
        <f>IF(Y1379&gt;$W$1,HLOOKUP(Y1379,B1379:$U$2835,ROW($B$2836)-ROW($A1379),FALSE),0)</f>
        <v>0</v>
      </c>
      <c r="AA1379" s="2">
        <f t="shared" si="189"/>
        <v>0</v>
      </c>
      <c r="AB1379" s="2">
        <f>VLOOKUP(A1379,segment3_SB_quantity!$A$2:$B$2834,2,FALSE)</f>
        <v>5</v>
      </c>
      <c r="AC1379" s="4">
        <f t="shared" si="196"/>
        <v>0.12820000000000001</v>
      </c>
      <c r="AD1379">
        <f t="shared" si="192"/>
        <v>0</v>
      </c>
      <c r="AE1379">
        <f t="shared" si="197"/>
        <v>0.83166700000000005</v>
      </c>
      <c r="AF1379" s="2">
        <f t="shared" si="193"/>
        <v>0</v>
      </c>
      <c r="AG1379" s="2">
        <f t="shared" si="194"/>
        <v>0</v>
      </c>
      <c r="AH1379" s="1">
        <f t="shared" si="195"/>
        <v>0</v>
      </c>
    </row>
    <row r="1380" spans="1:34" x14ac:dyDescent="0.55000000000000004">
      <c r="A1380">
        <v>50379981</v>
      </c>
      <c r="B1380" s="2">
        <v>0</v>
      </c>
      <c r="C1380" s="2">
        <v>0</v>
      </c>
      <c r="D1380" s="2">
        <v>0</v>
      </c>
      <c r="E1380" s="2">
        <v>0</v>
      </c>
      <c r="F1380" s="2">
        <v>0</v>
      </c>
      <c r="G1380" s="2">
        <v>0</v>
      </c>
      <c r="H1380" s="2">
        <v>0</v>
      </c>
      <c r="I1380" s="2">
        <v>0</v>
      </c>
      <c r="J1380" s="2">
        <v>5.7943922307084901E-2</v>
      </c>
      <c r="K1380" s="2">
        <v>0</v>
      </c>
      <c r="L1380" s="2">
        <v>0</v>
      </c>
      <c r="M1380" s="2">
        <v>0</v>
      </c>
      <c r="N1380" s="2">
        <v>0</v>
      </c>
      <c r="O1380" s="2">
        <v>0</v>
      </c>
      <c r="P1380" s="2">
        <v>0</v>
      </c>
      <c r="Q1380" s="2">
        <v>0</v>
      </c>
      <c r="R1380" s="2">
        <v>0</v>
      </c>
      <c r="S1380" s="2">
        <v>0</v>
      </c>
      <c r="T1380" s="2">
        <v>0</v>
      </c>
      <c r="U1380" s="2">
        <v>0</v>
      </c>
      <c r="X1380" s="2">
        <f t="shared" si="190"/>
        <v>5.7943922307084901E-2</v>
      </c>
      <c r="Y1380" s="2">
        <f t="shared" si="191"/>
        <v>0</v>
      </c>
      <c r="Z1380" s="2">
        <f>IF(Y1380&gt;$W$1,HLOOKUP(Y1380,B1380:$U$2835,ROW($B$2836)-ROW($A1380),FALSE),0)</f>
        <v>0</v>
      </c>
      <c r="AA1380" s="2">
        <f t="shared" si="189"/>
        <v>0</v>
      </c>
      <c r="AB1380" s="2">
        <f>VLOOKUP(A1380,segment3_SB_quantity!$A$2:$B$2834,2,FALSE)</f>
        <v>15</v>
      </c>
      <c r="AC1380" s="4">
        <f t="shared" si="196"/>
        <v>0.12820000000000001</v>
      </c>
      <c r="AD1380">
        <f t="shared" si="192"/>
        <v>0</v>
      </c>
      <c r="AE1380">
        <f t="shared" si="197"/>
        <v>0.83166700000000005</v>
      </c>
      <c r="AF1380" s="2">
        <f t="shared" si="193"/>
        <v>0</v>
      </c>
      <c r="AG1380" s="2">
        <f t="shared" si="194"/>
        <v>0</v>
      </c>
      <c r="AH1380" s="1">
        <f t="shared" si="195"/>
        <v>0</v>
      </c>
    </row>
    <row r="1381" spans="1:34" x14ac:dyDescent="0.55000000000000004">
      <c r="A1381">
        <v>50389832</v>
      </c>
      <c r="B1381" s="2">
        <v>0</v>
      </c>
      <c r="C1381" s="2">
        <v>0</v>
      </c>
      <c r="D1381" s="2">
        <v>0</v>
      </c>
      <c r="E1381" s="2">
        <v>0</v>
      </c>
      <c r="F1381" s="2">
        <v>0</v>
      </c>
      <c r="G1381" s="2">
        <v>0</v>
      </c>
      <c r="H1381" s="2">
        <v>0</v>
      </c>
      <c r="I1381" s="2">
        <v>0</v>
      </c>
      <c r="J1381" s="2">
        <v>0</v>
      </c>
      <c r="K1381" s="2">
        <v>9.8888000563839006E-7</v>
      </c>
      <c r="L1381" s="2">
        <v>0</v>
      </c>
      <c r="M1381" s="2">
        <v>0</v>
      </c>
      <c r="N1381" s="2">
        <v>0</v>
      </c>
      <c r="O1381" s="2">
        <v>0</v>
      </c>
      <c r="P1381" s="2">
        <v>0</v>
      </c>
      <c r="Q1381" s="2">
        <v>0</v>
      </c>
      <c r="R1381" s="2">
        <v>0</v>
      </c>
      <c r="S1381" s="2">
        <v>0</v>
      </c>
      <c r="T1381" s="2">
        <v>0</v>
      </c>
      <c r="U1381" s="2">
        <v>0</v>
      </c>
      <c r="X1381" s="2">
        <f t="shared" si="190"/>
        <v>9.8888000563839006E-7</v>
      </c>
      <c r="Y1381" s="2">
        <f t="shared" si="191"/>
        <v>0</v>
      </c>
      <c r="Z1381" s="2">
        <f>IF(Y1381&gt;$W$1,HLOOKUP(Y1381,B1381:$U$2835,ROW($B$2836)-ROW($A1381),FALSE),0)</f>
        <v>0</v>
      </c>
      <c r="AA1381" s="2">
        <f t="shared" si="189"/>
        <v>0</v>
      </c>
      <c r="AB1381" s="2">
        <f>VLOOKUP(A1381,segment3_SB_quantity!$A$2:$B$2834,2,FALSE)</f>
        <v>48</v>
      </c>
      <c r="AC1381" s="4">
        <f t="shared" si="196"/>
        <v>0.12820000000000001</v>
      </c>
      <c r="AD1381">
        <f t="shared" si="192"/>
        <v>0</v>
      </c>
      <c r="AE1381">
        <f t="shared" si="197"/>
        <v>0.83166700000000005</v>
      </c>
      <c r="AF1381" s="2">
        <f t="shared" si="193"/>
        <v>0</v>
      </c>
      <c r="AG1381" s="2">
        <f t="shared" si="194"/>
        <v>0</v>
      </c>
      <c r="AH1381" s="1">
        <f t="shared" si="195"/>
        <v>0</v>
      </c>
    </row>
    <row r="1382" spans="1:34" x14ac:dyDescent="0.55000000000000004">
      <c r="A1382">
        <v>50399809</v>
      </c>
      <c r="B1382" s="2">
        <v>0</v>
      </c>
      <c r="C1382" s="2">
        <v>0</v>
      </c>
      <c r="D1382" s="2">
        <v>0</v>
      </c>
      <c r="E1382" s="2">
        <v>0</v>
      </c>
      <c r="F1382" s="2">
        <v>0</v>
      </c>
      <c r="G1382" s="2">
        <v>0</v>
      </c>
      <c r="H1382" s="2">
        <v>0</v>
      </c>
      <c r="I1382" s="2">
        <v>9.4925182106580699E-2</v>
      </c>
      <c r="J1382" s="2">
        <v>0</v>
      </c>
      <c r="K1382" s="2">
        <v>0</v>
      </c>
      <c r="L1382" s="2">
        <v>0</v>
      </c>
      <c r="M1382" s="2">
        <v>0</v>
      </c>
      <c r="N1382" s="2">
        <v>0</v>
      </c>
      <c r="O1382" s="2">
        <v>0</v>
      </c>
      <c r="P1382" s="2">
        <v>0</v>
      </c>
      <c r="Q1382" s="2">
        <v>0</v>
      </c>
      <c r="R1382" s="2">
        <v>0</v>
      </c>
      <c r="S1382" s="2">
        <v>0</v>
      </c>
      <c r="T1382" s="2">
        <v>0</v>
      </c>
      <c r="U1382" s="2">
        <v>0</v>
      </c>
      <c r="X1382" s="2">
        <f t="shared" si="190"/>
        <v>9.4925182106580699E-2</v>
      </c>
      <c r="Y1382" s="2">
        <f t="shared" si="191"/>
        <v>0</v>
      </c>
      <c r="Z1382" s="2">
        <f>IF(Y1382&gt;$W$1,HLOOKUP(Y1382,B1382:$U$2835,ROW($B$2836)-ROW($A1382),FALSE),0)</f>
        <v>0</v>
      </c>
      <c r="AA1382" s="2">
        <f t="shared" si="189"/>
        <v>0</v>
      </c>
      <c r="AB1382" s="2">
        <f>VLOOKUP(A1382,segment3_SB_quantity!$A$2:$B$2834,2,FALSE)</f>
        <v>4</v>
      </c>
      <c r="AC1382" s="4">
        <f t="shared" si="196"/>
        <v>0.12820000000000001</v>
      </c>
      <c r="AD1382">
        <f t="shared" si="192"/>
        <v>0</v>
      </c>
      <c r="AE1382">
        <f t="shared" si="197"/>
        <v>0.83166700000000005</v>
      </c>
      <c r="AF1382" s="2">
        <f t="shared" si="193"/>
        <v>0</v>
      </c>
      <c r="AG1382" s="2">
        <f t="shared" si="194"/>
        <v>0</v>
      </c>
      <c r="AH1382" s="1">
        <f t="shared" si="195"/>
        <v>0</v>
      </c>
    </row>
    <row r="1383" spans="1:34" x14ac:dyDescent="0.55000000000000004">
      <c r="A1383">
        <v>50399997</v>
      </c>
      <c r="B1383" s="2">
        <v>0</v>
      </c>
      <c r="C1383" s="2">
        <v>0</v>
      </c>
      <c r="D1383" s="2">
        <v>0</v>
      </c>
      <c r="E1383" s="2">
        <v>0</v>
      </c>
      <c r="F1383" s="2">
        <v>0</v>
      </c>
      <c r="G1383" s="2">
        <v>0</v>
      </c>
      <c r="H1383" s="2">
        <v>0</v>
      </c>
      <c r="I1383" s="2">
        <v>0</v>
      </c>
      <c r="J1383" s="2">
        <v>0</v>
      </c>
      <c r="K1383" s="2">
        <v>0</v>
      </c>
      <c r="L1383" s="2">
        <v>0</v>
      </c>
      <c r="M1383" s="2">
        <v>0</v>
      </c>
      <c r="N1383" s="2">
        <v>0</v>
      </c>
      <c r="O1383" s="2">
        <v>0</v>
      </c>
      <c r="P1383" s="2">
        <v>0</v>
      </c>
      <c r="Q1383" s="2">
        <v>0</v>
      </c>
      <c r="R1383" s="2">
        <v>0</v>
      </c>
      <c r="S1383" s="2">
        <v>0</v>
      </c>
      <c r="T1383" s="2">
        <v>0</v>
      </c>
      <c r="U1383" s="2">
        <v>0</v>
      </c>
      <c r="X1383" s="2">
        <f t="shared" si="190"/>
        <v>0</v>
      </c>
      <c r="Y1383" s="2">
        <f t="shared" si="191"/>
        <v>0</v>
      </c>
      <c r="Z1383" s="2">
        <f>IF(Y1383&gt;$W$1,HLOOKUP(Y1383,B1383:$U$2835,ROW($B$2836)-ROW($A1383),FALSE),0)</f>
        <v>0</v>
      </c>
      <c r="AA1383" s="2">
        <f t="shared" si="189"/>
        <v>0</v>
      </c>
      <c r="AB1383" s="2">
        <f>VLOOKUP(A1383,segment3_SB_quantity!$A$2:$B$2834,2,FALSE)</f>
        <v>2</v>
      </c>
      <c r="AC1383" s="4">
        <f t="shared" si="196"/>
        <v>0.12820000000000001</v>
      </c>
      <c r="AD1383">
        <f t="shared" si="192"/>
        <v>0</v>
      </c>
      <c r="AE1383">
        <f t="shared" si="197"/>
        <v>0.83166700000000005</v>
      </c>
      <c r="AF1383" s="2">
        <f t="shared" si="193"/>
        <v>0</v>
      </c>
      <c r="AG1383" s="2">
        <f t="shared" si="194"/>
        <v>0</v>
      </c>
      <c r="AH1383" s="1">
        <f t="shared" si="195"/>
        <v>0</v>
      </c>
    </row>
    <row r="1384" spans="1:34" x14ac:dyDescent="0.55000000000000004">
      <c r="A1384">
        <v>50479791</v>
      </c>
      <c r="B1384" s="2">
        <v>0</v>
      </c>
      <c r="C1384" s="2">
        <v>0</v>
      </c>
      <c r="D1384" s="2">
        <v>0</v>
      </c>
      <c r="E1384" s="2">
        <v>0</v>
      </c>
      <c r="F1384" s="2">
        <v>0</v>
      </c>
      <c r="G1384" s="2">
        <v>0</v>
      </c>
      <c r="H1384" s="2">
        <v>0</v>
      </c>
      <c r="I1384" s="2">
        <v>0</v>
      </c>
      <c r="J1384" s="2">
        <v>0</v>
      </c>
      <c r="K1384" s="2">
        <v>0.100946606093996</v>
      </c>
      <c r="L1384" s="2">
        <v>0</v>
      </c>
      <c r="M1384" s="2">
        <v>0</v>
      </c>
      <c r="N1384" s="2">
        <v>0</v>
      </c>
      <c r="O1384" s="2">
        <v>0</v>
      </c>
      <c r="P1384" s="2">
        <v>0</v>
      </c>
      <c r="Q1384" s="2">
        <v>0</v>
      </c>
      <c r="R1384" s="2">
        <v>0</v>
      </c>
      <c r="S1384" s="2">
        <v>0</v>
      </c>
      <c r="T1384" s="2">
        <v>0</v>
      </c>
      <c r="U1384" s="2">
        <v>0</v>
      </c>
      <c r="X1384" s="2">
        <f t="shared" si="190"/>
        <v>0.100946606093996</v>
      </c>
      <c r="Y1384" s="2">
        <f t="shared" si="191"/>
        <v>0</v>
      </c>
      <c r="Z1384" s="2">
        <f>IF(Y1384&gt;$W$1,HLOOKUP(Y1384,B1384:$U$2835,ROW($B$2836)-ROW($A1384),FALSE),0)</f>
        <v>0</v>
      </c>
      <c r="AA1384" s="2">
        <f t="shared" si="189"/>
        <v>0</v>
      </c>
      <c r="AB1384" s="2">
        <f>VLOOKUP(A1384,segment3_SB_quantity!$A$2:$B$2834,2,FALSE)</f>
        <v>45</v>
      </c>
      <c r="AC1384" s="4">
        <f t="shared" si="196"/>
        <v>0.12820000000000001</v>
      </c>
      <c r="AD1384">
        <f t="shared" si="192"/>
        <v>0</v>
      </c>
      <c r="AE1384">
        <f t="shared" si="197"/>
        <v>0.83166700000000005</v>
      </c>
      <c r="AF1384" s="2">
        <f t="shared" si="193"/>
        <v>0</v>
      </c>
      <c r="AG1384" s="2">
        <f t="shared" si="194"/>
        <v>0</v>
      </c>
      <c r="AH1384" s="1">
        <f t="shared" si="195"/>
        <v>0</v>
      </c>
    </row>
    <row r="1385" spans="1:34" x14ac:dyDescent="0.55000000000000004">
      <c r="A1385">
        <v>50479834</v>
      </c>
      <c r="B1385" s="2">
        <v>0</v>
      </c>
      <c r="C1385" s="2">
        <v>0</v>
      </c>
      <c r="D1385" s="2">
        <v>0</v>
      </c>
      <c r="E1385" s="2">
        <v>0</v>
      </c>
      <c r="F1385" s="2">
        <v>0</v>
      </c>
      <c r="G1385" s="2">
        <v>0</v>
      </c>
      <c r="H1385" s="2">
        <v>0</v>
      </c>
      <c r="I1385" s="2">
        <v>0</v>
      </c>
      <c r="J1385" s="2">
        <v>0</v>
      </c>
      <c r="K1385" s="2">
        <v>0</v>
      </c>
      <c r="L1385" s="2">
        <v>0</v>
      </c>
      <c r="M1385" s="2">
        <v>0</v>
      </c>
      <c r="N1385" s="2">
        <v>0</v>
      </c>
      <c r="O1385" s="2">
        <v>0</v>
      </c>
      <c r="P1385" s="2">
        <v>0</v>
      </c>
      <c r="Q1385" s="2">
        <v>0</v>
      </c>
      <c r="R1385" s="2">
        <v>0</v>
      </c>
      <c r="S1385" s="2">
        <v>0</v>
      </c>
      <c r="T1385" s="2">
        <v>0</v>
      </c>
      <c r="U1385" s="2">
        <v>0</v>
      </c>
      <c r="X1385" s="2">
        <f t="shared" si="190"/>
        <v>0</v>
      </c>
      <c r="Y1385" s="2">
        <f t="shared" si="191"/>
        <v>0</v>
      </c>
      <c r="Z1385" s="2">
        <f>IF(Y1385&gt;$W$1,HLOOKUP(Y1385,B1385:$U$2835,ROW($B$2836)-ROW($A1385),FALSE),0)</f>
        <v>0</v>
      </c>
      <c r="AA1385" s="2">
        <f t="shared" si="189"/>
        <v>0</v>
      </c>
      <c r="AB1385" s="2">
        <f>VLOOKUP(A1385,segment3_SB_quantity!$A$2:$B$2834,2,FALSE)</f>
        <v>1</v>
      </c>
      <c r="AC1385" s="4">
        <f t="shared" si="196"/>
        <v>0.12820000000000001</v>
      </c>
      <c r="AD1385">
        <f t="shared" si="192"/>
        <v>0</v>
      </c>
      <c r="AE1385">
        <f t="shared" si="197"/>
        <v>0.83166700000000005</v>
      </c>
      <c r="AF1385" s="2">
        <f t="shared" si="193"/>
        <v>0</v>
      </c>
      <c r="AG1385" s="2">
        <f t="shared" si="194"/>
        <v>0</v>
      </c>
      <c r="AH1385" s="1">
        <f t="shared" si="195"/>
        <v>0</v>
      </c>
    </row>
    <row r="1386" spans="1:34" x14ac:dyDescent="0.55000000000000004">
      <c r="A1386">
        <v>50509899</v>
      </c>
      <c r="B1386" s="2">
        <v>0</v>
      </c>
      <c r="C1386" s="2">
        <v>0</v>
      </c>
      <c r="D1386" s="2">
        <v>0</v>
      </c>
      <c r="E1386" s="2">
        <v>0</v>
      </c>
      <c r="F1386" s="2">
        <v>2.3825127907446401E-11</v>
      </c>
      <c r="G1386" s="2">
        <v>0</v>
      </c>
      <c r="H1386" s="2">
        <v>0</v>
      </c>
      <c r="I1386" s="2">
        <v>0</v>
      </c>
      <c r="J1386" s="2">
        <v>0</v>
      </c>
      <c r="K1386" s="2">
        <v>0</v>
      </c>
      <c r="L1386" s="2">
        <v>0</v>
      </c>
      <c r="M1386" s="2">
        <v>0</v>
      </c>
      <c r="N1386" s="2">
        <v>0</v>
      </c>
      <c r="O1386" s="2">
        <v>0</v>
      </c>
      <c r="P1386" s="2">
        <v>0</v>
      </c>
      <c r="Q1386" s="2">
        <v>0</v>
      </c>
      <c r="R1386" s="2">
        <v>0</v>
      </c>
      <c r="S1386" s="2">
        <v>0</v>
      </c>
      <c r="T1386" s="2">
        <v>0</v>
      </c>
      <c r="U1386" s="2">
        <v>0</v>
      </c>
      <c r="X1386" s="2">
        <f t="shared" si="190"/>
        <v>2.3825127907446401E-11</v>
      </c>
      <c r="Y1386" s="2">
        <f t="shared" si="191"/>
        <v>0</v>
      </c>
      <c r="Z1386" s="2">
        <f>IF(Y1386&gt;$W$1,HLOOKUP(Y1386,B1386:$U$2835,ROW($B$2836)-ROW($A1386),FALSE),0)</f>
        <v>0</v>
      </c>
      <c r="AA1386" s="2">
        <f t="shared" si="189"/>
        <v>0</v>
      </c>
      <c r="AB1386" s="2">
        <f>VLOOKUP(A1386,segment3_SB_quantity!$A$2:$B$2834,2,FALSE)</f>
        <v>54</v>
      </c>
      <c r="AC1386" s="4">
        <f t="shared" si="196"/>
        <v>0.12820000000000001</v>
      </c>
      <c r="AD1386">
        <f t="shared" si="192"/>
        <v>0</v>
      </c>
      <c r="AE1386">
        <f t="shared" si="197"/>
        <v>0.83166700000000005</v>
      </c>
      <c r="AF1386" s="2">
        <f t="shared" si="193"/>
        <v>0</v>
      </c>
      <c r="AG1386" s="2">
        <f t="shared" si="194"/>
        <v>0</v>
      </c>
      <c r="AH1386" s="1">
        <f t="shared" si="195"/>
        <v>0</v>
      </c>
    </row>
    <row r="1387" spans="1:34" x14ac:dyDescent="0.55000000000000004">
      <c r="A1387">
        <v>50579949</v>
      </c>
      <c r="B1387" s="2">
        <v>0</v>
      </c>
      <c r="C1387" s="2">
        <v>0</v>
      </c>
      <c r="D1387" s="2">
        <v>0</v>
      </c>
      <c r="E1387" s="2">
        <v>0</v>
      </c>
      <c r="F1387" s="2">
        <v>0</v>
      </c>
      <c r="G1387" s="2">
        <v>0</v>
      </c>
      <c r="H1387" s="2">
        <v>0</v>
      </c>
      <c r="I1387" s="2">
        <v>0</v>
      </c>
      <c r="J1387" s="2">
        <v>0</v>
      </c>
      <c r="K1387" s="2">
        <v>0.13034006338963999</v>
      </c>
      <c r="L1387" s="2">
        <v>0</v>
      </c>
      <c r="M1387" s="2">
        <v>0</v>
      </c>
      <c r="N1387" s="2">
        <v>0</v>
      </c>
      <c r="O1387" s="2">
        <v>0</v>
      </c>
      <c r="P1387" s="2">
        <v>0</v>
      </c>
      <c r="Q1387" s="2">
        <v>0</v>
      </c>
      <c r="R1387" s="2">
        <v>0</v>
      </c>
      <c r="S1387" s="2">
        <v>0</v>
      </c>
      <c r="T1387" s="2">
        <v>0</v>
      </c>
      <c r="U1387" s="2">
        <v>0</v>
      </c>
      <c r="X1387" s="2">
        <f t="shared" si="190"/>
        <v>0.13034006338963999</v>
      </c>
      <c r="Y1387" s="2">
        <f t="shared" si="191"/>
        <v>0</v>
      </c>
      <c r="Z1387" s="2">
        <f>IF(Y1387&gt;$W$1,HLOOKUP(Y1387,B1387:$U$2835,ROW($B$2836)-ROW($A1387),FALSE),0)</f>
        <v>0</v>
      </c>
      <c r="AA1387" s="2">
        <f t="shared" si="189"/>
        <v>0</v>
      </c>
      <c r="AB1387" s="2">
        <f>VLOOKUP(A1387,segment3_SB_quantity!$A$2:$B$2834,2,FALSE)</f>
        <v>72</v>
      </c>
      <c r="AC1387" s="4">
        <f t="shared" si="196"/>
        <v>0.12820000000000001</v>
      </c>
      <c r="AD1387">
        <f t="shared" si="192"/>
        <v>0</v>
      </c>
      <c r="AE1387">
        <f t="shared" si="197"/>
        <v>0.83166700000000005</v>
      </c>
      <c r="AF1387" s="2">
        <f t="shared" si="193"/>
        <v>0</v>
      </c>
      <c r="AG1387" s="2">
        <f t="shared" si="194"/>
        <v>0</v>
      </c>
      <c r="AH1387" s="1">
        <f t="shared" si="195"/>
        <v>0</v>
      </c>
    </row>
    <row r="1388" spans="1:34" x14ac:dyDescent="0.55000000000000004">
      <c r="A1388">
        <v>50599814</v>
      </c>
      <c r="B1388" s="2">
        <v>0</v>
      </c>
      <c r="C1388" s="2">
        <v>0</v>
      </c>
      <c r="D1388" s="2">
        <v>0</v>
      </c>
      <c r="E1388" s="2">
        <v>0</v>
      </c>
      <c r="F1388" s="2">
        <v>0</v>
      </c>
      <c r="G1388" s="2">
        <v>0</v>
      </c>
      <c r="H1388" s="2">
        <v>0</v>
      </c>
      <c r="I1388" s="2">
        <v>0</v>
      </c>
      <c r="J1388" s="2">
        <v>0</v>
      </c>
      <c r="K1388" s="2">
        <v>0.551099756209251</v>
      </c>
      <c r="L1388" s="2">
        <v>0</v>
      </c>
      <c r="M1388" s="2">
        <v>0</v>
      </c>
      <c r="N1388" s="2">
        <v>0</v>
      </c>
      <c r="O1388" s="2">
        <v>0</v>
      </c>
      <c r="P1388" s="2">
        <v>0</v>
      </c>
      <c r="Q1388" s="2">
        <v>0</v>
      </c>
      <c r="R1388" s="2">
        <v>0</v>
      </c>
      <c r="S1388" s="2">
        <v>0</v>
      </c>
      <c r="T1388" s="2">
        <v>0</v>
      </c>
      <c r="U1388" s="2">
        <v>0</v>
      </c>
      <c r="X1388" s="2">
        <f t="shared" si="190"/>
        <v>0.551099756209251</v>
      </c>
      <c r="Y1388" s="2">
        <f t="shared" si="191"/>
        <v>0.551099756209251</v>
      </c>
      <c r="Z1388" s="2" t="str">
        <f>IF(Y1388&gt;$W$1,HLOOKUP(Y1388,B1388:$U$2835,ROW($B$2836)-ROW($A1388),FALSE),0)</f>
        <v>P_OL10</v>
      </c>
      <c r="AA1388" s="2">
        <f t="shared" si="189"/>
        <v>0.47499999999999992</v>
      </c>
      <c r="AB1388" s="2">
        <f>VLOOKUP(A1388,segment3_SB_quantity!$A$2:$B$2834,2,FALSE)</f>
        <v>53</v>
      </c>
      <c r="AC1388" s="4">
        <f t="shared" si="196"/>
        <v>0.12820000000000001</v>
      </c>
      <c r="AD1388">
        <f t="shared" si="192"/>
        <v>6.7946000000000009</v>
      </c>
      <c r="AE1388">
        <f t="shared" si="197"/>
        <v>0.83166700000000005</v>
      </c>
      <c r="AF1388" s="2">
        <f t="shared" si="193"/>
        <v>5.6508445982000008</v>
      </c>
      <c r="AG1388" s="2">
        <f t="shared" si="194"/>
        <v>2.6841511841450001</v>
      </c>
      <c r="AH1388" s="1">
        <f t="shared" si="195"/>
        <v>2.1052631578947372</v>
      </c>
    </row>
    <row r="1389" spans="1:34" x14ac:dyDescent="0.55000000000000004">
      <c r="A1389">
        <v>50629997</v>
      </c>
      <c r="B1389" s="2">
        <v>0</v>
      </c>
      <c r="C1389" s="2">
        <v>0</v>
      </c>
      <c r="D1389" s="2">
        <v>0</v>
      </c>
      <c r="E1389" s="2">
        <v>0</v>
      </c>
      <c r="F1389" s="2">
        <v>0</v>
      </c>
      <c r="G1389" s="2">
        <v>0</v>
      </c>
      <c r="H1389" s="2">
        <v>0</v>
      </c>
      <c r="I1389" s="2">
        <v>0</v>
      </c>
      <c r="J1389" s="2">
        <v>0</v>
      </c>
      <c r="K1389" s="2">
        <v>0</v>
      </c>
      <c r="L1389" s="2">
        <v>0</v>
      </c>
      <c r="M1389" s="2">
        <v>0</v>
      </c>
      <c r="N1389" s="2">
        <v>0</v>
      </c>
      <c r="O1389" s="2">
        <v>0</v>
      </c>
      <c r="P1389" s="2">
        <v>0</v>
      </c>
      <c r="Q1389" s="2">
        <v>0</v>
      </c>
      <c r="R1389" s="2">
        <v>0</v>
      </c>
      <c r="S1389" s="2">
        <v>0</v>
      </c>
      <c r="T1389" s="2">
        <v>0</v>
      </c>
      <c r="U1389" s="2">
        <v>0</v>
      </c>
      <c r="X1389" s="2">
        <f t="shared" si="190"/>
        <v>0</v>
      </c>
      <c r="Y1389" s="2">
        <f t="shared" si="191"/>
        <v>0</v>
      </c>
      <c r="Z1389" s="2">
        <f>IF(Y1389&gt;$W$1,HLOOKUP(Y1389,B1389:$U$2835,ROW($B$2836)-ROW($A1389),FALSE),0)</f>
        <v>0</v>
      </c>
      <c r="AA1389" s="2">
        <f t="shared" si="189"/>
        <v>0</v>
      </c>
      <c r="AB1389" s="2">
        <f>VLOOKUP(A1389,segment3_SB_quantity!$A$2:$B$2834,2,FALSE)</f>
        <v>2</v>
      </c>
      <c r="AC1389" s="4">
        <f t="shared" si="196"/>
        <v>0.12820000000000001</v>
      </c>
      <c r="AD1389">
        <f t="shared" si="192"/>
        <v>0</v>
      </c>
      <c r="AE1389">
        <f t="shared" si="197"/>
        <v>0.83166700000000005</v>
      </c>
      <c r="AF1389" s="2">
        <f t="shared" si="193"/>
        <v>0</v>
      </c>
      <c r="AG1389" s="2">
        <f t="shared" si="194"/>
        <v>0</v>
      </c>
      <c r="AH1389" s="1">
        <f t="shared" si="195"/>
        <v>0</v>
      </c>
    </row>
    <row r="1390" spans="1:34" x14ac:dyDescent="0.55000000000000004">
      <c r="A1390">
        <v>50639879</v>
      </c>
      <c r="B1390" s="2">
        <v>0</v>
      </c>
      <c r="C1390" s="2">
        <v>0</v>
      </c>
      <c r="D1390" s="2">
        <v>0</v>
      </c>
      <c r="E1390" s="2">
        <v>0</v>
      </c>
      <c r="F1390" s="2">
        <v>0</v>
      </c>
      <c r="G1390" s="2">
        <v>0</v>
      </c>
      <c r="H1390" s="2">
        <v>0.11571363860266801</v>
      </c>
      <c r="I1390" s="2">
        <v>0</v>
      </c>
      <c r="J1390" s="2">
        <v>0</v>
      </c>
      <c r="K1390" s="2">
        <v>0</v>
      </c>
      <c r="L1390" s="2">
        <v>0</v>
      </c>
      <c r="M1390" s="2">
        <v>0</v>
      </c>
      <c r="N1390" s="2">
        <v>0</v>
      </c>
      <c r="O1390" s="2">
        <v>0</v>
      </c>
      <c r="P1390" s="2">
        <v>0</v>
      </c>
      <c r="Q1390" s="2">
        <v>0</v>
      </c>
      <c r="R1390" s="2">
        <v>0</v>
      </c>
      <c r="S1390" s="2">
        <v>0</v>
      </c>
      <c r="T1390" s="2">
        <v>0</v>
      </c>
      <c r="U1390" s="2">
        <v>0</v>
      </c>
      <c r="X1390" s="2">
        <f t="shared" si="190"/>
        <v>0.11571363860266801</v>
      </c>
      <c r="Y1390" s="2">
        <f t="shared" si="191"/>
        <v>0</v>
      </c>
      <c r="Z1390" s="2">
        <f>IF(Y1390&gt;$W$1,HLOOKUP(Y1390,B1390:$U$2835,ROW($B$2836)-ROW($A1390),FALSE),0)</f>
        <v>0</v>
      </c>
      <c r="AA1390" s="2">
        <f t="shared" si="189"/>
        <v>0</v>
      </c>
      <c r="AB1390" s="2">
        <f>VLOOKUP(A1390,segment3_SB_quantity!$A$2:$B$2834,2,FALSE)</f>
        <v>122</v>
      </c>
      <c r="AC1390" s="4">
        <f t="shared" si="196"/>
        <v>0.12820000000000001</v>
      </c>
      <c r="AD1390">
        <f t="shared" si="192"/>
        <v>0</v>
      </c>
      <c r="AE1390">
        <f t="shared" si="197"/>
        <v>0.83166700000000005</v>
      </c>
      <c r="AF1390" s="2">
        <f t="shared" si="193"/>
        <v>0</v>
      </c>
      <c r="AG1390" s="2">
        <f t="shared" si="194"/>
        <v>0</v>
      </c>
      <c r="AH1390" s="1">
        <f t="shared" si="195"/>
        <v>0</v>
      </c>
    </row>
    <row r="1391" spans="1:34" x14ac:dyDescent="0.55000000000000004">
      <c r="A1391">
        <v>50649568</v>
      </c>
      <c r="B1391" s="2">
        <v>0</v>
      </c>
      <c r="C1391" s="2">
        <v>0</v>
      </c>
      <c r="D1391" s="2">
        <v>0</v>
      </c>
      <c r="E1391" s="2">
        <v>0</v>
      </c>
      <c r="F1391" s="2">
        <v>0</v>
      </c>
      <c r="G1391" s="2">
        <v>0</v>
      </c>
      <c r="H1391" s="2">
        <v>0</v>
      </c>
      <c r="I1391" s="2">
        <v>0</v>
      </c>
      <c r="J1391" s="2">
        <v>4.7843446219320303E-2</v>
      </c>
      <c r="K1391" s="2">
        <v>0</v>
      </c>
      <c r="L1391" s="2">
        <v>0</v>
      </c>
      <c r="M1391" s="2">
        <v>0</v>
      </c>
      <c r="N1391" s="2">
        <v>0</v>
      </c>
      <c r="O1391" s="2">
        <v>0</v>
      </c>
      <c r="P1391" s="2">
        <v>0</v>
      </c>
      <c r="Q1391" s="2">
        <v>0</v>
      </c>
      <c r="R1391" s="2">
        <v>0</v>
      </c>
      <c r="S1391" s="2">
        <v>0</v>
      </c>
      <c r="T1391" s="2">
        <v>0</v>
      </c>
      <c r="U1391" s="2">
        <v>0</v>
      </c>
      <c r="X1391" s="2">
        <f t="shared" si="190"/>
        <v>4.7843446219320303E-2</v>
      </c>
      <c r="Y1391" s="2">
        <f t="shared" si="191"/>
        <v>0</v>
      </c>
      <c r="Z1391" s="2">
        <f>IF(Y1391&gt;$W$1,HLOOKUP(Y1391,B1391:$U$2835,ROW($B$2836)-ROW($A1391),FALSE),0)</f>
        <v>0</v>
      </c>
      <c r="AA1391" s="2">
        <f t="shared" si="189"/>
        <v>0</v>
      </c>
      <c r="AB1391" s="2">
        <f>VLOOKUP(A1391,segment3_SB_quantity!$A$2:$B$2834,2,FALSE)</f>
        <v>24</v>
      </c>
      <c r="AC1391" s="4">
        <f t="shared" si="196"/>
        <v>0.12820000000000001</v>
      </c>
      <c r="AD1391">
        <f t="shared" si="192"/>
        <v>0</v>
      </c>
      <c r="AE1391">
        <f t="shared" si="197"/>
        <v>0.83166700000000005</v>
      </c>
      <c r="AF1391" s="2">
        <f t="shared" si="193"/>
        <v>0</v>
      </c>
      <c r="AG1391" s="2">
        <f t="shared" si="194"/>
        <v>0</v>
      </c>
      <c r="AH1391" s="1">
        <f t="shared" si="195"/>
        <v>0</v>
      </c>
    </row>
    <row r="1392" spans="1:34" x14ac:dyDescent="0.55000000000000004">
      <c r="A1392">
        <v>50669657</v>
      </c>
      <c r="B1392" s="2">
        <v>0</v>
      </c>
      <c r="C1392" s="2">
        <v>0</v>
      </c>
      <c r="D1392" s="2">
        <v>0</v>
      </c>
      <c r="E1392" s="2">
        <v>0</v>
      </c>
      <c r="F1392" s="2">
        <v>0</v>
      </c>
      <c r="G1392" s="2">
        <v>0</v>
      </c>
      <c r="H1392" s="2">
        <v>0</v>
      </c>
      <c r="I1392" s="2">
        <v>2.6844360365056202E-2</v>
      </c>
      <c r="J1392" s="2">
        <v>0</v>
      </c>
      <c r="K1392" s="2">
        <v>0</v>
      </c>
      <c r="L1392" s="2">
        <v>0</v>
      </c>
      <c r="M1392" s="2">
        <v>0</v>
      </c>
      <c r="N1392" s="2">
        <v>0</v>
      </c>
      <c r="O1392" s="2">
        <v>0</v>
      </c>
      <c r="P1392" s="2">
        <v>0</v>
      </c>
      <c r="Q1392" s="2">
        <v>0</v>
      </c>
      <c r="R1392" s="2">
        <v>0</v>
      </c>
      <c r="S1392" s="2">
        <v>0</v>
      </c>
      <c r="T1392" s="2">
        <v>0</v>
      </c>
      <c r="U1392" s="2">
        <v>0</v>
      </c>
      <c r="X1392" s="2">
        <f t="shared" si="190"/>
        <v>2.6844360365056202E-2</v>
      </c>
      <c r="Y1392" s="2">
        <f t="shared" si="191"/>
        <v>0</v>
      </c>
      <c r="Z1392" s="2">
        <f>IF(Y1392&gt;$W$1,HLOOKUP(Y1392,B1392:$U$2835,ROW($B$2836)-ROW($A1392),FALSE),0)</f>
        <v>0</v>
      </c>
      <c r="AA1392" s="2">
        <f t="shared" si="189"/>
        <v>0</v>
      </c>
      <c r="AB1392" s="2">
        <f>VLOOKUP(A1392,segment3_SB_quantity!$A$2:$B$2834,2,FALSE)</f>
        <v>25</v>
      </c>
      <c r="AC1392" s="4">
        <f t="shared" si="196"/>
        <v>0.12820000000000001</v>
      </c>
      <c r="AD1392">
        <f t="shared" si="192"/>
        <v>0</v>
      </c>
      <c r="AE1392">
        <f t="shared" si="197"/>
        <v>0.83166700000000005</v>
      </c>
      <c r="AF1392" s="2">
        <f t="shared" si="193"/>
        <v>0</v>
      </c>
      <c r="AG1392" s="2">
        <f t="shared" si="194"/>
        <v>0</v>
      </c>
      <c r="AH1392" s="1">
        <f t="shared" si="195"/>
        <v>0</v>
      </c>
    </row>
    <row r="1393" spans="1:34" x14ac:dyDescent="0.55000000000000004">
      <c r="A1393">
        <v>50669828</v>
      </c>
      <c r="B1393" s="2">
        <v>0</v>
      </c>
      <c r="C1393" s="2">
        <v>0</v>
      </c>
      <c r="D1393" s="2">
        <v>0</v>
      </c>
      <c r="E1393" s="2">
        <v>0</v>
      </c>
      <c r="F1393" s="2">
        <v>0</v>
      </c>
      <c r="G1393" s="2">
        <v>0</v>
      </c>
      <c r="H1393" s="2">
        <v>0</v>
      </c>
      <c r="I1393" s="2">
        <v>8.8784582901934E-2</v>
      </c>
      <c r="J1393" s="2">
        <v>0</v>
      </c>
      <c r="K1393" s="2">
        <v>0</v>
      </c>
      <c r="L1393" s="2">
        <v>0</v>
      </c>
      <c r="M1393" s="2">
        <v>0</v>
      </c>
      <c r="N1393" s="2">
        <v>0</v>
      </c>
      <c r="O1393" s="2">
        <v>0</v>
      </c>
      <c r="P1393" s="2">
        <v>0</v>
      </c>
      <c r="Q1393" s="2">
        <v>0</v>
      </c>
      <c r="R1393" s="2">
        <v>0</v>
      </c>
      <c r="S1393" s="2">
        <v>0</v>
      </c>
      <c r="T1393" s="2">
        <v>0</v>
      </c>
      <c r="U1393" s="2">
        <v>0</v>
      </c>
      <c r="X1393" s="2">
        <f t="shared" si="190"/>
        <v>8.8784582901934E-2</v>
      </c>
      <c r="Y1393" s="2">
        <f t="shared" si="191"/>
        <v>0</v>
      </c>
      <c r="Z1393" s="2">
        <f>IF(Y1393&gt;$W$1,HLOOKUP(Y1393,B1393:$U$2835,ROW($B$2836)-ROW($A1393),FALSE),0)</f>
        <v>0</v>
      </c>
      <c r="AA1393" s="2">
        <f t="shared" si="189"/>
        <v>0</v>
      </c>
      <c r="AB1393" s="2">
        <f>VLOOKUP(A1393,segment3_SB_quantity!$A$2:$B$2834,2,FALSE)</f>
        <v>44</v>
      </c>
      <c r="AC1393" s="4">
        <f t="shared" si="196"/>
        <v>0.12820000000000001</v>
      </c>
      <c r="AD1393">
        <f t="shared" si="192"/>
        <v>0</v>
      </c>
      <c r="AE1393">
        <f t="shared" si="197"/>
        <v>0.83166700000000005</v>
      </c>
      <c r="AF1393" s="2">
        <f t="shared" si="193"/>
        <v>0</v>
      </c>
      <c r="AG1393" s="2">
        <f t="shared" si="194"/>
        <v>0</v>
      </c>
      <c r="AH1393" s="1">
        <f t="shared" si="195"/>
        <v>0</v>
      </c>
    </row>
    <row r="1394" spans="1:34" x14ac:dyDescent="0.55000000000000004">
      <c r="A1394">
        <v>50709851</v>
      </c>
      <c r="B1394" s="2">
        <v>0</v>
      </c>
      <c r="C1394" s="2">
        <v>0</v>
      </c>
      <c r="D1394" s="2">
        <v>0</v>
      </c>
      <c r="E1394" s="2">
        <v>0</v>
      </c>
      <c r="F1394" s="2">
        <v>0</v>
      </c>
      <c r="G1394" s="2">
        <v>0</v>
      </c>
      <c r="H1394" s="2">
        <v>0</v>
      </c>
      <c r="I1394" s="2">
        <v>0</v>
      </c>
      <c r="J1394" s="2">
        <v>0</v>
      </c>
      <c r="K1394" s="2">
        <v>0</v>
      </c>
      <c r="L1394" s="2">
        <v>1.8142828232342499E-9</v>
      </c>
      <c r="M1394" s="2">
        <v>0</v>
      </c>
      <c r="N1394" s="2">
        <v>0</v>
      </c>
      <c r="O1394" s="2">
        <v>0</v>
      </c>
      <c r="P1394" s="2">
        <v>0</v>
      </c>
      <c r="Q1394" s="2">
        <v>0</v>
      </c>
      <c r="R1394" s="2">
        <v>0</v>
      </c>
      <c r="S1394" s="2">
        <v>0</v>
      </c>
      <c r="T1394" s="2">
        <v>0</v>
      </c>
      <c r="U1394" s="2">
        <v>0</v>
      </c>
      <c r="X1394" s="2">
        <f t="shared" si="190"/>
        <v>1.8142828232342499E-9</v>
      </c>
      <c r="Y1394" s="2">
        <f t="shared" si="191"/>
        <v>0</v>
      </c>
      <c r="Z1394" s="2">
        <f>IF(Y1394&gt;$W$1,HLOOKUP(Y1394,B1394:$U$2835,ROW($B$2836)-ROW($A1394),FALSE),0)</f>
        <v>0</v>
      </c>
      <c r="AA1394" s="2">
        <f t="shared" si="189"/>
        <v>0</v>
      </c>
      <c r="AB1394" s="2">
        <f>VLOOKUP(A1394,segment3_SB_quantity!$A$2:$B$2834,2,FALSE)</f>
        <v>2</v>
      </c>
      <c r="AC1394" s="4">
        <f t="shared" si="196"/>
        <v>0.12820000000000001</v>
      </c>
      <c r="AD1394">
        <f t="shared" si="192"/>
        <v>0</v>
      </c>
      <c r="AE1394">
        <f t="shared" si="197"/>
        <v>0.83166700000000005</v>
      </c>
      <c r="AF1394" s="2">
        <f t="shared" si="193"/>
        <v>0</v>
      </c>
      <c r="AG1394" s="2">
        <f t="shared" si="194"/>
        <v>0</v>
      </c>
      <c r="AH1394" s="1">
        <f t="shared" si="195"/>
        <v>0</v>
      </c>
    </row>
    <row r="1395" spans="1:34" x14ac:dyDescent="0.55000000000000004">
      <c r="A1395">
        <v>50729606</v>
      </c>
      <c r="B1395" s="2">
        <v>0</v>
      </c>
      <c r="C1395" s="2">
        <v>0</v>
      </c>
      <c r="D1395" s="2">
        <v>0</v>
      </c>
      <c r="E1395" s="2">
        <v>0</v>
      </c>
      <c r="F1395" s="2">
        <v>0</v>
      </c>
      <c r="G1395" s="2">
        <v>0</v>
      </c>
      <c r="H1395" s="2">
        <v>0</v>
      </c>
      <c r="I1395" s="2">
        <v>4.8433909544004901E-2</v>
      </c>
      <c r="J1395" s="2">
        <v>0</v>
      </c>
      <c r="K1395" s="2">
        <v>0</v>
      </c>
      <c r="L1395" s="2">
        <v>0</v>
      </c>
      <c r="M1395" s="2">
        <v>0</v>
      </c>
      <c r="N1395" s="2">
        <v>0</v>
      </c>
      <c r="O1395" s="2">
        <v>0</v>
      </c>
      <c r="P1395" s="2">
        <v>0</v>
      </c>
      <c r="Q1395" s="2">
        <v>0</v>
      </c>
      <c r="R1395" s="2">
        <v>0</v>
      </c>
      <c r="S1395" s="2">
        <v>0</v>
      </c>
      <c r="T1395" s="2">
        <v>0</v>
      </c>
      <c r="U1395" s="2">
        <v>0</v>
      </c>
      <c r="X1395" s="2">
        <f t="shared" si="190"/>
        <v>4.8433909544004901E-2</v>
      </c>
      <c r="Y1395" s="2">
        <f t="shared" si="191"/>
        <v>0</v>
      </c>
      <c r="Z1395" s="2">
        <f>IF(Y1395&gt;$W$1,HLOOKUP(Y1395,B1395:$U$2835,ROW($B$2836)-ROW($A1395),FALSE),0)</f>
        <v>0</v>
      </c>
      <c r="AA1395" s="2">
        <f t="shared" si="189"/>
        <v>0</v>
      </c>
      <c r="AB1395" s="2">
        <f>VLOOKUP(A1395,segment3_SB_quantity!$A$2:$B$2834,2,FALSE)</f>
        <v>77</v>
      </c>
      <c r="AC1395" s="4">
        <f t="shared" si="196"/>
        <v>0.12820000000000001</v>
      </c>
      <c r="AD1395">
        <f t="shared" si="192"/>
        <v>0</v>
      </c>
      <c r="AE1395">
        <f t="shared" si="197"/>
        <v>0.83166700000000005</v>
      </c>
      <c r="AF1395" s="2">
        <f t="shared" si="193"/>
        <v>0</v>
      </c>
      <c r="AG1395" s="2">
        <f t="shared" si="194"/>
        <v>0</v>
      </c>
      <c r="AH1395" s="1">
        <f t="shared" si="195"/>
        <v>0</v>
      </c>
    </row>
    <row r="1396" spans="1:34" x14ac:dyDescent="0.55000000000000004">
      <c r="A1396">
        <v>50759829</v>
      </c>
      <c r="B1396" s="2">
        <v>0</v>
      </c>
      <c r="C1396" s="2">
        <v>0</v>
      </c>
      <c r="D1396" s="2">
        <v>0</v>
      </c>
      <c r="E1396" s="2">
        <v>0</v>
      </c>
      <c r="F1396" s="2">
        <v>0</v>
      </c>
      <c r="G1396" s="2">
        <v>0</v>
      </c>
      <c r="H1396" s="2">
        <v>0</v>
      </c>
      <c r="I1396" s="2">
        <v>1.90989578589917E-2</v>
      </c>
      <c r="J1396" s="2">
        <v>0</v>
      </c>
      <c r="K1396" s="2">
        <v>0</v>
      </c>
      <c r="L1396" s="2">
        <v>0</v>
      </c>
      <c r="M1396" s="2">
        <v>0</v>
      </c>
      <c r="N1396" s="2">
        <v>0</v>
      </c>
      <c r="O1396" s="2">
        <v>0</v>
      </c>
      <c r="P1396" s="2">
        <v>0</v>
      </c>
      <c r="Q1396" s="2">
        <v>0</v>
      </c>
      <c r="R1396" s="2">
        <v>0</v>
      </c>
      <c r="S1396" s="2">
        <v>0</v>
      </c>
      <c r="T1396" s="2">
        <v>0</v>
      </c>
      <c r="U1396" s="2">
        <v>0</v>
      </c>
      <c r="X1396" s="2">
        <f t="shared" si="190"/>
        <v>1.90989578589917E-2</v>
      </c>
      <c r="Y1396" s="2">
        <f t="shared" si="191"/>
        <v>0</v>
      </c>
      <c r="Z1396" s="2">
        <f>IF(Y1396&gt;$W$1,HLOOKUP(Y1396,B1396:$U$2835,ROW($B$2836)-ROW($A1396),FALSE),0)</f>
        <v>0</v>
      </c>
      <c r="AA1396" s="2">
        <f t="shared" si="189"/>
        <v>0</v>
      </c>
      <c r="AB1396" s="2">
        <f>VLOOKUP(A1396,segment3_SB_quantity!$A$2:$B$2834,2,FALSE)</f>
        <v>28</v>
      </c>
      <c r="AC1396" s="4">
        <f t="shared" si="196"/>
        <v>0.12820000000000001</v>
      </c>
      <c r="AD1396">
        <f t="shared" si="192"/>
        <v>0</v>
      </c>
      <c r="AE1396">
        <f t="shared" si="197"/>
        <v>0.83166700000000005</v>
      </c>
      <c r="AF1396" s="2">
        <f t="shared" si="193"/>
        <v>0</v>
      </c>
      <c r="AG1396" s="2">
        <f t="shared" si="194"/>
        <v>0</v>
      </c>
      <c r="AH1396" s="1">
        <f t="shared" si="195"/>
        <v>0</v>
      </c>
    </row>
    <row r="1397" spans="1:34" x14ac:dyDescent="0.55000000000000004">
      <c r="A1397">
        <v>50769763</v>
      </c>
      <c r="B1397" s="2">
        <v>0</v>
      </c>
      <c r="C1397" s="2">
        <v>0</v>
      </c>
      <c r="D1397" s="2">
        <v>0</v>
      </c>
      <c r="E1397" s="2">
        <v>0</v>
      </c>
      <c r="F1397" s="2">
        <v>0</v>
      </c>
      <c r="G1397" s="2">
        <v>0</v>
      </c>
      <c r="H1397" s="2">
        <v>0</v>
      </c>
      <c r="I1397" s="2">
        <v>0</v>
      </c>
      <c r="J1397" s="2">
        <v>5.6167812837459502E-2</v>
      </c>
      <c r="K1397" s="2">
        <v>0</v>
      </c>
      <c r="L1397" s="2">
        <v>0</v>
      </c>
      <c r="M1397" s="2">
        <v>0</v>
      </c>
      <c r="N1397" s="2">
        <v>0</v>
      </c>
      <c r="O1397" s="2">
        <v>0</v>
      </c>
      <c r="P1397" s="2">
        <v>0</v>
      </c>
      <c r="Q1397" s="2">
        <v>0</v>
      </c>
      <c r="R1397" s="2">
        <v>0</v>
      </c>
      <c r="S1397" s="2">
        <v>0</v>
      </c>
      <c r="T1397" s="2">
        <v>0</v>
      </c>
      <c r="U1397" s="2">
        <v>0</v>
      </c>
      <c r="X1397" s="2">
        <f t="shared" si="190"/>
        <v>5.6167812837459502E-2</v>
      </c>
      <c r="Y1397" s="2">
        <f t="shared" si="191"/>
        <v>0</v>
      </c>
      <c r="Z1397" s="2">
        <f>IF(Y1397&gt;$W$1,HLOOKUP(Y1397,B1397:$U$2835,ROW($B$2836)-ROW($A1397),FALSE),0)</f>
        <v>0</v>
      </c>
      <c r="AA1397" s="2">
        <f t="shared" si="189"/>
        <v>0</v>
      </c>
      <c r="AB1397" s="2">
        <f>VLOOKUP(A1397,segment3_SB_quantity!$A$2:$B$2834,2,FALSE)</f>
        <v>144</v>
      </c>
      <c r="AC1397" s="4">
        <f t="shared" si="196"/>
        <v>0.12820000000000001</v>
      </c>
      <c r="AD1397">
        <f t="shared" si="192"/>
        <v>0</v>
      </c>
      <c r="AE1397">
        <f t="shared" si="197"/>
        <v>0.83166700000000005</v>
      </c>
      <c r="AF1397" s="2">
        <f t="shared" si="193"/>
        <v>0</v>
      </c>
      <c r="AG1397" s="2">
        <f t="shared" si="194"/>
        <v>0</v>
      </c>
      <c r="AH1397" s="1">
        <f t="shared" si="195"/>
        <v>0</v>
      </c>
    </row>
    <row r="1398" spans="1:34" x14ac:dyDescent="0.55000000000000004">
      <c r="A1398">
        <v>50799826</v>
      </c>
      <c r="B1398" s="2">
        <v>0</v>
      </c>
      <c r="C1398" s="2">
        <v>0</v>
      </c>
      <c r="D1398" s="2">
        <v>0</v>
      </c>
      <c r="E1398" s="2">
        <v>0</v>
      </c>
      <c r="F1398" s="2">
        <v>0</v>
      </c>
      <c r="G1398" s="2">
        <v>0</v>
      </c>
      <c r="H1398" s="2">
        <v>0</v>
      </c>
      <c r="I1398" s="2">
        <v>0</v>
      </c>
      <c r="J1398" s="2">
        <v>0</v>
      </c>
      <c r="K1398" s="2">
        <v>0.116745822272696</v>
      </c>
      <c r="L1398" s="2">
        <v>0</v>
      </c>
      <c r="M1398" s="2">
        <v>0</v>
      </c>
      <c r="N1398" s="2">
        <v>0</v>
      </c>
      <c r="O1398" s="2">
        <v>0</v>
      </c>
      <c r="P1398" s="2">
        <v>0</v>
      </c>
      <c r="Q1398" s="2">
        <v>0</v>
      </c>
      <c r="R1398" s="2">
        <v>0</v>
      </c>
      <c r="S1398" s="2">
        <v>0</v>
      </c>
      <c r="T1398" s="2">
        <v>0</v>
      </c>
      <c r="U1398" s="2">
        <v>0</v>
      </c>
      <c r="X1398" s="2">
        <f t="shared" si="190"/>
        <v>0.116745822272696</v>
      </c>
      <c r="Y1398" s="2">
        <f t="shared" si="191"/>
        <v>0</v>
      </c>
      <c r="Z1398" s="2">
        <f>IF(Y1398&gt;$W$1,HLOOKUP(Y1398,B1398:$U$2835,ROW($B$2836)-ROW($A1398),FALSE),0)</f>
        <v>0</v>
      </c>
      <c r="AA1398" s="2">
        <f t="shared" si="189"/>
        <v>0</v>
      </c>
      <c r="AB1398" s="2">
        <f>VLOOKUP(A1398,segment3_SB_quantity!$A$2:$B$2834,2,FALSE)</f>
        <v>25</v>
      </c>
      <c r="AC1398" s="4">
        <f t="shared" si="196"/>
        <v>0.12820000000000001</v>
      </c>
      <c r="AD1398">
        <f t="shared" si="192"/>
        <v>0</v>
      </c>
      <c r="AE1398">
        <f t="shared" si="197"/>
        <v>0.83166700000000005</v>
      </c>
      <c r="AF1398" s="2">
        <f t="shared" si="193"/>
        <v>0</v>
      </c>
      <c r="AG1398" s="2">
        <f t="shared" si="194"/>
        <v>0</v>
      </c>
      <c r="AH1398" s="1">
        <f t="shared" si="195"/>
        <v>0</v>
      </c>
    </row>
    <row r="1399" spans="1:34" x14ac:dyDescent="0.55000000000000004">
      <c r="A1399">
        <v>50799928</v>
      </c>
      <c r="B1399" s="2">
        <v>0</v>
      </c>
      <c r="C1399" s="2">
        <v>0</v>
      </c>
      <c r="D1399" s="2">
        <v>0</v>
      </c>
      <c r="E1399" s="2">
        <v>0</v>
      </c>
      <c r="F1399" s="2">
        <v>0</v>
      </c>
      <c r="G1399" s="2">
        <v>0</v>
      </c>
      <c r="H1399" s="2">
        <v>0</v>
      </c>
      <c r="I1399" s="2">
        <v>0</v>
      </c>
      <c r="J1399" s="2">
        <v>0</v>
      </c>
      <c r="K1399" s="2">
        <v>0</v>
      </c>
      <c r="L1399" s="2">
        <v>2.4039718907382599E-7</v>
      </c>
      <c r="M1399" s="2">
        <v>0</v>
      </c>
      <c r="N1399" s="2">
        <v>0</v>
      </c>
      <c r="O1399" s="2">
        <v>0</v>
      </c>
      <c r="P1399" s="2">
        <v>0</v>
      </c>
      <c r="Q1399" s="2">
        <v>0</v>
      </c>
      <c r="R1399" s="2">
        <v>0</v>
      </c>
      <c r="S1399" s="2">
        <v>0</v>
      </c>
      <c r="T1399" s="2">
        <v>0</v>
      </c>
      <c r="U1399" s="2">
        <v>0</v>
      </c>
      <c r="X1399" s="2">
        <f t="shared" si="190"/>
        <v>2.4039718907382599E-7</v>
      </c>
      <c r="Y1399" s="2">
        <f t="shared" si="191"/>
        <v>0</v>
      </c>
      <c r="Z1399" s="2">
        <f>IF(Y1399&gt;$W$1,HLOOKUP(Y1399,B1399:$U$2835,ROW($B$2836)-ROW($A1399),FALSE),0)</f>
        <v>0</v>
      </c>
      <c r="AA1399" s="2">
        <f t="shared" si="189"/>
        <v>0</v>
      </c>
      <c r="AB1399" s="2">
        <f>VLOOKUP(A1399,segment3_SB_quantity!$A$2:$B$2834,2,FALSE)</f>
        <v>1</v>
      </c>
      <c r="AC1399" s="4">
        <f t="shared" si="196"/>
        <v>0.12820000000000001</v>
      </c>
      <c r="AD1399">
        <f t="shared" si="192"/>
        <v>0</v>
      </c>
      <c r="AE1399">
        <f t="shared" si="197"/>
        <v>0.83166700000000005</v>
      </c>
      <c r="AF1399" s="2">
        <f t="shared" si="193"/>
        <v>0</v>
      </c>
      <c r="AG1399" s="2">
        <f t="shared" si="194"/>
        <v>0</v>
      </c>
      <c r="AH1399" s="1">
        <f t="shared" si="195"/>
        <v>0</v>
      </c>
    </row>
    <row r="1400" spans="1:34" x14ac:dyDescent="0.55000000000000004">
      <c r="A1400">
        <v>50869590</v>
      </c>
      <c r="B1400" s="2">
        <v>0</v>
      </c>
      <c r="C1400" s="2">
        <v>0</v>
      </c>
      <c r="D1400" s="2">
        <v>0</v>
      </c>
      <c r="E1400" s="2">
        <v>0</v>
      </c>
      <c r="F1400" s="2">
        <v>0</v>
      </c>
      <c r="G1400" s="2">
        <v>0</v>
      </c>
      <c r="H1400" s="2">
        <v>1.8754738419965201E-2</v>
      </c>
      <c r="I1400" s="2">
        <v>0</v>
      </c>
      <c r="J1400" s="2">
        <v>0</v>
      </c>
      <c r="K1400" s="2">
        <v>0</v>
      </c>
      <c r="L1400" s="2">
        <v>0</v>
      </c>
      <c r="M1400" s="2">
        <v>0</v>
      </c>
      <c r="N1400" s="2">
        <v>0</v>
      </c>
      <c r="O1400" s="2">
        <v>0</v>
      </c>
      <c r="P1400" s="2">
        <v>0</v>
      </c>
      <c r="Q1400" s="2">
        <v>0</v>
      </c>
      <c r="R1400" s="2">
        <v>0</v>
      </c>
      <c r="S1400" s="2">
        <v>0</v>
      </c>
      <c r="T1400" s="2">
        <v>0</v>
      </c>
      <c r="U1400" s="2">
        <v>0</v>
      </c>
      <c r="X1400" s="2">
        <f t="shared" si="190"/>
        <v>1.8754738419965201E-2</v>
      </c>
      <c r="Y1400" s="2">
        <f t="shared" si="191"/>
        <v>0</v>
      </c>
      <c r="Z1400" s="2">
        <f>IF(Y1400&gt;$W$1,HLOOKUP(Y1400,B1400:$U$2835,ROW($B$2836)-ROW($A1400),FALSE),0)</f>
        <v>0</v>
      </c>
      <c r="AA1400" s="2">
        <f t="shared" si="189"/>
        <v>0</v>
      </c>
      <c r="AB1400" s="2">
        <f>VLOOKUP(A1400,segment3_SB_quantity!$A$2:$B$2834,2,FALSE)</f>
        <v>116</v>
      </c>
      <c r="AC1400" s="4">
        <f t="shared" si="196"/>
        <v>0.12820000000000001</v>
      </c>
      <c r="AD1400">
        <f t="shared" si="192"/>
        <v>0</v>
      </c>
      <c r="AE1400">
        <f t="shared" si="197"/>
        <v>0.83166700000000005</v>
      </c>
      <c r="AF1400" s="2">
        <f t="shared" si="193"/>
        <v>0</v>
      </c>
      <c r="AG1400" s="2">
        <f t="shared" si="194"/>
        <v>0</v>
      </c>
      <c r="AH1400" s="1">
        <f t="shared" si="195"/>
        <v>0</v>
      </c>
    </row>
    <row r="1401" spans="1:34" x14ac:dyDescent="0.55000000000000004">
      <c r="A1401">
        <v>50869706</v>
      </c>
      <c r="B1401" s="2">
        <v>0</v>
      </c>
      <c r="C1401" s="2">
        <v>0</v>
      </c>
      <c r="D1401" s="2">
        <v>0</v>
      </c>
      <c r="E1401" s="2">
        <v>0</v>
      </c>
      <c r="F1401" s="2">
        <v>0</v>
      </c>
      <c r="G1401" s="2">
        <v>0</v>
      </c>
      <c r="H1401" s="2">
        <v>0</v>
      </c>
      <c r="I1401" s="2">
        <v>0</v>
      </c>
      <c r="J1401" s="2">
        <v>4.2386312441928801E-2</v>
      </c>
      <c r="K1401" s="2">
        <v>0</v>
      </c>
      <c r="L1401" s="2">
        <v>0</v>
      </c>
      <c r="M1401" s="2">
        <v>0</v>
      </c>
      <c r="N1401" s="2">
        <v>0</v>
      </c>
      <c r="O1401" s="2">
        <v>0</v>
      </c>
      <c r="P1401" s="2">
        <v>0</v>
      </c>
      <c r="Q1401" s="2">
        <v>0</v>
      </c>
      <c r="R1401" s="2">
        <v>0</v>
      </c>
      <c r="S1401" s="2">
        <v>0</v>
      </c>
      <c r="T1401" s="2">
        <v>0</v>
      </c>
      <c r="U1401" s="2">
        <v>0</v>
      </c>
      <c r="X1401" s="2">
        <f t="shared" si="190"/>
        <v>4.2386312441928801E-2</v>
      </c>
      <c r="Y1401" s="2">
        <f t="shared" si="191"/>
        <v>0</v>
      </c>
      <c r="Z1401" s="2">
        <f>IF(Y1401&gt;$W$1,HLOOKUP(Y1401,B1401:$U$2835,ROW($B$2836)-ROW($A1401),FALSE),0)</f>
        <v>0</v>
      </c>
      <c r="AA1401" s="2">
        <f t="shared" si="189"/>
        <v>0</v>
      </c>
      <c r="AB1401" s="2">
        <f>VLOOKUP(A1401,segment3_SB_quantity!$A$2:$B$2834,2,FALSE)</f>
        <v>9</v>
      </c>
      <c r="AC1401" s="4">
        <f t="shared" si="196"/>
        <v>0.12820000000000001</v>
      </c>
      <c r="AD1401">
        <f t="shared" si="192"/>
        <v>0</v>
      </c>
      <c r="AE1401">
        <f t="shared" si="197"/>
        <v>0.83166700000000005</v>
      </c>
      <c r="AF1401" s="2">
        <f t="shared" si="193"/>
        <v>0</v>
      </c>
      <c r="AG1401" s="2">
        <f t="shared" si="194"/>
        <v>0</v>
      </c>
      <c r="AH1401" s="1">
        <f t="shared" si="195"/>
        <v>0</v>
      </c>
    </row>
    <row r="1402" spans="1:34" x14ac:dyDescent="0.55000000000000004">
      <c r="A1402">
        <v>50879576</v>
      </c>
      <c r="B1402" s="2">
        <v>0</v>
      </c>
      <c r="C1402" s="2">
        <v>0</v>
      </c>
      <c r="D1402" s="2">
        <v>0</v>
      </c>
      <c r="E1402" s="2">
        <v>0</v>
      </c>
      <c r="F1402" s="2">
        <v>0</v>
      </c>
      <c r="G1402" s="2">
        <v>0</v>
      </c>
      <c r="H1402" s="2">
        <v>0</v>
      </c>
      <c r="I1402" s="2">
        <v>0</v>
      </c>
      <c r="J1402" s="2">
        <v>5.5459595593995298E-2</v>
      </c>
      <c r="K1402" s="2">
        <v>0</v>
      </c>
      <c r="L1402" s="2">
        <v>0</v>
      </c>
      <c r="M1402" s="2">
        <v>0</v>
      </c>
      <c r="N1402" s="2">
        <v>0</v>
      </c>
      <c r="O1402" s="2">
        <v>0</v>
      </c>
      <c r="P1402" s="2">
        <v>0</v>
      </c>
      <c r="Q1402" s="2">
        <v>0</v>
      </c>
      <c r="R1402" s="2">
        <v>0</v>
      </c>
      <c r="S1402" s="2">
        <v>0</v>
      </c>
      <c r="T1402" s="2">
        <v>0</v>
      </c>
      <c r="U1402" s="2">
        <v>0</v>
      </c>
      <c r="X1402" s="2">
        <f t="shared" si="190"/>
        <v>5.5459595593995298E-2</v>
      </c>
      <c r="Y1402" s="2">
        <f t="shared" si="191"/>
        <v>0</v>
      </c>
      <c r="Z1402" s="2">
        <f>IF(Y1402&gt;$W$1,HLOOKUP(Y1402,B1402:$U$2835,ROW($B$2836)-ROW($A1402),FALSE),0)</f>
        <v>0</v>
      </c>
      <c r="AA1402" s="2">
        <f t="shared" si="189"/>
        <v>0</v>
      </c>
      <c r="AB1402" s="2">
        <f>VLOOKUP(A1402,segment3_SB_quantity!$A$2:$B$2834,2,FALSE)</f>
        <v>31</v>
      </c>
      <c r="AC1402" s="4">
        <f t="shared" si="196"/>
        <v>0.12820000000000001</v>
      </c>
      <c r="AD1402">
        <f t="shared" si="192"/>
        <v>0</v>
      </c>
      <c r="AE1402">
        <f t="shared" si="197"/>
        <v>0.83166700000000005</v>
      </c>
      <c r="AF1402" s="2">
        <f t="shared" si="193"/>
        <v>0</v>
      </c>
      <c r="AG1402" s="2">
        <f t="shared" si="194"/>
        <v>0</v>
      </c>
      <c r="AH1402" s="1">
        <f t="shared" si="195"/>
        <v>0</v>
      </c>
    </row>
    <row r="1403" spans="1:34" x14ac:dyDescent="0.55000000000000004">
      <c r="A1403">
        <v>50879988</v>
      </c>
      <c r="B1403" s="2">
        <v>0</v>
      </c>
      <c r="C1403" s="2">
        <v>0</v>
      </c>
      <c r="D1403" s="2">
        <v>0</v>
      </c>
      <c r="E1403" s="2">
        <v>0</v>
      </c>
      <c r="F1403" s="2">
        <v>0</v>
      </c>
      <c r="G1403" s="2">
        <v>0</v>
      </c>
      <c r="H1403" s="2">
        <v>2.61567647264342E-2</v>
      </c>
      <c r="I1403" s="2">
        <v>0</v>
      </c>
      <c r="J1403" s="2">
        <v>0</v>
      </c>
      <c r="K1403" s="2">
        <v>0</v>
      </c>
      <c r="L1403" s="2">
        <v>0</v>
      </c>
      <c r="M1403" s="2">
        <v>0</v>
      </c>
      <c r="N1403" s="2">
        <v>0</v>
      </c>
      <c r="O1403" s="2">
        <v>0</v>
      </c>
      <c r="P1403" s="2">
        <v>0</v>
      </c>
      <c r="Q1403" s="2">
        <v>0</v>
      </c>
      <c r="R1403" s="2">
        <v>0</v>
      </c>
      <c r="S1403" s="2">
        <v>0</v>
      </c>
      <c r="T1403" s="2">
        <v>0</v>
      </c>
      <c r="U1403" s="2">
        <v>0</v>
      </c>
      <c r="X1403" s="2">
        <f t="shared" si="190"/>
        <v>2.61567647264342E-2</v>
      </c>
      <c r="Y1403" s="2">
        <f t="shared" si="191"/>
        <v>0</v>
      </c>
      <c r="Z1403" s="2">
        <f>IF(Y1403&gt;$W$1,HLOOKUP(Y1403,B1403:$U$2835,ROW($B$2836)-ROW($A1403),FALSE),0)</f>
        <v>0</v>
      </c>
      <c r="AA1403" s="2">
        <f t="shared" si="189"/>
        <v>0</v>
      </c>
      <c r="AB1403" s="2">
        <f>VLOOKUP(A1403,segment3_SB_quantity!$A$2:$B$2834,2,FALSE)</f>
        <v>10</v>
      </c>
      <c r="AC1403" s="4">
        <f t="shared" si="196"/>
        <v>0.12820000000000001</v>
      </c>
      <c r="AD1403">
        <f t="shared" si="192"/>
        <v>0</v>
      </c>
      <c r="AE1403">
        <f t="shared" si="197"/>
        <v>0.83166700000000005</v>
      </c>
      <c r="AF1403" s="2">
        <f t="shared" si="193"/>
        <v>0</v>
      </c>
      <c r="AG1403" s="2">
        <f t="shared" si="194"/>
        <v>0</v>
      </c>
      <c r="AH1403" s="1">
        <f t="shared" si="195"/>
        <v>0</v>
      </c>
    </row>
    <row r="1404" spans="1:34" x14ac:dyDescent="0.55000000000000004">
      <c r="A1404">
        <v>50939655</v>
      </c>
      <c r="B1404" s="2">
        <v>0</v>
      </c>
      <c r="C1404" s="2">
        <v>0</v>
      </c>
      <c r="D1404" s="2">
        <v>0</v>
      </c>
      <c r="E1404" s="2">
        <v>0</v>
      </c>
      <c r="F1404" s="2">
        <v>0</v>
      </c>
      <c r="G1404" s="2">
        <v>0</v>
      </c>
      <c r="H1404" s="2">
        <v>0</v>
      </c>
      <c r="I1404" s="2">
        <v>0</v>
      </c>
      <c r="J1404" s="2">
        <v>2.2521517399305898E-9</v>
      </c>
      <c r="K1404" s="2">
        <v>0</v>
      </c>
      <c r="L1404" s="2">
        <v>0</v>
      </c>
      <c r="M1404" s="2">
        <v>0</v>
      </c>
      <c r="N1404" s="2">
        <v>0</v>
      </c>
      <c r="O1404" s="2">
        <v>0</v>
      </c>
      <c r="P1404" s="2">
        <v>0</v>
      </c>
      <c r="Q1404" s="2">
        <v>0</v>
      </c>
      <c r="R1404" s="2">
        <v>0</v>
      </c>
      <c r="S1404" s="2">
        <v>0</v>
      </c>
      <c r="T1404" s="2">
        <v>0</v>
      </c>
      <c r="U1404" s="2">
        <v>0</v>
      </c>
      <c r="X1404" s="2">
        <f t="shared" si="190"/>
        <v>2.2521517399305898E-9</v>
      </c>
      <c r="Y1404" s="2">
        <f t="shared" si="191"/>
        <v>0</v>
      </c>
      <c r="Z1404" s="2">
        <f>IF(Y1404&gt;$W$1,HLOOKUP(Y1404,B1404:$U$2835,ROW($B$2836)-ROW($A1404),FALSE),0)</f>
        <v>0</v>
      </c>
      <c r="AA1404" s="2">
        <f t="shared" si="189"/>
        <v>0</v>
      </c>
      <c r="AB1404" s="2">
        <f>VLOOKUP(A1404,segment3_SB_quantity!$A$2:$B$2834,2,FALSE)</f>
        <v>35</v>
      </c>
      <c r="AC1404" s="4">
        <f t="shared" si="196"/>
        <v>0.12820000000000001</v>
      </c>
      <c r="AD1404">
        <f t="shared" si="192"/>
        <v>0</v>
      </c>
      <c r="AE1404">
        <f t="shared" si="197"/>
        <v>0.83166700000000005</v>
      </c>
      <c r="AF1404" s="2">
        <f t="shared" si="193"/>
        <v>0</v>
      </c>
      <c r="AG1404" s="2">
        <f t="shared" si="194"/>
        <v>0</v>
      </c>
      <c r="AH1404" s="1">
        <f t="shared" si="195"/>
        <v>0</v>
      </c>
    </row>
    <row r="1405" spans="1:34" x14ac:dyDescent="0.55000000000000004">
      <c r="A1405">
        <v>50979878</v>
      </c>
      <c r="B1405" s="2">
        <v>0</v>
      </c>
      <c r="C1405" s="2">
        <v>0</v>
      </c>
      <c r="D1405" s="2">
        <v>0</v>
      </c>
      <c r="E1405" s="2">
        <v>0</v>
      </c>
      <c r="F1405" s="2">
        <v>0</v>
      </c>
      <c r="G1405" s="2">
        <v>0</v>
      </c>
      <c r="H1405" s="2">
        <v>0</v>
      </c>
      <c r="I1405" s="2">
        <v>0</v>
      </c>
      <c r="J1405" s="2">
        <v>0</v>
      </c>
      <c r="K1405" s="2">
        <v>0</v>
      </c>
      <c r="L1405" s="2">
        <v>0.17546736830581999</v>
      </c>
      <c r="M1405" s="2">
        <v>0</v>
      </c>
      <c r="N1405" s="2">
        <v>0</v>
      </c>
      <c r="O1405" s="2">
        <v>0</v>
      </c>
      <c r="P1405" s="2">
        <v>0</v>
      </c>
      <c r="Q1405" s="2">
        <v>0</v>
      </c>
      <c r="R1405" s="2">
        <v>0</v>
      </c>
      <c r="S1405" s="2">
        <v>0</v>
      </c>
      <c r="T1405" s="2">
        <v>0</v>
      </c>
      <c r="U1405" s="2">
        <v>0</v>
      </c>
      <c r="X1405" s="2">
        <f t="shared" si="190"/>
        <v>0.17546736830581999</v>
      </c>
      <c r="Y1405" s="2">
        <f t="shared" si="191"/>
        <v>0</v>
      </c>
      <c r="Z1405" s="2">
        <f>IF(Y1405&gt;$W$1,HLOOKUP(Y1405,B1405:$U$2835,ROW($B$2836)-ROW($A1405),FALSE),0)</f>
        <v>0</v>
      </c>
      <c r="AA1405" s="2">
        <f t="shared" si="189"/>
        <v>0</v>
      </c>
      <c r="AB1405" s="2">
        <f>VLOOKUP(A1405,segment3_SB_quantity!$A$2:$B$2834,2,FALSE)</f>
        <v>1</v>
      </c>
      <c r="AC1405" s="4">
        <f t="shared" si="196"/>
        <v>0.12820000000000001</v>
      </c>
      <c r="AD1405">
        <f t="shared" si="192"/>
        <v>0</v>
      </c>
      <c r="AE1405">
        <f t="shared" si="197"/>
        <v>0.83166700000000005</v>
      </c>
      <c r="AF1405" s="2">
        <f t="shared" si="193"/>
        <v>0</v>
      </c>
      <c r="AG1405" s="2">
        <f t="shared" si="194"/>
        <v>0</v>
      </c>
      <c r="AH1405" s="1">
        <f t="shared" si="195"/>
        <v>0</v>
      </c>
    </row>
    <row r="1406" spans="1:34" x14ac:dyDescent="0.55000000000000004">
      <c r="A1406">
        <v>51059998</v>
      </c>
      <c r="B1406" s="2">
        <v>0</v>
      </c>
      <c r="C1406" s="2">
        <v>0</v>
      </c>
      <c r="D1406" s="2">
        <v>0</v>
      </c>
      <c r="E1406" s="2">
        <v>0</v>
      </c>
      <c r="F1406" s="2">
        <v>0.62871596096426796</v>
      </c>
      <c r="G1406" s="2">
        <v>0</v>
      </c>
      <c r="H1406" s="2">
        <v>0</v>
      </c>
      <c r="I1406" s="2">
        <v>0</v>
      </c>
      <c r="J1406" s="2">
        <v>0</v>
      </c>
      <c r="K1406" s="2">
        <v>0</v>
      </c>
      <c r="L1406" s="2">
        <v>0</v>
      </c>
      <c r="M1406" s="2">
        <v>0</v>
      </c>
      <c r="N1406" s="2">
        <v>0</v>
      </c>
      <c r="O1406" s="2">
        <v>0</v>
      </c>
      <c r="P1406" s="2">
        <v>0</v>
      </c>
      <c r="Q1406" s="2">
        <v>0</v>
      </c>
      <c r="R1406" s="2">
        <v>0</v>
      </c>
      <c r="S1406" s="2">
        <v>0</v>
      </c>
      <c r="T1406" s="2">
        <v>0</v>
      </c>
      <c r="U1406" s="2">
        <v>0</v>
      </c>
      <c r="X1406" s="2">
        <f t="shared" si="190"/>
        <v>0.62871596096426796</v>
      </c>
      <c r="Y1406" s="2">
        <f t="shared" si="191"/>
        <v>0.62871596096426796</v>
      </c>
      <c r="Z1406" s="2" t="str">
        <f>IF(Y1406&gt;$W$1,HLOOKUP(Y1406,B1406:$U$2835,ROW($B$2836)-ROW($A1406),FALSE),0)</f>
        <v>P_OL5</v>
      </c>
      <c r="AA1406" s="2">
        <f t="shared" si="189"/>
        <v>0.22499999999999998</v>
      </c>
      <c r="AB1406" s="2">
        <f>VLOOKUP(A1406,segment3_SB_quantity!$A$2:$B$2834,2,FALSE)</f>
        <v>37</v>
      </c>
      <c r="AC1406" s="4">
        <f t="shared" si="196"/>
        <v>0.12820000000000001</v>
      </c>
      <c r="AD1406">
        <f t="shared" si="192"/>
        <v>4.7434000000000003</v>
      </c>
      <c r="AE1406">
        <f t="shared" si="197"/>
        <v>0.83166700000000005</v>
      </c>
      <c r="AF1406" s="2">
        <f t="shared" si="193"/>
        <v>3.9449292478000006</v>
      </c>
      <c r="AG1406" s="2">
        <f t="shared" si="194"/>
        <v>0.88760908075500011</v>
      </c>
      <c r="AH1406" s="1">
        <f t="shared" si="195"/>
        <v>4.4444444444444446</v>
      </c>
    </row>
    <row r="1407" spans="1:34" x14ac:dyDescent="0.55000000000000004">
      <c r="A1407">
        <v>51079661</v>
      </c>
      <c r="B1407" s="2">
        <v>0</v>
      </c>
      <c r="C1407" s="2">
        <v>0</v>
      </c>
      <c r="D1407" s="2">
        <v>0</v>
      </c>
      <c r="E1407" s="2">
        <v>0</v>
      </c>
      <c r="F1407" s="2">
        <v>0</v>
      </c>
      <c r="G1407" s="2">
        <v>0</v>
      </c>
      <c r="H1407" s="2">
        <v>0</v>
      </c>
      <c r="I1407" s="2">
        <v>0</v>
      </c>
      <c r="J1407" s="2">
        <v>0</v>
      </c>
      <c r="K1407" s="2">
        <v>0</v>
      </c>
      <c r="L1407" s="2">
        <v>0.14772230355643501</v>
      </c>
      <c r="M1407" s="2">
        <v>0</v>
      </c>
      <c r="N1407" s="2">
        <v>0</v>
      </c>
      <c r="O1407" s="2">
        <v>0</v>
      </c>
      <c r="P1407" s="2">
        <v>0</v>
      </c>
      <c r="Q1407" s="2">
        <v>0</v>
      </c>
      <c r="R1407" s="2">
        <v>0</v>
      </c>
      <c r="S1407" s="2">
        <v>0</v>
      </c>
      <c r="T1407" s="2">
        <v>0</v>
      </c>
      <c r="U1407" s="2">
        <v>0</v>
      </c>
      <c r="X1407" s="2">
        <f t="shared" si="190"/>
        <v>0.14772230355643501</v>
      </c>
      <c r="Y1407" s="2">
        <f t="shared" si="191"/>
        <v>0</v>
      </c>
      <c r="Z1407" s="2">
        <f>IF(Y1407&gt;$W$1,HLOOKUP(Y1407,B1407:$U$2835,ROW($B$2836)-ROW($A1407),FALSE),0)</f>
        <v>0</v>
      </c>
      <c r="AA1407" s="2">
        <f t="shared" si="189"/>
        <v>0</v>
      </c>
      <c r="AB1407" s="2">
        <f>VLOOKUP(A1407,segment3_SB_quantity!$A$2:$B$2834,2,FALSE)</f>
        <v>61</v>
      </c>
      <c r="AC1407" s="4">
        <f t="shared" si="196"/>
        <v>0.12820000000000001</v>
      </c>
      <c r="AD1407">
        <f t="shared" si="192"/>
        <v>0</v>
      </c>
      <c r="AE1407">
        <f t="shared" si="197"/>
        <v>0.83166700000000005</v>
      </c>
      <c r="AF1407" s="2">
        <f t="shared" si="193"/>
        <v>0</v>
      </c>
      <c r="AG1407" s="2">
        <f t="shared" si="194"/>
        <v>0</v>
      </c>
      <c r="AH1407" s="1">
        <f t="shared" si="195"/>
        <v>0</v>
      </c>
    </row>
    <row r="1408" spans="1:34" x14ac:dyDescent="0.55000000000000004">
      <c r="A1408">
        <v>51099907</v>
      </c>
      <c r="B1408" s="2">
        <v>0</v>
      </c>
      <c r="C1408" s="2">
        <v>0</v>
      </c>
      <c r="D1408" s="2">
        <v>0</v>
      </c>
      <c r="E1408" s="2">
        <v>0</v>
      </c>
      <c r="F1408" s="2">
        <v>0</v>
      </c>
      <c r="G1408" s="2">
        <v>0</v>
      </c>
      <c r="H1408" s="2">
        <v>0</v>
      </c>
      <c r="I1408" s="2">
        <v>0</v>
      </c>
      <c r="J1408" s="2">
        <v>4.3912319610292197E-2</v>
      </c>
      <c r="K1408" s="2">
        <v>0</v>
      </c>
      <c r="L1408" s="2">
        <v>0</v>
      </c>
      <c r="M1408" s="2">
        <v>0</v>
      </c>
      <c r="N1408" s="2">
        <v>0</v>
      </c>
      <c r="O1408" s="2">
        <v>0</v>
      </c>
      <c r="P1408" s="2">
        <v>0</v>
      </c>
      <c r="Q1408" s="2">
        <v>0</v>
      </c>
      <c r="R1408" s="2">
        <v>0</v>
      </c>
      <c r="S1408" s="2">
        <v>0</v>
      </c>
      <c r="T1408" s="2">
        <v>0</v>
      </c>
      <c r="U1408" s="2">
        <v>0</v>
      </c>
      <c r="X1408" s="2">
        <f t="shared" si="190"/>
        <v>4.3912319610292197E-2</v>
      </c>
      <c r="Y1408" s="2">
        <f t="shared" si="191"/>
        <v>0</v>
      </c>
      <c r="Z1408" s="2">
        <f>IF(Y1408&gt;$W$1,HLOOKUP(Y1408,B1408:$U$2835,ROW($B$2836)-ROW($A1408),FALSE),0)</f>
        <v>0</v>
      </c>
      <c r="AA1408" s="2">
        <f t="shared" si="189"/>
        <v>0</v>
      </c>
      <c r="AB1408" s="2">
        <f>VLOOKUP(A1408,segment3_SB_quantity!$A$2:$B$2834,2,FALSE)</f>
        <v>6</v>
      </c>
      <c r="AC1408" s="4">
        <f t="shared" si="196"/>
        <v>0.12820000000000001</v>
      </c>
      <c r="AD1408">
        <f t="shared" si="192"/>
        <v>0</v>
      </c>
      <c r="AE1408">
        <f t="shared" si="197"/>
        <v>0.83166700000000005</v>
      </c>
      <c r="AF1408" s="2">
        <f t="shared" si="193"/>
        <v>0</v>
      </c>
      <c r="AG1408" s="2">
        <f t="shared" si="194"/>
        <v>0</v>
      </c>
      <c r="AH1408" s="1">
        <f t="shared" si="195"/>
        <v>0</v>
      </c>
    </row>
    <row r="1409" spans="1:34" x14ac:dyDescent="0.55000000000000004">
      <c r="A1409">
        <v>51129708</v>
      </c>
      <c r="B1409" s="2">
        <v>0</v>
      </c>
      <c r="C1409" s="2">
        <v>0</v>
      </c>
      <c r="D1409" s="2">
        <v>0</v>
      </c>
      <c r="E1409" s="2">
        <v>0</v>
      </c>
      <c r="F1409" s="2">
        <v>0</v>
      </c>
      <c r="G1409" s="2">
        <v>0</v>
      </c>
      <c r="H1409" s="2">
        <v>0</v>
      </c>
      <c r="I1409" s="2">
        <v>0</v>
      </c>
      <c r="J1409" s="2">
        <v>5.7160085782896605E-7</v>
      </c>
      <c r="K1409" s="2">
        <v>0</v>
      </c>
      <c r="L1409" s="2">
        <v>0</v>
      </c>
      <c r="M1409" s="2">
        <v>0</v>
      </c>
      <c r="N1409" s="2">
        <v>0</v>
      </c>
      <c r="O1409" s="2">
        <v>0</v>
      </c>
      <c r="P1409" s="2">
        <v>0</v>
      </c>
      <c r="Q1409" s="2">
        <v>0</v>
      </c>
      <c r="R1409" s="2">
        <v>0</v>
      </c>
      <c r="S1409" s="2">
        <v>0</v>
      </c>
      <c r="T1409" s="2">
        <v>0</v>
      </c>
      <c r="U1409" s="2">
        <v>0</v>
      </c>
      <c r="X1409" s="2">
        <f t="shared" si="190"/>
        <v>5.7160085782896605E-7</v>
      </c>
      <c r="Y1409" s="2">
        <f t="shared" si="191"/>
        <v>0</v>
      </c>
      <c r="Z1409" s="2">
        <f>IF(Y1409&gt;$W$1,HLOOKUP(Y1409,B1409:$U$2835,ROW($B$2836)-ROW($A1409),FALSE),0)</f>
        <v>0</v>
      </c>
      <c r="AA1409" s="2">
        <f t="shared" si="189"/>
        <v>0</v>
      </c>
      <c r="AB1409" s="2">
        <f>VLOOKUP(A1409,segment3_SB_quantity!$A$2:$B$2834,2,FALSE)</f>
        <v>11</v>
      </c>
      <c r="AC1409" s="4">
        <f t="shared" si="196"/>
        <v>0.12820000000000001</v>
      </c>
      <c r="AD1409">
        <f t="shared" si="192"/>
        <v>0</v>
      </c>
      <c r="AE1409">
        <f t="shared" si="197"/>
        <v>0.83166700000000005</v>
      </c>
      <c r="AF1409" s="2">
        <f t="shared" si="193"/>
        <v>0</v>
      </c>
      <c r="AG1409" s="2">
        <f t="shared" si="194"/>
        <v>0</v>
      </c>
      <c r="AH1409" s="1">
        <f t="shared" si="195"/>
        <v>0</v>
      </c>
    </row>
    <row r="1410" spans="1:34" x14ac:dyDescent="0.55000000000000004">
      <c r="A1410">
        <v>51149746</v>
      </c>
      <c r="B1410" s="2">
        <v>0</v>
      </c>
      <c r="C1410" s="2">
        <v>0</v>
      </c>
      <c r="D1410" s="2">
        <v>0</v>
      </c>
      <c r="E1410" s="2">
        <v>0</v>
      </c>
      <c r="F1410" s="2">
        <v>0</v>
      </c>
      <c r="G1410" s="2">
        <v>0</v>
      </c>
      <c r="H1410" s="2">
        <v>0</v>
      </c>
      <c r="I1410" s="2">
        <v>0</v>
      </c>
      <c r="J1410" s="2">
        <v>0</v>
      </c>
      <c r="K1410" s="2">
        <v>0</v>
      </c>
      <c r="L1410" s="2">
        <v>0</v>
      </c>
      <c r="M1410" s="2">
        <v>0</v>
      </c>
      <c r="N1410" s="2">
        <v>0</v>
      </c>
      <c r="O1410" s="2">
        <v>0</v>
      </c>
      <c r="P1410" s="2">
        <v>0</v>
      </c>
      <c r="Q1410" s="2">
        <v>0</v>
      </c>
      <c r="R1410" s="2">
        <v>0</v>
      </c>
      <c r="S1410" s="2">
        <v>0</v>
      </c>
      <c r="T1410" s="2">
        <v>0</v>
      </c>
      <c r="U1410" s="2">
        <v>0</v>
      </c>
      <c r="X1410" s="2">
        <f t="shared" si="190"/>
        <v>0</v>
      </c>
      <c r="Y1410" s="2">
        <f t="shared" si="191"/>
        <v>0</v>
      </c>
      <c r="Z1410" s="2">
        <f>IF(Y1410&gt;$W$1,HLOOKUP(Y1410,B1410:$U$2835,ROW($B$2836)-ROW($A1410),FALSE),0)</f>
        <v>0</v>
      </c>
      <c r="AA1410" s="2">
        <f t="shared" ref="AA1410:AA1473" si="198">IF(Z1410&gt;0,HLOOKUP(Z1410,$B$2835:$U$2836,2,FALSE),0)</f>
        <v>0</v>
      </c>
      <c r="AB1410" s="2">
        <f>VLOOKUP(A1410,segment3_SB_quantity!$A$2:$B$2834,2,FALSE)</f>
        <v>1</v>
      </c>
      <c r="AC1410" s="4">
        <f t="shared" si="196"/>
        <v>0.12820000000000001</v>
      </c>
      <c r="AD1410">
        <f t="shared" si="192"/>
        <v>0</v>
      </c>
      <c r="AE1410">
        <f t="shared" si="197"/>
        <v>0.83166700000000005</v>
      </c>
      <c r="AF1410" s="2">
        <f t="shared" si="193"/>
        <v>0</v>
      </c>
      <c r="AG1410" s="2">
        <f t="shared" si="194"/>
        <v>0</v>
      </c>
      <c r="AH1410" s="1">
        <f t="shared" si="195"/>
        <v>0</v>
      </c>
    </row>
    <row r="1411" spans="1:34" x14ac:dyDescent="0.55000000000000004">
      <c r="A1411">
        <v>51169803</v>
      </c>
      <c r="B1411" s="2">
        <v>0</v>
      </c>
      <c r="C1411" s="2">
        <v>0</v>
      </c>
      <c r="D1411" s="2">
        <v>0</v>
      </c>
      <c r="E1411" s="2">
        <v>0</v>
      </c>
      <c r="F1411" s="2">
        <v>0</v>
      </c>
      <c r="G1411" s="2">
        <v>1.0336305464096601E-6</v>
      </c>
      <c r="H1411" s="2">
        <v>0</v>
      </c>
      <c r="I1411" s="2">
        <v>0</v>
      </c>
      <c r="J1411" s="2">
        <v>0</v>
      </c>
      <c r="K1411" s="2">
        <v>0</v>
      </c>
      <c r="L1411" s="2">
        <v>0</v>
      </c>
      <c r="M1411" s="2">
        <v>0</v>
      </c>
      <c r="N1411" s="2">
        <v>0</v>
      </c>
      <c r="O1411" s="2">
        <v>0</v>
      </c>
      <c r="P1411" s="2">
        <v>0</v>
      </c>
      <c r="Q1411" s="2">
        <v>0</v>
      </c>
      <c r="R1411" s="2">
        <v>0</v>
      </c>
      <c r="S1411" s="2">
        <v>0</v>
      </c>
      <c r="T1411" s="2">
        <v>0</v>
      </c>
      <c r="U1411" s="2">
        <v>0</v>
      </c>
      <c r="X1411" s="2">
        <f t="shared" ref="X1411:X1474" si="199">MAX(B1411:U1411)</f>
        <v>1.0336305464096601E-6</v>
      </c>
      <c r="Y1411" s="2">
        <f t="shared" ref="Y1411:Y1474" si="200">IF(X1411&gt;$W$1,X1411,0)</f>
        <v>0</v>
      </c>
      <c r="Z1411" s="2">
        <f>IF(Y1411&gt;$W$1,HLOOKUP(Y1411,B1411:$U$2835,ROW($B$2836)-ROW($A1411),FALSE),0)</f>
        <v>0</v>
      </c>
      <c r="AA1411" s="2">
        <f t="shared" si="198"/>
        <v>0</v>
      </c>
      <c r="AB1411" s="2">
        <f>VLOOKUP(A1411,segment3_SB_quantity!$A$2:$B$2834,2,FALSE)</f>
        <v>6</v>
      </c>
      <c r="AC1411" s="4">
        <f t="shared" si="196"/>
        <v>0.12820000000000001</v>
      </c>
      <c r="AD1411">
        <f t="shared" ref="AD1411:AD1474" si="201">IF(AA1411&gt;0,AB1411*AC1411,0)</f>
        <v>0</v>
      </c>
      <c r="AE1411">
        <f t="shared" si="197"/>
        <v>0.83166700000000005</v>
      </c>
      <c r="AF1411" s="2">
        <f t="shared" ref="AF1411:AF1474" si="202">AD1411*AE1411</f>
        <v>0</v>
      </c>
      <c r="AG1411" s="2">
        <f t="shared" ref="AG1411:AG1474" si="203">AA1411*AE1411*AD1411</f>
        <v>0</v>
      </c>
      <c r="AH1411" s="1">
        <f t="shared" ref="AH1411:AH1474" si="204">IF(AG1411&gt;0,AF1411/AG1411,0)</f>
        <v>0</v>
      </c>
    </row>
    <row r="1412" spans="1:34" x14ac:dyDescent="0.55000000000000004">
      <c r="A1412">
        <v>51199835</v>
      </c>
      <c r="B1412" s="2">
        <v>0</v>
      </c>
      <c r="C1412" s="2">
        <v>0</v>
      </c>
      <c r="D1412" s="2">
        <v>0</v>
      </c>
      <c r="E1412" s="2">
        <v>0</v>
      </c>
      <c r="F1412" s="2">
        <v>0</v>
      </c>
      <c r="G1412" s="2">
        <v>0</v>
      </c>
      <c r="H1412" s="2">
        <v>0</v>
      </c>
      <c r="I1412" s="2">
        <v>0</v>
      </c>
      <c r="J1412" s="2">
        <v>0</v>
      </c>
      <c r="K1412" s="2">
        <v>0</v>
      </c>
      <c r="L1412" s="2">
        <v>0</v>
      </c>
      <c r="M1412" s="2">
        <v>0</v>
      </c>
      <c r="N1412" s="2">
        <v>0</v>
      </c>
      <c r="O1412" s="2">
        <v>0</v>
      </c>
      <c r="P1412" s="2">
        <v>0</v>
      </c>
      <c r="Q1412" s="2">
        <v>0</v>
      </c>
      <c r="R1412" s="2">
        <v>0</v>
      </c>
      <c r="S1412" s="2">
        <v>0</v>
      </c>
      <c r="T1412" s="2">
        <v>0</v>
      </c>
      <c r="U1412" s="2">
        <v>0</v>
      </c>
      <c r="X1412" s="2">
        <f t="shared" si="199"/>
        <v>0</v>
      </c>
      <c r="Y1412" s="2">
        <f t="shared" si="200"/>
        <v>0</v>
      </c>
      <c r="Z1412" s="2">
        <f>IF(Y1412&gt;$W$1,HLOOKUP(Y1412,B1412:$U$2835,ROW($B$2836)-ROW($A1412),FALSE),0)</f>
        <v>0</v>
      </c>
      <c r="AA1412" s="2">
        <f t="shared" si="198"/>
        <v>0</v>
      </c>
      <c r="AB1412" s="2">
        <f>VLOOKUP(A1412,segment3_SB_quantity!$A$2:$B$2834,2,FALSE)</f>
        <v>7</v>
      </c>
      <c r="AC1412" s="4">
        <f t="shared" ref="AC1412:AC1475" si="205">AC1411</f>
        <v>0.12820000000000001</v>
      </c>
      <c r="AD1412">
        <f t="shared" si="201"/>
        <v>0</v>
      </c>
      <c r="AE1412">
        <f t="shared" ref="AE1412:AE1475" si="206">AE1411</f>
        <v>0.83166700000000005</v>
      </c>
      <c r="AF1412" s="2">
        <f t="shared" si="202"/>
        <v>0</v>
      </c>
      <c r="AG1412" s="2">
        <f t="shared" si="203"/>
        <v>0</v>
      </c>
      <c r="AH1412" s="1">
        <f t="shared" si="204"/>
        <v>0</v>
      </c>
    </row>
    <row r="1413" spans="1:34" x14ac:dyDescent="0.55000000000000004">
      <c r="A1413">
        <v>51239557</v>
      </c>
      <c r="B1413" s="2">
        <v>0</v>
      </c>
      <c r="C1413" s="2">
        <v>0</v>
      </c>
      <c r="D1413" s="2">
        <v>0</v>
      </c>
      <c r="E1413" s="2">
        <v>0</v>
      </c>
      <c r="F1413" s="2">
        <v>0</v>
      </c>
      <c r="G1413" s="2">
        <v>0</v>
      </c>
      <c r="H1413" s="2">
        <v>0</v>
      </c>
      <c r="I1413" s="2">
        <v>0</v>
      </c>
      <c r="J1413" s="2">
        <v>0</v>
      </c>
      <c r="K1413" s="2">
        <v>0.12233788089044</v>
      </c>
      <c r="L1413" s="2">
        <v>0</v>
      </c>
      <c r="M1413" s="2">
        <v>0</v>
      </c>
      <c r="N1413" s="2">
        <v>0</v>
      </c>
      <c r="O1413" s="2">
        <v>0</v>
      </c>
      <c r="P1413" s="2">
        <v>0</v>
      </c>
      <c r="Q1413" s="2">
        <v>0</v>
      </c>
      <c r="R1413" s="2">
        <v>0</v>
      </c>
      <c r="S1413" s="2">
        <v>0</v>
      </c>
      <c r="T1413" s="2">
        <v>0</v>
      </c>
      <c r="U1413" s="2">
        <v>0</v>
      </c>
      <c r="X1413" s="2">
        <f t="shared" si="199"/>
        <v>0.12233788089044</v>
      </c>
      <c r="Y1413" s="2">
        <f t="shared" si="200"/>
        <v>0</v>
      </c>
      <c r="Z1413" s="2">
        <f>IF(Y1413&gt;$W$1,HLOOKUP(Y1413,B1413:$U$2835,ROW($B$2836)-ROW($A1413),FALSE),0)</f>
        <v>0</v>
      </c>
      <c r="AA1413" s="2">
        <f t="shared" si="198"/>
        <v>0</v>
      </c>
      <c r="AB1413" s="2">
        <f>VLOOKUP(A1413,segment3_SB_quantity!$A$2:$B$2834,2,FALSE)</f>
        <v>7</v>
      </c>
      <c r="AC1413" s="4">
        <f t="shared" si="205"/>
        <v>0.12820000000000001</v>
      </c>
      <c r="AD1413">
        <f t="shared" si="201"/>
        <v>0</v>
      </c>
      <c r="AE1413">
        <f t="shared" si="206"/>
        <v>0.83166700000000005</v>
      </c>
      <c r="AF1413" s="2">
        <f t="shared" si="202"/>
        <v>0</v>
      </c>
      <c r="AG1413" s="2">
        <f t="shared" si="203"/>
        <v>0</v>
      </c>
      <c r="AH1413" s="1">
        <f t="shared" si="204"/>
        <v>0</v>
      </c>
    </row>
    <row r="1414" spans="1:34" x14ac:dyDescent="0.55000000000000004">
      <c r="A1414">
        <v>51329643</v>
      </c>
      <c r="B1414" s="2">
        <v>0</v>
      </c>
      <c r="C1414" s="2">
        <v>0</v>
      </c>
      <c r="D1414" s="2">
        <v>0</v>
      </c>
      <c r="E1414" s="2">
        <v>0</v>
      </c>
      <c r="F1414" s="2">
        <v>0</v>
      </c>
      <c r="G1414" s="2">
        <v>0</v>
      </c>
      <c r="H1414" s="2">
        <v>0</v>
      </c>
      <c r="I1414" s="2">
        <v>0</v>
      </c>
      <c r="J1414" s="2">
        <v>0</v>
      </c>
      <c r="K1414" s="2">
        <v>0.12584835806421299</v>
      </c>
      <c r="L1414" s="2">
        <v>0</v>
      </c>
      <c r="M1414" s="2">
        <v>0</v>
      </c>
      <c r="N1414" s="2">
        <v>0</v>
      </c>
      <c r="O1414" s="2">
        <v>0</v>
      </c>
      <c r="P1414" s="2">
        <v>0</v>
      </c>
      <c r="Q1414" s="2">
        <v>0</v>
      </c>
      <c r="R1414" s="2">
        <v>0</v>
      </c>
      <c r="S1414" s="2">
        <v>0</v>
      </c>
      <c r="T1414" s="2">
        <v>0</v>
      </c>
      <c r="U1414" s="2">
        <v>0</v>
      </c>
      <c r="X1414" s="2">
        <f t="shared" si="199"/>
        <v>0.12584835806421299</v>
      </c>
      <c r="Y1414" s="2">
        <f t="shared" si="200"/>
        <v>0</v>
      </c>
      <c r="Z1414" s="2">
        <f>IF(Y1414&gt;$W$1,HLOOKUP(Y1414,B1414:$U$2835,ROW($B$2836)-ROW($A1414),FALSE),0)</f>
        <v>0</v>
      </c>
      <c r="AA1414" s="2">
        <f t="shared" si="198"/>
        <v>0</v>
      </c>
      <c r="AB1414" s="2">
        <f>VLOOKUP(A1414,segment3_SB_quantity!$A$2:$B$2834,2,FALSE)</f>
        <v>37</v>
      </c>
      <c r="AC1414" s="4">
        <f t="shared" si="205"/>
        <v>0.12820000000000001</v>
      </c>
      <c r="AD1414">
        <f t="shared" si="201"/>
        <v>0</v>
      </c>
      <c r="AE1414">
        <f t="shared" si="206"/>
        <v>0.83166700000000005</v>
      </c>
      <c r="AF1414" s="2">
        <f t="shared" si="202"/>
        <v>0</v>
      </c>
      <c r="AG1414" s="2">
        <f t="shared" si="203"/>
        <v>0</v>
      </c>
      <c r="AH1414" s="1">
        <f t="shared" si="204"/>
        <v>0</v>
      </c>
    </row>
    <row r="1415" spans="1:34" x14ac:dyDescent="0.55000000000000004">
      <c r="A1415">
        <v>51399947</v>
      </c>
      <c r="B1415" s="2">
        <v>0</v>
      </c>
      <c r="C1415" s="2">
        <v>0</v>
      </c>
      <c r="D1415" s="2">
        <v>0</v>
      </c>
      <c r="E1415" s="2">
        <v>0</v>
      </c>
      <c r="F1415" s="2">
        <v>0</v>
      </c>
      <c r="G1415" s="2">
        <v>0</v>
      </c>
      <c r="H1415" s="2">
        <v>0</v>
      </c>
      <c r="I1415" s="2">
        <v>0</v>
      </c>
      <c r="J1415" s="2">
        <v>0</v>
      </c>
      <c r="K1415" s="2">
        <v>0</v>
      </c>
      <c r="L1415" s="2">
        <v>0</v>
      </c>
      <c r="M1415" s="2">
        <v>0</v>
      </c>
      <c r="N1415" s="2">
        <v>0</v>
      </c>
      <c r="O1415" s="2">
        <v>0</v>
      </c>
      <c r="P1415" s="2">
        <v>0</v>
      </c>
      <c r="Q1415" s="2">
        <v>0</v>
      </c>
      <c r="R1415" s="2">
        <v>0</v>
      </c>
      <c r="S1415" s="2">
        <v>0</v>
      </c>
      <c r="T1415" s="2">
        <v>0</v>
      </c>
      <c r="U1415" s="2">
        <v>0</v>
      </c>
      <c r="X1415" s="2">
        <f t="shared" si="199"/>
        <v>0</v>
      </c>
      <c r="Y1415" s="2">
        <f t="shared" si="200"/>
        <v>0</v>
      </c>
      <c r="Z1415" s="2">
        <f>IF(Y1415&gt;$W$1,HLOOKUP(Y1415,B1415:$U$2835,ROW($B$2836)-ROW($A1415),FALSE),0)</f>
        <v>0</v>
      </c>
      <c r="AA1415" s="2">
        <f t="shared" si="198"/>
        <v>0</v>
      </c>
      <c r="AB1415" s="2">
        <f>VLOOKUP(A1415,segment3_SB_quantity!$A$2:$B$2834,2,FALSE)</f>
        <v>1</v>
      </c>
      <c r="AC1415" s="4">
        <f t="shared" si="205"/>
        <v>0.12820000000000001</v>
      </c>
      <c r="AD1415">
        <f t="shared" si="201"/>
        <v>0</v>
      </c>
      <c r="AE1415">
        <f t="shared" si="206"/>
        <v>0.83166700000000005</v>
      </c>
      <c r="AF1415" s="2">
        <f t="shared" si="202"/>
        <v>0</v>
      </c>
      <c r="AG1415" s="2">
        <f t="shared" si="203"/>
        <v>0</v>
      </c>
      <c r="AH1415" s="1">
        <f t="shared" si="204"/>
        <v>0</v>
      </c>
    </row>
    <row r="1416" spans="1:34" x14ac:dyDescent="0.55000000000000004">
      <c r="A1416">
        <v>51459841</v>
      </c>
      <c r="B1416" s="2">
        <v>0</v>
      </c>
      <c r="C1416" s="2">
        <v>0</v>
      </c>
      <c r="D1416" s="2">
        <v>0</v>
      </c>
      <c r="E1416" s="2">
        <v>0</v>
      </c>
      <c r="F1416" s="2">
        <v>0</v>
      </c>
      <c r="G1416" s="2">
        <v>0</v>
      </c>
      <c r="H1416" s="2">
        <v>0</v>
      </c>
      <c r="I1416" s="2">
        <v>0</v>
      </c>
      <c r="J1416" s="2">
        <v>0</v>
      </c>
      <c r="K1416" s="2">
        <v>0</v>
      </c>
      <c r="L1416" s="2">
        <v>9.4283299761995201E-9</v>
      </c>
      <c r="M1416" s="2">
        <v>0</v>
      </c>
      <c r="N1416" s="2">
        <v>0</v>
      </c>
      <c r="O1416" s="2">
        <v>0</v>
      </c>
      <c r="P1416" s="2">
        <v>0</v>
      </c>
      <c r="Q1416" s="2">
        <v>0</v>
      </c>
      <c r="R1416" s="2">
        <v>0</v>
      </c>
      <c r="S1416" s="2">
        <v>0</v>
      </c>
      <c r="T1416" s="2">
        <v>0</v>
      </c>
      <c r="U1416" s="2">
        <v>0</v>
      </c>
      <c r="X1416" s="2">
        <f t="shared" si="199"/>
        <v>9.4283299761995201E-9</v>
      </c>
      <c r="Y1416" s="2">
        <f t="shared" si="200"/>
        <v>0</v>
      </c>
      <c r="Z1416" s="2">
        <f>IF(Y1416&gt;$W$1,HLOOKUP(Y1416,B1416:$U$2835,ROW($B$2836)-ROW($A1416),FALSE),0)</f>
        <v>0</v>
      </c>
      <c r="AA1416" s="2">
        <f t="shared" si="198"/>
        <v>0</v>
      </c>
      <c r="AB1416" s="2">
        <f>VLOOKUP(A1416,segment3_SB_quantity!$A$2:$B$2834,2,FALSE)</f>
        <v>2</v>
      </c>
      <c r="AC1416" s="4">
        <f t="shared" si="205"/>
        <v>0.12820000000000001</v>
      </c>
      <c r="AD1416">
        <f t="shared" si="201"/>
        <v>0</v>
      </c>
      <c r="AE1416">
        <f t="shared" si="206"/>
        <v>0.83166700000000005</v>
      </c>
      <c r="AF1416" s="2">
        <f t="shared" si="202"/>
        <v>0</v>
      </c>
      <c r="AG1416" s="2">
        <f t="shared" si="203"/>
        <v>0</v>
      </c>
      <c r="AH1416" s="1">
        <f t="shared" si="204"/>
        <v>0</v>
      </c>
    </row>
    <row r="1417" spans="1:34" x14ac:dyDescent="0.55000000000000004">
      <c r="A1417">
        <v>51459953</v>
      </c>
      <c r="B1417" s="2">
        <v>0</v>
      </c>
      <c r="C1417" s="2">
        <v>0</v>
      </c>
      <c r="D1417" s="2">
        <v>0</v>
      </c>
      <c r="E1417" s="2">
        <v>0</v>
      </c>
      <c r="F1417" s="2">
        <v>0</v>
      </c>
      <c r="G1417" s="2">
        <v>0</v>
      </c>
      <c r="H1417" s="2">
        <v>2.4140263538663401E-2</v>
      </c>
      <c r="I1417" s="2">
        <v>0</v>
      </c>
      <c r="J1417" s="2">
        <v>0</v>
      </c>
      <c r="K1417" s="2">
        <v>0</v>
      </c>
      <c r="L1417" s="2">
        <v>0</v>
      </c>
      <c r="M1417" s="2">
        <v>0</v>
      </c>
      <c r="N1417" s="2">
        <v>0</v>
      </c>
      <c r="O1417" s="2">
        <v>0</v>
      </c>
      <c r="P1417" s="2">
        <v>0</v>
      </c>
      <c r="Q1417" s="2">
        <v>0</v>
      </c>
      <c r="R1417" s="2">
        <v>0</v>
      </c>
      <c r="S1417" s="2">
        <v>0</v>
      </c>
      <c r="T1417" s="2">
        <v>0</v>
      </c>
      <c r="U1417" s="2">
        <v>0</v>
      </c>
      <c r="X1417" s="2">
        <f t="shared" si="199"/>
        <v>2.4140263538663401E-2</v>
      </c>
      <c r="Y1417" s="2">
        <f t="shared" si="200"/>
        <v>0</v>
      </c>
      <c r="Z1417" s="2">
        <f>IF(Y1417&gt;$W$1,HLOOKUP(Y1417,B1417:$U$2835,ROW($B$2836)-ROW($A1417),FALSE),0)</f>
        <v>0</v>
      </c>
      <c r="AA1417" s="2">
        <f t="shared" si="198"/>
        <v>0</v>
      </c>
      <c r="AB1417" s="2">
        <f>VLOOKUP(A1417,segment3_SB_quantity!$A$2:$B$2834,2,FALSE)</f>
        <v>2</v>
      </c>
      <c r="AC1417" s="4">
        <f t="shared" si="205"/>
        <v>0.12820000000000001</v>
      </c>
      <c r="AD1417">
        <f t="shared" si="201"/>
        <v>0</v>
      </c>
      <c r="AE1417">
        <f t="shared" si="206"/>
        <v>0.83166700000000005</v>
      </c>
      <c r="AF1417" s="2">
        <f t="shared" si="202"/>
        <v>0</v>
      </c>
      <c r="AG1417" s="2">
        <f t="shared" si="203"/>
        <v>0</v>
      </c>
      <c r="AH1417" s="1">
        <f t="shared" si="204"/>
        <v>0</v>
      </c>
    </row>
    <row r="1418" spans="1:34" x14ac:dyDescent="0.55000000000000004">
      <c r="A1418">
        <v>51589608</v>
      </c>
      <c r="B1418" s="2">
        <v>0</v>
      </c>
      <c r="C1418" s="2">
        <v>0</v>
      </c>
      <c r="D1418" s="2">
        <v>0</v>
      </c>
      <c r="E1418" s="2">
        <v>0</v>
      </c>
      <c r="F1418" s="2">
        <v>0</v>
      </c>
      <c r="G1418" s="2">
        <v>0</v>
      </c>
      <c r="H1418" s="2">
        <v>0</v>
      </c>
      <c r="I1418" s="2">
        <v>0</v>
      </c>
      <c r="J1418" s="2">
        <v>0</v>
      </c>
      <c r="K1418" s="2">
        <v>8.8760060076474107E-2</v>
      </c>
      <c r="L1418" s="2">
        <v>0</v>
      </c>
      <c r="M1418" s="2">
        <v>0</v>
      </c>
      <c r="N1418" s="2">
        <v>0</v>
      </c>
      <c r="O1418" s="2">
        <v>0</v>
      </c>
      <c r="P1418" s="2">
        <v>0</v>
      </c>
      <c r="Q1418" s="2">
        <v>0</v>
      </c>
      <c r="R1418" s="2">
        <v>0</v>
      </c>
      <c r="S1418" s="2">
        <v>0</v>
      </c>
      <c r="T1418" s="2">
        <v>0</v>
      </c>
      <c r="U1418" s="2">
        <v>0</v>
      </c>
      <c r="X1418" s="2">
        <f t="shared" si="199"/>
        <v>8.8760060076474107E-2</v>
      </c>
      <c r="Y1418" s="2">
        <f t="shared" si="200"/>
        <v>0</v>
      </c>
      <c r="Z1418" s="2">
        <f>IF(Y1418&gt;$W$1,HLOOKUP(Y1418,B1418:$U$2835,ROW($B$2836)-ROW($A1418),FALSE),0)</f>
        <v>0</v>
      </c>
      <c r="AA1418" s="2">
        <f t="shared" si="198"/>
        <v>0</v>
      </c>
      <c r="AB1418" s="2">
        <f>VLOOKUP(A1418,segment3_SB_quantity!$A$2:$B$2834,2,FALSE)</f>
        <v>4</v>
      </c>
      <c r="AC1418" s="4">
        <f t="shared" si="205"/>
        <v>0.12820000000000001</v>
      </c>
      <c r="AD1418">
        <f t="shared" si="201"/>
        <v>0</v>
      </c>
      <c r="AE1418">
        <f t="shared" si="206"/>
        <v>0.83166700000000005</v>
      </c>
      <c r="AF1418" s="2">
        <f t="shared" si="202"/>
        <v>0</v>
      </c>
      <c r="AG1418" s="2">
        <f t="shared" si="203"/>
        <v>0</v>
      </c>
      <c r="AH1418" s="1">
        <f t="shared" si="204"/>
        <v>0</v>
      </c>
    </row>
    <row r="1419" spans="1:34" x14ac:dyDescent="0.55000000000000004">
      <c r="A1419">
        <v>51619805</v>
      </c>
      <c r="B1419" s="2">
        <v>0</v>
      </c>
      <c r="C1419" s="2">
        <v>0</v>
      </c>
      <c r="D1419" s="2">
        <v>0</v>
      </c>
      <c r="E1419" s="2">
        <v>0</v>
      </c>
      <c r="F1419" s="2">
        <v>0</v>
      </c>
      <c r="G1419" s="2">
        <v>0</v>
      </c>
      <c r="H1419" s="2">
        <v>1.9351399551606498E-2</v>
      </c>
      <c r="I1419" s="2">
        <v>0</v>
      </c>
      <c r="J1419" s="2">
        <v>0</v>
      </c>
      <c r="K1419" s="2">
        <v>0</v>
      </c>
      <c r="L1419" s="2">
        <v>0</v>
      </c>
      <c r="M1419" s="2">
        <v>0</v>
      </c>
      <c r="N1419" s="2">
        <v>0</v>
      </c>
      <c r="O1419" s="2">
        <v>0</v>
      </c>
      <c r="P1419" s="2">
        <v>0</v>
      </c>
      <c r="Q1419" s="2">
        <v>0</v>
      </c>
      <c r="R1419" s="2">
        <v>0</v>
      </c>
      <c r="S1419" s="2">
        <v>0</v>
      </c>
      <c r="T1419" s="2">
        <v>0</v>
      </c>
      <c r="U1419" s="2">
        <v>0</v>
      </c>
      <c r="X1419" s="2">
        <f t="shared" si="199"/>
        <v>1.9351399551606498E-2</v>
      </c>
      <c r="Y1419" s="2">
        <f t="shared" si="200"/>
        <v>0</v>
      </c>
      <c r="Z1419" s="2">
        <f>IF(Y1419&gt;$W$1,HLOOKUP(Y1419,B1419:$U$2835,ROW($B$2836)-ROW($A1419),FALSE),0)</f>
        <v>0</v>
      </c>
      <c r="AA1419" s="2">
        <f t="shared" si="198"/>
        <v>0</v>
      </c>
      <c r="AB1419" s="2">
        <f>VLOOKUP(A1419,segment3_SB_quantity!$A$2:$B$2834,2,FALSE)</f>
        <v>2</v>
      </c>
      <c r="AC1419" s="4">
        <f t="shared" si="205"/>
        <v>0.12820000000000001</v>
      </c>
      <c r="AD1419">
        <f t="shared" si="201"/>
        <v>0</v>
      </c>
      <c r="AE1419">
        <f t="shared" si="206"/>
        <v>0.83166700000000005</v>
      </c>
      <c r="AF1419" s="2">
        <f t="shared" si="202"/>
        <v>0</v>
      </c>
      <c r="AG1419" s="2">
        <f t="shared" si="203"/>
        <v>0</v>
      </c>
      <c r="AH1419" s="1">
        <f t="shared" si="204"/>
        <v>0</v>
      </c>
    </row>
    <row r="1420" spans="1:34" x14ac:dyDescent="0.55000000000000004">
      <c r="A1420">
        <v>51629897</v>
      </c>
      <c r="B1420" s="2">
        <v>0</v>
      </c>
      <c r="C1420" s="2">
        <v>0</v>
      </c>
      <c r="D1420" s="2">
        <v>0</v>
      </c>
      <c r="E1420" s="2">
        <v>0</v>
      </c>
      <c r="F1420" s="2">
        <v>0</v>
      </c>
      <c r="G1420" s="2">
        <v>0</v>
      </c>
      <c r="H1420" s="2">
        <v>0</v>
      </c>
      <c r="I1420" s="2">
        <v>0</v>
      </c>
      <c r="J1420" s="2">
        <v>0</v>
      </c>
      <c r="K1420" s="2">
        <v>0.13030259368337499</v>
      </c>
      <c r="L1420" s="2">
        <v>0</v>
      </c>
      <c r="M1420" s="2">
        <v>0</v>
      </c>
      <c r="N1420" s="2">
        <v>0</v>
      </c>
      <c r="O1420" s="2">
        <v>0</v>
      </c>
      <c r="P1420" s="2">
        <v>0</v>
      </c>
      <c r="Q1420" s="2">
        <v>0</v>
      </c>
      <c r="R1420" s="2">
        <v>0</v>
      </c>
      <c r="S1420" s="2">
        <v>0</v>
      </c>
      <c r="T1420" s="2">
        <v>0</v>
      </c>
      <c r="U1420" s="2">
        <v>0</v>
      </c>
      <c r="X1420" s="2">
        <f t="shared" si="199"/>
        <v>0.13030259368337499</v>
      </c>
      <c r="Y1420" s="2">
        <f t="shared" si="200"/>
        <v>0</v>
      </c>
      <c r="Z1420" s="2">
        <f>IF(Y1420&gt;$W$1,HLOOKUP(Y1420,B1420:$U$2835,ROW($B$2836)-ROW($A1420),FALSE),0)</f>
        <v>0</v>
      </c>
      <c r="AA1420" s="2">
        <f t="shared" si="198"/>
        <v>0</v>
      </c>
      <c r="AB1420" s="2">
        <f>VLOOKUP(A1420,segment3_SB_quantity!$A$2:$B$2834,2,FALSE)</f>
        <v>2</v>
      </c>
      <c r="AC1420" s="4">
        <f t="shared" si="205"/>
        <v>0.12820000000000001</v>
      </c>
      <c r="AD1420">
        <f t="shared" si="201"/>
        <v>0</v>
      </c>
      <c r="AE1420">
        <f t="shared" si="206"/>
        <v>0.83166700000000005</v>
      </c>
      <c r="AF1420" s="2">
        <f t="shared" si="202"/>
        <v>0</v>
      </c>
      <c r="AG1420" s="2">
        <f t="shared" si="203"/>
        <v>0</v>
      </c>
      <c r="AH1420" s="1">
        <f t="shared" si="204"/>
        <v>0</v>
      </c>
    </row>
    <row r="1421" spans="1:34" x14ac:dyDescent="0.55000000000000004">
      <c r="A1421">
        <v>51669643</v>
      </c>
      <c r="B1421" s="2">
        <v>0</v>
      </c>
      <c r="C1421" s="2">
        <v>0</v>
      </c>
      <c r="D1421" s="2">
        <v>0</v>
      </c>
      <c r="E1421" s="2">
        <v>0</v>
      </c>
      <c r="F1421" s="2">
        <v>0</v>
      </c>
      <c r="G1421" s="2">
        <v>0</v>
      </c>
      <c r="H1421" s="2">
        <v>0</v>
      </c>
      <c r="I1421" s="2">
        <v>0</v>
      </c>
      <c r="J1421" s="2">
        <v>0.70626028967933796</v>
      </c>
      <c r="K1421" s="2">
        <v>0</v>
      </c>
      <c r="L1421" s="2">
        <v>0</v>
      </c>
      <c r="M1421" s="2">
        <v>0</v>
      </c>
      <c r="N1421" s="2">
        <v>0</v>
      </c>
      <c r="O1421" s="2">
        <v>0</v>
      </c>
      <c r="P1421" s="2">
        <v>0</v>
      </c>
      <c r="Q1421" s="2">
        <v>0</v>
      </c>
      <c r="R1421" s="2">
        <v>0</v>
      </c>
      <c r="S1421" s="2">
        <v>0</v>
      </c>
      <c r="T1421" s="2">
        <v>0</v>
      </c>
      <c r="U1421" s="2">
        <v>0</v>
      </c>
      <c r="X1421" s="2">
        <f t="shared" si="199"/>
        <v>0.70626028967933796</v>
      </c>
      <c r="Y1421" s="2">
        <f t="shared" si="200"/>
        <v>0.70626028967933796</v>
      </c>
      <c r="Z1421" s="2" t="str">
        <f>IF(Y1421&gt;$W$1,HLOOKUP(Y1421,B1421:$U$2835,ROW($B$2836)-ROW($A1421),FALSE),0)</f>
        <v>P_OL9</v>
      </c>
      <c r="AA1421" s="2">
        <f t="shared" si="198"/>
        <v>0.42499999999999993</v>
      </c>
      <c r="AB1421" s="2">
        <f>VLOOKUP(A1421,segment3_SB_quantity!$A$2:$B$2834,2,FALSE)</f>
        <v>1</v>
      </c>
      <c r="AC1421" s="4">
        <f t="shared" si="205"/>
        <v>0.12820000000000001</v>
      </c>
      <c r="AD1421">
        <f t="shared" si="201"/>
        <v>0.12820000000000001</v>
      </c>
      <c r="AE1421">
        <f t="shared" si="206"/>
        <v>0.83166700000000005</v>
      </c>
      <c r="AF1421" s="2">
        <f t="shared" si="202"/>
        <v>0.10661970940000001</v>
      </c>
      <c r="AG1421" s="2">
        <f t="shared" si="203"/>
        <v>4.5313376494999995E-2</v>
      </c>
      <c r="AH1421" s="1">
        <f t="shared" si="204"/>
        <v>2.3529411764705888</v>
      </c>
    </row>
    <row r="1422" spans="1:34" x14ac:dyDescent="0.55000000000000004">
      <c r="A1422">
        <v>51689984</v>
      </c>
      <c r="B1422" s="2">
        <v>0</v>
      </c>
      <c r="C1422" s="2">
        <v>0</v>
      </c>
      <c r="D1422" s="2">
        <v>0</v>
      </c>
      <c r="E1422" s="2">
        <v>0</v>
      </c>
      <c r="F1422" s="2">
        <v>0</v>
      </c>
      <c r="G1422" s="2">
        <v>0</v>
      </c>
      <c r="H1422" s="2">
        <v>0</v>
      </c>
      <c r="I1422" s="2">
        <v>0</v>
      </c>
      <c r="J1422" s="2">
        <v>6.1299533554543401E-2</v>
      </c>
      <c r="K1422" s="2">
        <v>0</v>
      </c>
      <c r="L1422" s="2">
        <v>0</v>
      </c>
      <c r="M1422" s="2">
        <v>0</v>
      </c>
      <c r="N1422" s="2">
        <v>0</v>
      </c>
      <c r="O1422" s="2">
        <v>0</v>
      </c>
      <c r="P1422" s="2">
        <v>0</v>
      </c>
      <c r="Q1422" s="2">
        <v>0</v>
      </c>
      <c r="R1422" s="2">
        <v>0</v>
      </c>
      <c r="S1422" s="2">
        <v>0</v>
      </c>
      <c r="T1422" s="2">
        <v>0</v>
      </c>
      <c r="U1422" s="2">
        <v>0</v>
      </c>
      <c r="X1422" s="2">
        <f t="shared" si="199"/>
        <v>6.1299533554543401E-2</v>
      </c>
      <c r="Y1422" s="2">
        <f t="shared" si="200"/>
        <v>0</v>
      </c>
      <c r="Z1422" s="2">
        <f>IF(Y1422&gt;$W$1,HLOOKUP(Y1422,B1422:$U$2835,ROW($B$2836)-ROW($A1422),FALSE),0)</f>
        <v>0</v>
      </c>
      <c r="AA1422" s="2">
        <f t="shared" si="198"/>
        <v>0</v>
      </c>
      <c r="AB1422" s="2">
        <f>VLOOKUP(A1422,segment3_SB_quantity!$A$2:$B$2834,2,FALSE)</f>
        <v>61</v>
      </c>
      <c r="AC1422" s="4">
        <f t="shared" si="205"/>
        <v>0.12820000000000001</v>
      </c>
      <c r="AD1422">
        <f t="shared" si="201"/>
        <v>0</v>
      </c>
      <c r="AE1422">
        <f t="shared" si="206"/>
        <v>0.83166700000000005</v>
      </c>
      <c r="AF1422" s="2">
        <f t="shared" si="202"/>
        <v>0</v>
      </c>
      <c r="AG1422" s="2">
        <f t="shared" si="203"/>
        <v>0</v>
      </c>
      <c r="AH1422" s="1">
        <f t="shared" si="204"/>
        <v>0</v>
      </c>
    </row>
    <row r="1423" spans="1:34" x14ac:dyDescent="0.55000000000000004">
      <c r="A1423">
        <v>51719813</v>
      </c>
      <c r="B1423" s="2">
        <v>0</v>
      </c>
      <c r="C1423" s="2">
        <v>0</v>
      </c>
      <c r="D1423" s="2">
        <v>0</v>
      </c>
      <c r="E1423" s="2">
        <v>0</v>
      </c>
      <c r="F1423" s="2">
        <v>0</v>
      </c>
      <c r="G1423" s="2">
        <v>0</v>
      </c>
      <c r="H1423" s="2">
        <v>0</v>
      </c>
      <c r="I1423" s="2">
        <v>3.4633759889606201E-2</v>
      </c>
      <c r="J1423" s="2">
        <v>0</v>
      </c>
      <c r="K1423" s="2">
        <v>0</v>
      </c>
      <c r="L1423" s="2">
        <v>0</v>
      </c>
      <c r="M1423" s="2">
        <v>0</v>
      </c>
      <c r="N1423" s="2">
        <v>0</v>
      </c>
      <c r="O1423" s="2">
        <v>0</v>
      </c>
      <c r="P1423" s="2">
        <v>0</v>
      </c>
      <c r="Q1423" s="2">
        <v>0</v>
      </c>
      <c r="R1423" s="2">
        <v>0</v>
      </c>
      <c r="S1423" s="2">
        <v>0</v>
      </c>
      <c r="T1423" s="2">
        <v>0</v>
      </c>
      <c r="U1423" s="2">
        <v>0</v>
      </c>
      <c r="X1423" s="2">
        <f t="shared" si="199"/>
        <v>3.4633759889606201E-2</v>
      </c>
      <c r="Y1423" s="2">
        <f t="shared" si="200"/>
        <v>0</v>
      </c>
      <c r="Z1423" s="2">
        <f>IF(Y1423&gt;$W$1,HLOOKUP(Y1423,B1423:$U$2835,ROW($B$2836)-ROW($A1423),FALSE),0)</f>
        <v>0</v>
      </c>
      <c r="AA1423" s="2">
        <f t="shared" si="198"/>
        <v>0</v>
      </c>
      <c r="AB1423" s="2">
        <f>VLOOKUP(A1423,segment3_SB_quantity!$A$2:$B$2834,2,FALSE)</f>
        <v>72</v>
      </c>
      <c r="AC1423" s="4">
        <f t="shared" si="205"/>
        <v>0.12820000000000001</v>
      </c>
      <c r="AD1423">
        <f t="shared" si="201"/>
        <v>0</v>
      </c>
      <c r="AE1423">
        <f t="shared" si="206"/>
        <v>0.83166700000000005</v>
      </c>
      <c r="AF1423" s="2">
        <f t="shared" si="202"/>
        <v>0</v>
      </c>
      <c r="AG1423" s="2">
        <f t="shared" si="203"/>
        <v>0</v>
      </c>
      <c r="AH1423" s="1">
        <f t="shared" si="204"/>
        <v>0</v>
      </c>
    </row>
    <row r="1424" spans="1:34" x14ac:dyDescent="0.55000000000000004">
      <c r="A1424">
        <v>51719995</v>
      </c>
      <c r="B1424" s="2">
        <v>0</v>
      </c>
      <c r="C1424" s="2">
        <v>0</v>
      </c>
      <c r="D1424" s="2">
        <v>0</v>
      </c>
      <c r="E1424" s="2">
        <v>0</v>
      </c>
      <c r="F1424" s="2">
        <v>0</v>
      </c>
      <c r="G1424" s="2">
        <v>0</v>
      </c>
      <c r="H1424" s="2">
        <v>0</v>
      </c>
      <c r="I1424" s="2">
        <v>0</v>
      </c>
      <c r="J1424" s="2">
        <v>0</v>
      </c>
      <c r="K1424" s="2">
        <v>0</v>
      </c>
      <c r="L1424" s="2">
        <v>0</v>
      </c>
      <c r="M1424" s="2">
        <v>0</v>
      </c>
      <c r="N1424" s="2">
        <v>0</v>
      </c>
      <c r="O1424" s="2">
        <v>0</v>
      </c>
      <c r="P1424" s="2">
        <v>0</v>
      </c>
      <c r="Q1424" s="2">
        <v>0</v>
      </c>
      <c r="R1424" s="2">
        <v>0</v>
      </c>
      <c r="S1424" s="2">
        <v>0</v>
      </c>
      <c r="T1424" s="2">
        <v>0</v>
      </c>
      <c r="U1424" s="2">
        <v>0</v>
      </c>
      <c r="X1424" s="2">
        <f t="shared" si="199"/>
        <v>0</v>
      </c>
      <c r="Y1424" s="2">
        <f t="shared" si="200"/>
        <v>0</v>
      </c>
      <c r="Z1424" s="2">
        <f>IF(Y1424&gt;$W$1,HLOOKUP(Y1424,B1424:$U$2835,ROW($B$2836)-ROW($A1424),FALSE),0)</f>
        <v>0</v>
      </c>
      <c r="AA1424" s="2">
        <f t="shared" si="198"/>
        <v>0</v>
      </c>
      <c r="AB1424" s="2">
        <f>VLOOKUP(A1424,segment3_SB_quantity!$A$2:$B$2834,2,FALSE)</f>
        <v>2</v>
      </c>
      <c r="AC1424" s="4">
        <f t="shared" si="205"/>
        <v>0.12820000000000001</v>
      </c>
      <c r="AD1424">
        <f t="shared" si="201"/>
        <v>0</v>
      </c>
      <c r="AE1424">
        <f t="shared" si="206"/>
        <v>0.83166700000000005</v>
      </c>
      <c r="AF1424" s="2">
        <f t="shared" si="202"/>
        <v>0</v>
      </c>
      <c r="AG1424" s="2">
        <f t="shared" si="203"/>
        <v>0</v>
      </c>
      <c r="AH1424" s="1">
        <f t="shared" si="204"/>
        <v>0</v>
      </c>
    </row>
    <row r="1425" spans="1:34" x14ac:dyDescent="0.55000000000000004">
      <c r="A1425">
        <v>51799870</v>
      </c>
      <c r="B1425" s="2">
        <v>0</v>
      </c>
      <c r="C1425" s="2">
        <v>0</v>
      </c>
      <c r="D1425" s="2">
        <v>0</v>
      </c>
      <c r="E1425" s="2">
        <v>0</v>
      </c>
      <c r="F1425" s="2">
        <v>0</v>
      </c>
      <c r="G1425" s="2">
        <v>0</v>
      </c>
      <c r="H1425" s="2">
        <v>0</v>
      </c>
      <c r="I1425" s="2">
        <v>0</v>
      </c>
      <c r="J1425" s="2">
        <v>0</v>
      </c>
      <c r="K1425" s="2">
        <v>6.3788529147078499E-2</v>
      </c>
      <c r="L1425" s="2">
        <v>0</v>
      </c>
      <c r="M1425" s="2">
        <v>0</v>
      </c>
      <c r="N1425" s="2">
        <v>0</v>
      </c>
      <c r="O1425" s="2">
        <v>0</v>
      </c>
      <c r="P1425" s="2">
        <v>0</v>
      </c>
      <c r="Q1425" s="2">
        <v>0</v>
      </c>
      <c r="R1425" s="2">
        <v>0</v>
      </c>
      <c r="S1425" s="2">
        <v>0</v>
      </c>
      <c r="T1425" s="2">
        <v>0</v>
      </c>
      <c r="U1425" s="2">
        <v>0</v>
      </c>
      <c r="X1425" s="2">
        <f t="shared" si="199"/>
        <v>6.3788529147078499E-2</v>
      </c>
      <c r="Y1425" s="2">
        <f t="shared" si="200"/>
        <v>0</v>
      </c>
      <c r="Z1425" s="2">
        <f>IF(Y1425&gt;$W$1,HLOOKUP(Y1425,B1425:$U$2835,ROW($B$2836)-ROW($A1425),FALSE),0)</f>
        <v>0</v>
      </c>
      <c r="AA1425" s="2">
        <f t="shared" si="198"/>
        <v>0</v>
      </c>
      <c r="AB1425" s="2">
        <f>VLOOKUP(A1425,segment3_SB_quantity!$A$2:$B$2834,2,FALSE)</f>
        <v>63</v>
      </c>
      <c r="AC1425" s="4">
        <f t="shared" si="205"/>
        <v>0.12820000000000001</v>
      </c>
      <c r="AD1425">
        <f t="shared" si="201"/>
        <v>0</v>
      </c>
      <c r="AE1425">
        <f t="shared" si="206"/>
        <v>0.83166700000000005</v>
      </c>
      <c r="AF1425" s="2">
        <f t="shared" si="202"/>
        <v>0</v>
      </c>
      <c r="AG1425" s="2">
        <f t="shared" si="203"/>
        <v>0</v>
      </c>
      <c r="AH1425" s="1">
        <f t="shared" si="204"/>
        <v>0</v>
      </c>
    </row>
    <row r="1426" spans="1:34" x14ac:dyDescent="0.55000000000000004">
      <c r="A1426">
        <v>51829867</v>
      </c>
      <c r="B1426" s="2">
        <v>0</v>
      </c>
      <c r="C1426" s="2">
        <v>0</v>
      </c>
      <c r="D1426" s="2">
        <v>0</v>
      </c>
      <c r="E1426" s="2">
        <v>0</v>
      </c>
      <c r="F1426" s="2">
        <v>0</v>
      </c>
      <c r="G1426" s="2">
        <v>0</v>
      </c>
      <c r="H1426" s="2">
        <v>0</v>
      </c>
      <c r="I1426" s="2">
        <v>0</v>
      </c>
      <c r="J1426" s="2">
        <v>2.3854068557871202E-5</v>
      </c>
      <c r="K1426" s="2">
        <v>0</v>
      </c>
      <c r="L1426" s="2">
        <v>0</v>
      </c>
      <c r="M1426" s="2">
        <v>0</v>
      </c>
      <c r="N1426" s="2">
        <v>0</v>
      </c>
      <c r="O1426" s="2">
        <v>0</v>
      </c>
      <c r="P1426" s="2">
        <v>0</v>
      </c>
      <c r="Q1426" s="2">
        <v>0</v>
      </c>
      <c r="R1426" s="2">
        <v>0</v>
      </c>
      <c r="S1426" s="2">
        <v>0</v>
      </c>
      <c r="T1426" s="2">
        <v>0</v>
      </c>
      <c r="U1426" s="2">
        <v>0</v>
      </c>
      <c r="X1426" s="2">
        <f t="shared" si="199"/>
        <v>2.3854068557871202E-5</v>
      </c>
      <c r="Y1426" s="2">
        <f t="shared" si="200"/>
        <v>0</v>
      </c>
      <c r="Z1426" s="2">
        <f>IF(Y1426&gt;$W$1,HLOOKUP(Y1426,B1426:$U$2835,ROW($B$2836)-ROW($A1426),FALSE),0)</f>
        <v>0</v>
      </c>
      <c r="AA1426" s="2">
        <f t="shared" si="198"/>
        <v>0</v>
      </c>
      <c r="AB1426" s="2">
        <f>VLOOKUP(A1426,segment3_SB_quantity!$A$2:$B$2834,2,FALSE)</f>
        <v>48</v>
      </c>
      <c r="AC1426" s="4">
        <f t="shared" si="205"/>
        <v>0.12820000000000001</v>
      </c>
      <c r="AD1426">
        <f t="shared" si="201"/>
        <v>0</v>
      </c>
      <c r="AE1426">
        <f t="shared" si="206"/>
        <v>0.83166700000000005</v>
      </c>
      <c r="AF1426" s="2">
        <f t="shared" si="202"/>
        <v>0</v>
      </c>
      <c r="AG1426" s="2">
        <f t="shared" si="203"/>
        <v>0</v>
      </c>
      <c r="AH1426" s="1">
        <f t="shared" si="204"/>
        <v>0</v>
      </c>
    </row>
    <row r="1427" spans="1:34" x14ac:dyDescent="0.55000000000000004">
      <c r="A1427">
        <v>51849807</v>
      </c>
      <c r="B1427" s="2">
        <v>0</v>
      </c>
      <c r="C1427" s="2">
        <v>0</v>
      </c>
      <c r="D1427" s="2">
        <v>0</v>
      </c>
      <c r="E1427" s="2">
        <v>0</v>
      </c>
      <c r="F1427" s="2">
        <v>0</v>
      </c>
      <c r="G1427" s="2">
        <v>0</v>
      </c>
      <c r="H1427" s="2">
        <v>0</v>
      </c>
      <c r="I1427" s="2">
        <v>8.3966245004636494E-2</v>
      </c>
      <c r="J1427" s="2">
        <v>0</v>
      </c>
      <c r="K1427" s="2">
        <v>0</v>
      </c>
      <c r="L1427" s="2">
        <v>0</v>
      </c>
      <c r="M1427" s="2">
        <v>0</v>
      </c>
      <c r="N1427" s="2">
        <v>0</v>
      </c>
      <c r="O1427" s="2">
        <v>0</v>
      </c>
      <c r="P1427" s="2">
        <v>0</v>
      </c>
      <c r="Q1427" s="2">
        <v>0</v>
      </c>
      <c r="R1427" s="2">
        <v>0</v>
      </c>
      <c r="S1427" s="2">
        <v>0</v>
      </c>
      <c r="T1427" s="2">
        <v>0</v>
      </c>
      <c r="U1427" s="2">
        <v>0</v>
      </c>
      <c r="X1427" s="2">
        <f t="shared" si="199"/>
        <v>8.3966245004636494E-2</v>
      </c>
      <c r="Y1427" s="2">
        <f t="shared" si="200"/>
        <v>0</v>
      </c>
      <c r="Z1427" s="2">
        <f>IF(Y1427&gt;$W$1,HLOOKUP(Y1427,B1427:$U$2835,ROW($B$2836)-ROW($A1427),FALSE),0)</f>
        <v>0</v>
      </c>
      <c r="AA1427" s="2">
        <f t="shared" si="198"/>
        <v>0</v>
      </c>
      <c r="AB1427" s="2">
        <f>VLOOKUP(A1427,segment3_SB_quantity!$A$2:$B$2834,2,FALSE)</f>
        <v>74</v>
      </c>
      <c r="AC1427" s="4">
        <f t="shared" si="205"/>
        <v>0.12820000000000001</v>
      </c>
      <c r="AD1427">
        <f t="shared" si="201"/>
        <v>0</v>
      </c>
      <c r="AE1427">
        <f t="shared" si="206"/>
        <v>0.83166700000000005</v>
      </c>
      <c r="AF1427" s="2">
        <f t="shared" si="202"/>
        <v>0</v>
      </c>
      <c r="AG1427" s="2">
        <f t="shared" si="203"/>
        <v>0</v>
      </c>
      <c r="AH1427" s="1">
        <f t="shared" si="204"/>
        <v>0</v>
      </c>
    </row>
    <row r="1428" spans="1:34" x14ac:dyDescent="0.55000000000000004">
      <c r="A1428">
        <v>51919585</v>
      </c>
      <c r="B1428" s="2">
        <v>0</v>
      </c>
      <c r="C1428" s="2">
        <v>0</v>
      </c>
      <c r="D1428" s="2">
        <v>0</v>
      </c>
      <c r="E1428" s="2">
        <v>0.115656343949852</v>
      </c>
      <c r="F1428" s="2">
        <v>0</v>
      </c>
      <c r="G1428" s="2">
        <v>0</v>
      </c>
      <c r="H1428" s="2">
        <v>0</v>
      </c>
      <c r="I1428" s="2">
        <v>0</v>
      </c>
      <c r="J1428" s="2">
        <v>0</v>
      </c>
      <c r="K1428" s="2">
        <v>0</v>
      </c>
      <c r="L1428" s="2">
        <v>0</v>
      </c>
      <c r="M1428" s="2">
        <v>0</v>
      </c>
      <c r="N1428" s="2">
        <v>0</v>
      </c>
      <c r="O1428" s="2">
        <v>0</v>
      </c>
      <c r="P1428" s="2">
        <v>0</v>
      </c>
      <c r="Q1428" s="2">
        <v>0</v>
      </c>
      <c r="R1428" s="2">
        <v>0</v>
      </c>
      <c r="S1428" s="2">
        <v>0</v>
      </c>
      <c r="T1428" s="2">
        <v>0</v>
      </c>
      <c r="U1428" s="2">
        <v>0</v>
      </c>
      <c r="X1428" s="2">
        <f t="shared" si="199"/>
        <v>0.115656343949852</v>
      </c>
      <c r="Y1428" s="2">
        <f t="shared" si="200"/>
        <v>0</v>
      </c>
      <c r="Z1428" s="2">
        <f>IF(Y1428&gt;$W$1,HLOOKUP(Y1428,B1428:$U$2835,ROW($B$2836)-ROW($A1428),FALSE),0)</f>
        <v>0</v>
      </c>
      <c r="AA1428" s="2">
        <f t="shared" si="198"/>
        <v>0</v>
      </c>
      <c r="AB1428" s="2">
        <f>VLOOKUP(A1428,segment3_SB_quantity!$A$2:$B$2834,2,FALSE)</f>
        <v>2</v>
      </c>
      <c r="AC1428" s="4">
        <f t="shared" si="205"/>
        <v>0.12820000000000001</v>
      </c>
      <c r="AD1428">
        <f t="shared" si="201"/>
        <v>0</v>
      </c>
      <c r="AE1428">
        <f t="shared" si="206"/>
        <v>0.83166700000000005</v>
      </c>
      <c r="AF1428" s="2">
        <f t="shared" si="202"/>
        <v>0</v>
      </c>
      <c r="AG1428" s="2">
        <f t="shared" si="203"/>
        <v>0</v>
      </c>
      <c r="AH1428" s="1">
        <f t="shared" si="204"/>
        <v>0</v>
      </c>
    </row>
    <row r="1429" spans="1:34" x14ac:dyDescent="0.55000000000000004">
      <c r="A1429">
        <v>51939992</v>
      </c>
      <c r="B1429" s="2">
        <v>0</v>
      </c>
      <c r="C1429" s="2">
        <v>0</v>
      </c>
      <c r="D1429" s="2">
        <v>0</v>
      </c>
      <c r="E1429" s="2">
        <v>0</v>
      </c>
      <c r="F1429" s="2">
        <v>0</v>
      </c>
      <c r="G1429" s="2">
        <v>0</v>
      </c>
      <c r="H1429" s="2">
        <v>0</v>
      </c>
      <c r="I1429" s="2">
        <v>0</v>
      </c>
      <c r="J1429" s="2">
        <v>1.9885384839142301E-4</v>
      </c>
      <c r="K1429" s="2">
        <v>0</v>
      </c>
      <c r="L1429" s="2">
        <v>0</v>
      </c>
      <c r="M1429" s="2">
        <v>0</v>
      </c>
      <c r="N1429" s="2">
        <v>0</v>
      </c>
      <c r="O1429" s="2">
        <v>0</v>
      </c>
      <c r="P1429" s="2">
        <v>0</v>
      </c>
      <c r="Q1429" s="2">
        <v>0</v>
      </c>
      <c r="R1429" s="2">
        <v>0</v>
      </c>
      <c r="S1429" s="2">
        <v>0</v>
      </c>
      <c r="T1429" s="2">
        <v>0</v>
      </c>
      <c r="U1429" s="2">
        <v>0</v>
      </c>
      <c r="X1429" s="2">
        <f t="shared" si="199"/>
        <v>1.9885384839142301E-4</v>
      </c>
      <c r="Y1429" s="2">
        <f t="shared" si="200"/>
        <v>0</v>
      </c>
      <c r="Z1429" s="2">
        <f>IF(Y1429&gt;$W$1,HLOOKUP(Y1429,B1429:$U$2835,ROW($B$2836)-ROW($A1429),FALSE),0)</f>
        <v>0</v>
      </c>
      <c r="AA1429" s="2">
        <f t="shared" si="198"/>
        <v>0</v>
      </c>
      <c r="AB1429" s="2">
        <f>VLOOKUP(A1429,segment3_SB_quantity!$A$2:$B$2834,2,FALSE)</f>
        <v>31</v>
      </c>
      <c r="AC1429" s="4">
        <f t="shared" si="205"/>
        <v>0.12820000000000001</v>
      </c>
      <c r="AD1429">
        <f t="shared" si="201"/>
        <v>0</v>
      </c>
      <c r="AE1429">
        <f t="shared" si="206"/>
        <v>0.83166700000000005</v>
      </c>
      <c r="AF1429" s="2">
        <f t="shared" si="202"/>
        <v>0</v>
      </c>
      <c r="AG1429" s="2">
        <f t="shared" si="203"/>
        <v>0</v>
      </c>
      <c r="AH1429" s="1">
        <f t="shared" si="204"/>
        <v>0</v>
      </c>
    </row>
    <row r="1430" spans="1:34" x14ac:dyDescent="0.55000000000000004">
      <c r="A1430">
        <v>51999637</v>
      </c>
      <c r="B1430" s="2">
        <v>0</v>
      </c>
      <c r="C1430" s="2">
        <v>0</v>
      </c>
      <c r="D1430" s="2">
        <v>0</v>
      </c>
      <c r="E1430" s="2">
        <v>0</v>
      </c>
      <c r="F1430" s="2">
        <v>0</v>
      </c>
      <c r="G1430" s="2">
        <v>0</v>
      </c>
      <c r="H1430" s="2">
        <v>0</v>
      </c>
      <c r="I1430" s="2">
        <v>0</v>
      </c>
      <c r="J1430" s="2">
        <v>6.9638179457602506E-2</v>
      </c>
      <c r="K1430" s="2">
        <v>0</v>
      </c>
      <c r="L1430" s="2">
        <v>0</v>
      </c>
      <c r="M1430" s="2">
        <v>0</v>
      </c>
      <c r="N1430" s="2">
        <v>0</v>
      </c>
      <c r="O1430" s="2">
        <v>0</v>
      </c>
      <c r="P1430" s="2">
        <v>0</v>
      </c>
      <c r="Q1430" s="2">
        <v>0</v>
      </c>
      <c r="R1430" s="2">
        <v>0</v>
      </c>
      <c r="S1430" s="2">
        <v>0</v>
      </c>
      <c r="T1430" s="2">
        <v>0</v>
      </c>
      <c r="U1430" s="2">
        <v>0</v>
      </c>
      <c r="X1430" s="2">
        <f t="shared" si="199"/>
        <v>6.9638179457602506E-2</v>
      </c>
      <c r="Y1430" s="2">
        <f t="shared" si="200"/>
        <v>0</v>
      </c>
      <c r="Z1430" s="2">
        <f>IF(Y1430&gt;$W$1,HLOOKUP(Y1430,B1430:$U$2835,ROW($B$2836)-ROW($A1430),FALSE),0)</f>
        <v>0</v>
      </c>
      <c r="AA1430" s="2">
        <f t="shared" si="198"/>
        <v>0</v>
      </c>
      <c r="AB1430" s="2">
        <f>VLOOKUP(A1430,segment3_SB_quantity!$A$2:$B$2834,2,FALSE)</f>
        <v>15</v>
      </c>
      <c r="AC1430" s="4">
        <f t="shared" si="205"/>
        <v>0.12820000000000001</v>
      </c>
      <c r="AD1430">
        <f t="shared" si="201"/>
        <v>0</v>
      </c>
      <c r="AE1430">
        <f t="shared" si="206"/>
        <v>0.83166700000000005</v>
      </c>
      <c r="AF1430" s="2">
        <f t="shared" si="202"/>
        <v>0</v>
      </c>
      <c r="AG1430" s="2">
        <f t="shared" si="203"/>
        <v>0</v>
      </c>
      <c r="AH1430" s="1">
        <f t="shared" si="204"/>
        <v>0</v>
      </c>
    </row>
    <row r="1431" spans="1:34" x14ac:dyDescent="0.55000000000000004">
      <c r="A1431">
        <v>51999833</v>
      </c>
      <c r="B1431" s="2">
        <v>0</v>
      </c>
      <c r="C1431" s="2">
        <v>0</v>
      </c>
      <c r="D1431" s="2">
        <v>0</v>
      </c>
      <c r="E1431" s="2">
        <v>0</v>
      </c>
      <c r="F1431" s="2">
        <v>0</v>
      </c>
      <c r="G1431" s="2">
        <v>0</v>
      </c>
      <c r="H1431" s="2">
        <v>0</v>
      </c>
      <c r="I1431" s="2">
        <v>0</v>
      </c>
      <c r="J1431" s="2">
        <v>0</v>
      </c>
      <c r="K1431" s="2">
        <v>0.112317715883878</v>
      </c>
      <c r="L1431" s="2">
        <v>0</v>
      </c>
      <c r="M1431" s="2">
        <v>0</v>
      </c>
      <c r="N1431" s="2">
        <v>0</v>
      </c>
      <c r="O1431" s="2">
        <v>0</v>
      </c>
      <c r="P1431" s="2">
        <v>0</v>
      </c>
      <c r="Q1431" s="2">
        <v>0</v>
      </c>
      <c r="R1431" s="2">
        <v>0</v>
      </c>
      <c r="S1431" s="2">
        <v>0</v>
      </c>
      <c r="T1431" s="2">
        <v>0</v>
      </c>
      <c r="U1431" s="2">
        <v>0</v>
      </c>
      <c r="X1431" s="2">
        <f t="shared" si="199"/>
        <v>0.112317715883878</v>
      </c>
      <c r="Y1431" s="2">
        <f t="shared" si="200"/>
        <v>0</v>
      </c>
      <c r="Z1431" s="2">
        <f>IF(Y1431&gt;$W$1,HLOOKUP(Y1431,B1431:$U$2835,ROW($B$2836)-ROW($A1431),FALSE),0)</f>
        <v>0</v>
      </c>
      <c r="AA1431" s="2">
        <f t="shared" si="198"/>
        <v>0</v>
      </c>
      <c r="AB1431" s="2">
        <f>VLOOKUP(A1431,segment3_SB_quantity!$A$2:$B$2834,2,FALSE)</f>
        <v>11</v>
      </c>
      <c r="AC1431" s="4">
        <f t="shared" si="205"/>
        <v>0.12820000000000001</v>
      </c>
      <c r="AD1431">
        <f t="shared" si="201"/>
        <v>0</v>
      </c>
      <c r="AE1431">
        <f t="shared" si="206"/>
        <v>0.83166700000000005</v>
      </c>
      <c r="AF1431" s="2">
        <f t="shared" si="202"/>
        <v>0</v>
      </c>
      <c r="AG1431" s="2">
        <f t="shared" si="203"/>
        <v>0</v>
      </c>
      <c r="AH1431" s="1">
        <f t="shared" si="204"/>
        <v>0</v>
      </c>
    </row>
    <row r="1432" spans="1:34" x14ac:dyDescent="0.55000000000000004">
      <c r="A1432">
        <v>51999870</v>
      </c>
      <c r="B1432" s="2">
        <v>0</v>
      </c>
      <c r="C1432" s="2">
        <v>0</v>
      </c>
      <c r="D1432" s="2">
        <v>0</v>
      </c>
      <c r="E1432" s="2">
        <v>0</v>
      </c>
      <c r="F1432" s="2">
        <v>0</v>
      </c>
      <c r="G1432" s="2">
        <v>0</v>
      </c>
      <c r="H1432" s="2">
        <v>0</v>
      </c>
      <c r="I1432" s="2">
        <v>0</v>
      </c>
      <c r="J1432" s="2">
        <v>0</v>
      </c>
      <c r="K1432" s="2">
        <v>9.9713023680428406E-2</v>
      </c>
      <c r="L1432" s="2">
        <v>0</v>
      </c>
      <c r="M1432" s="2">
        <v>0</v>
      </c>
      <c r="N1432" s="2">
        <v>0</v>
      </c>
      <c r="O1432" s="2">
        <v>0</v>
      </c>
      <c r="P1432" s="2">
        <v>0</v>
      </c>
      <c r="Q1432" s="2">
        <v>0</v>
      </c>
      <c r="R1432" s="2">
        <v>0</v>
      </c>
      <c r="S1432" s="2">
        <v>0</v>
      </c>
      <c r="T1432" s="2">
        <v>0</v>
      </c>
      <c r="U1432" s="2">
        <v>0</v>
      </c>
      <c r="X1432" s="2">
        <f t="shared" si="199"/>
        <v>9.9713023680428406E-2</v>
      </c>
      <c r="Y1432" s="2">
        <f t="shared" si="200"/>
        <v>0</v>
      </c>
      <c r="Z1432" s="2">
        <f>IF(Y1432&gt;$W$1,HLOOKUP(Y1432,B1432:$U$2835,ROW($B$2836)-ROW($A1432),FALSE),0)</f>
        <v>0</v>
      </c>
      <c r="AA1432" s="2">
        <f t="shared" si="198"/>
        <v>0</v>
      </c>
      <c r="AB1432" s="2">
        <f>VLOOKUP(A1432,segment3_SB_quantity!$A$2:$B$2834,2,FALSE)</f>
        <v>2</v>
      </c>
      <c r="AC1432" s="4">
        <f t="shared" si="205"/>
        <v>0.12820000000000001</v>
      </c>
      <c r="AD1432">
        <f t="shared" si="201"/>
        <v>0</v>
      </c>
      <c r="AE1432">
        <f t="shared" si="206"/>
        <v>0.83166700000000005</v>
      </c>
      <c r="AF1432" s="2">
        <f t="shared" si="202"/>
        <v>0</v>
      </c>
      <c r="AG1432" s="2">
        <f t="shared" si="203"/>
        <v>0</v>
      </c>
      <c r="AH1432" s="1">
        <f t="shared" si="204"/>
        <v>0</v>
      </c>
    </row>
    <row r="1433" spans="1:34" x14ac:dyDescent="0.55000000000000004">
      <c r="A1433">
        <v>51999892</v>
      </c>
      <c r="B1433" s="2">
        <v>0</v>
      </c>
      <c r="C1433" s="2">
        <v>0</v>
      </c>
      <c r="D1433" s="2">
        <v>0</v>
      </c>
      <c r="E1433" s="2">
        <v>0</v>
      </c>
      <c r="F1433" s="2">
        <v>0</v>
      </c>
      <c r="G1433" s="2">
        <v>0</v>
      </c>
      <c r="H1433" s="2">
        <v>0</v>
      </c>
      <c r="I1433" s="2">
        <v>0</v>
      </c>
      <c r="J1433" s="2">
        <v>0</v>
      </c>
      <c r="K1433" s="2">
        <v>0</v>
      </c>
      <c r="L1433" s="2">
        <v>8.5158800631432205E-2</v>
      </c>
      <c r="M1433" s="2">
        <v>0</v>
      </c>
      <c r="N1433" s="2">
        <v>0</v>
      </c>
      <c r="O1433" s="2">
        <v>0</v>
      </c>
      <c r="P1433" s="2">
        <v>0</v>
      </c>
      <c r="Q1433" s="2">
        <v>0</v>
      </c>
      <c r="R1433" s="2">
        <v>0</v>
      </c>
      <c r="S1433" s="2">
        <v>0</v>
      </c>
      <c r="T1433" s="2">
        <v>0</v>
      </c>
      <c r="U1433" s="2">
        <v>0</v>
      </c>
      <c r="X1433" s="2">
        <f t="shared" si="199"/>
        <v>8.5158800631432205E-2</v>
      </c>
      <c r="Y1433" s="2">
        <f t="shared" si="200"/>
        <v>0</v>
      </c>
      <c r="Z1433" s="2">
        <f>IF(Y1433&gt;$W$1,HLOOKUP(Y1433,B1433:$U$2835,ROW($B$2836)-ROW($A1433),FALSE),0)</f>
        <v>0</v>
      </c>
      <c r="AA1433" s="2">
        <f t="shared" si="198"/>
        <v>0</v>
      </c>
      <c r="AB1433" s="2">
        <f>VLOOKUP(A1433,segment3_SB_quantity!$A$2:$B$2834,2,FALSE)</f>
        <v>20</v>
      </c>
      <c r="AC1433" s="4">
        <f t="shared" si="205"/>
        <v>0.12820000000000001</v>
      </c>
      <c r="AD1433">
        <f t="shared" si="201"/>
        <v>0</v>
      </c>
      <c r="AE1433">
        <f t="shared" si="206"/>
        <v>0.83166700000000005</v>
      </c>
      <c r="AF1433" s="2">
        <f t="shared" si="202"/>
        <v>0</v>
      </c>
      <c r="AG1433" s="2">
        <f t="shared" si="203"/>
        <v>0</v>
      </c>
      <c r="AH1433" s="1">
        <f t="shared" si="204"/>
        <v>0</v>
      </c>
    </row>
    <row r="1434" spans="1:34" x14ac:dyDescent="0.55000000000000004">
      <c r="A1434">
        <v>52039852</v>
      </c>
      <c r="B1434" s="2">
        <v>0</v>
      </c>
      <c r="C1434" s="2">
        <v>0</v>
      </c>
      <c r="D1434" s="2">
        <v>0</v>
      </c>
      <c r="E1434" s="2">
        <v>0</v>
      </c>
      <c r="F1434" s="2">
        <v>0</v>
      </c>
      <c r="G1434" s="2">
        <v>0</v>
      </c>
      <c r="H1434" s="2">
        <v>0</v>
      </c>
      <c r="I1434" s="2">
        <v>2.21923813176623E-2</v>
      </c>
      <c r="J1434" s="2">
        <v>0</v>
      </c>
      <c r="K1434" s="2">
        <v>0</v>
      </c>
      <c r="L1434" s="2">
        <v>0</v>
      </c>
      <c r="M1434" s="2">
        <v>0</v>
      </c>
      <c r="N1434" s="2">
        <v>0</v>
      </c>
      <c r="O1434" s="2">
        <v>0</v>
      </c>
      <c r="P1434" s="2">
        <v>0</v>
      </c>
      <c r="Q1434" s="2">
        <v>0</v>
      </c>
      <c r="R1434" s="2">
        <v>0</v>
      </c>
      <c r="S1434" s="2">
        <v>0</v>
      </c>
      <c r="T1434" s="2">
        <v>0</v>
      </c>
      <c r="U1434" s="2">
        <v>0</v>
      </c>
      <c r="X1434" s="2">
        <f t="shared" si="199"/>
        <v>2.21923813176623E-2</v>
      </c>
      <c r="Y1434" s="2">
        <f t="shared" si="200"/>
        <v>0</v>
      </c>
      <c r="Z1434" s="2">
        <f>IF(Y1434&gt;$W$1,HLOOKUP(Y1434,B1434:$U$2835,ROW($B$2836)-ROW($A1434),FALSE),0)</f>
        <v>0</v>
      </c>
      <c r="AA1434" s="2">
        <f t="shared" si="198"/>
        <v>0</v>
      </c>
      <c r="AB1434" s="2">
        <f>VLOOKUP(A1434,segment3_SB_quantity!$A$2:$B$2834,2,FALSE)</f>
        <v>261</v>
      </c>
      <c r="AC1434" s="4">
        <f t="shared" si="205"/>
        <v>0.12820000000000001</v>
      </c>
      <c r="AD1434">
        <f t="shared" si="201"/>
        <v>0</v>
      </c>
      <c r="AE1434">
        <f t="shared" si="206"/>
        <v>0.83166700000000005</v>
      </c>
      <c r="AF1434" s="2">
        <f t="shared" si="202"/>
        <v>0</v>
      </c>
      <c r="AG1434" s="2">
        <f t="shared" si="203"/>
        <v>0</v>
      </c>
      <c r="AH1434" s="1">
        <f t="shared" si="204"/>
        <v>0</v>
      </c>
    </row>
    <row r="1435" spans="1:34" x14ac:dyDescent="0.55000000000000004">
      <c r="A1435">
        <v>52089714</v>
      </c>
      <c r="B1435" s="2">
        <v>0</v>
      </c>
      <c r="C1435" s="2">
        <v>0</v>
      </c>
      <c r="D1435" s="2">
        <v>0</v>
      </c>
      <c r="E1435" s="2">
        <v>0</v>
      </c>
      <c r="F1435" s="2">
        <v>0</v>
      </c>
      <c r="G1435" s="2">
        <v>0</v>
      </c>
      <c r="H1435" s="2">
        <v>0</v>
      </c>
      <c r="I1435" s="2">
        <v>0</v>
      </c>
      <c r="J1435" s="2">
        <v>0</v>
      </c>
      <c r="K1435" s="2">
        <v>0</v>
      </c>
      <c r="L1435" s="2">
        <v>0</v>
      </c>
      <c r="M1435" s="2">
        <v>0</v>
      </c>
      <c r="N1435" s="2">
        <v>0</v>
      </c>
      <c r="O1435" s="2">
        <v>0</v>
      </c>
      <c r="P1435" s="2">
        <v>0</v>
      </c>
      <c r="Q1435" s="2">
        <v>0</v>
      </c>
      <c r="R1435" s="2">
        <v>0</v>
      </c>
      <c r="S1435" s="2">
        <v>0</v>
      </c>
      <c r="T1435" s="2">
        <v>0</v>
      </c>
      <c r="U1435" s="2">
        <v>0</v>
      </c>
      <c r="X1435" s="2">
        <f t="shared" si="199"/>
        <v>0</v>
      </c>
      <c r="Y1435" s="2">
        <f t="shared" si="200"/>
        <v>0</v>
      </c>
      <c r="Z1435" s="2">
        <f>IF(Y1435&gt;$W$1,HLOOKUP(Y1435,B1435:$U$2835,ROW($B$2836)-ROW($A1435),FALSE),0)</f>
        <v>0</v>
      </c>
      <c r="AA1435" s="2">
        <f t="shared" si="198"/>
        <v>0</v>
      </c>
      <c r="AB1435" s="2">
        <f>VLOOKUP(A1435,segment3_SB_quantity!$A$2:$B$2834,2,FALSE)</f>
        <v>7</v>
      </c>
      <c r="AC1435" s="4">
        <f t="shared" si="205"/>
        <v>0.12820000000000001</v>
      </c>
      <c r="AD1435">
        <f t="shared" si="201"/>
        <v>0</v>
      </c>
      <c r="AE1435">
        <f t="shared" si="206"/>
        <v>0.83166700000000005</v>
      </c>
      <c r="AF1435" s="2">
        <f t="shared" si="202"/>
        <v>0</v>
      </c>
      <c r="AG1435" s="2">
        <f t="shared" si="203"/>
        <v>0</v>
      </c>
      <c r="AH1435" s="1">
        <f t="shared" si="204"/>
        <v>0</v>
      </c>
    </row>
    <row r="1436" spans="1:34" x14ac:dyDescent="0.55000000000000004">
      <c r="A1436">
        <v>52089826</v>
      </c>
      <c r="B1436" s="2">
        <v>0</v>
      </c>
      <c r="C1436" s="2">
        <v>0</v>
      </c>
      <c r="D1436" s="2">
        <v>0</v>
      </c>
      <c r="E1436" s="2">
        <v>0</v>
      </c>
      <c r="F1436" s="2">
        <v>0</v>
      </c>
      <c r="G1436" s="2">
        <v>0</v>
      </c>
      <c r="H1436" s="2">
        <v>0</v>
      </c>
      <c r="I1436" s="2">
        <v>0</v>
      </c>
      <c r="J1436" s="2">
        <v>5.3212538474652099E-2</v>
      </c>
      <c r="K1436" s="2">
        <v>0</v>
      </c>
      <c r="L1436" s="2">
        <v>0</v>
      </c>
      <c r="M1436" s="2">
        <v>0</v>
      </c>
      <c r="N1436" s="2">
        <v>0</v>
      </c>
      <c r="O1436" s="2">
        <v>0</v>
      </c>
      <c r="P1436" s="2">
        <v>0</v>
      </c>
      <c r="Q1436" s="2">
        <v>0</v>
      </c>
      <c r="R1436" s="2">
        <v>0</v>
      </c>
      <c r="S1436" s="2">
        <v>0</v>
      </c>
      <c r="T1436" s="2">
        <v>0</v>
      </c>
      <c r="U1436" s="2">
        <v>0</v>
      </c>
      <c r="X1436" s="2">
        <f t="shared" si="199"/>
        <v>5.3212538474652099E-2</v>
      </c>
      <c r="Y1436" s="2">
        <f t="shared" si="200"/>
        <v>0</v>
      </c>
      <c r="Z1436" s="2">
        <f>IF(Y1436&gt;$W$1,HLOOKUP(Y1436,B1436:$U$2835,ROW($B$2836)-ROW($A1436),FALSE),0)</f>
        <v>0</v>
      </c>
      <c r="AA1436" s="2">
        <f t="shared" si="198"/>
        <v>0</v>
      </c>
      <c r="AB1436" s="2">
        <f>VLOOKUP(A1436,segment3_SB_quantity!$A$2:$B$2834,2,FALSE)</f>
        <v>55</v>
      </c>
      <c r="AC1436" s="4">
        <f t="shared" si="205"/>
        <v>0.12820000000000001</v>
      </c>
      <c r="AD1436">
        <f t="shared" si="201"/>
        <v>0</v>
      </c>
      <c r="AE1436">
        <f t="shared" si="206"/>
        <v>0.83166700000000005</v>
      </c>
      <c r="AF1436" s="2">
        <f t="shared" si="202"/>
        <v>0</v>
      </c>
      <c r="AG1436" s="2">
        <f t="shared" si="203"/>
        <v>0</v>
      </c>
      <c r="AH1436" s="1">
        <f t="shared" si="204"/>
        <v>0</v>
      </c>
    </row>
    <row r="1437" spans="1:34" x14ac:dyDescent="0.55000000000000004">
      <c r="A1437">
        <v>52109908</v>
      </c>
      <c r="B1437" s="2">
        <v>0</v>
      </c>
      <c r="C1437" s="2">
        <v>0</v>
      </c>
      <c r="D1437" s="2">
        <v>0</v>
      </c>
      <c r="E1437" s="2">
        <v>0</v>
      </c>
      <c r="F1437" s="2">
        <v>0</v>
      </c>
      <c r="G1437" s="2">
        <v>0</v>
      </c>
      <c r="H1437" s="2">
        <v>2.2143325736142399E-2</v>
      </c>
      <c r="I1437" s="2">
        <v>0</v>
      </c>
      <c r="J1437" s="2">
        <v>0</v>
      </c>
      <c r="K1437" s="2">
        <v>0</v>
      </c>
      <c r="L1437" s="2">
        <v>0</v>
      </c>
      <c r="M1437" s="2">
        <v>0</v>
      </c>
      <c r="N1437" s="2">
        <v>0</v>
      </c>
      <c r="O1437" s="2">
        <v>0</v>
      </c>
      <c r="P1437" s="2">
        <v>0</v>
      </c>
      <c r="Q1437" s="2">
        <v>0</v>
      </c>
      <c r="R1437" s="2">
        <v>0</v>
      </c>
      <c r="S1437" s="2">
        <v>0</v>
      </c>
      <c r="T1437" s="2">
        <v>0</v>
      </c>
      <c r="U1437" s="2">
        <v>0</v>
      </c>
      <c r="X1437" s="2">
        <f t="shared" si="199"/>
        <v>2.2143325736142399E-2</v>
      </c>
      <c r="Y1437" s="2">
        <f t="shared" si="200"/>
        <v>0</v>
      </c>
      <c r="Z1437" s="2">
        <f>IF(Y1437&gt;$W$1,HLOOKUP(Y1437,B1437:$U$2835,ROW($B$2836)-ROW($A1437),FALSE),0)</f>
        <v>0</v>
      </c>
      <c r="AA1437" s="2">
        <f t="shared" si="198"/>
        <v>0</v>
      </c>
      <c r="AB1437" s="2">
        <f>VLOOKUP(A1437,segment3_SB_quantity!$A$2:$B$2834,2,FALSE)</f>
        <v>42</v>
      </c>
      <c r="AC1437" s="4">
        <f t="shared" si="205"/>
        <v>0.12820000000000001</v>
      </c>
      <c r="AD1437">
        <f t="shared" si="201"/>
        <v>0</v>
      </c>
      <c r="AE1437">
        <f t="shared" si="206"/>
        <v>0.83166700000000005</v>
      </c>
      <c r="AF1437" s="2">
        <f t="shared" si="202"/>
        <v>0</v>
      </c>
      <c r="AG1437" s="2">
        <f t="shared" si="203"/>
        <v>0</v>
      </c>
      <c r="AH1437" s="1">
        <f t="shared" si="204"/>
        <v>0</v>
      </c>
    </row>
    <row r="1438" spans="1:34" x14ac:dyDescent="0.55000000000000004">
      <c r="A1438">
        <v>52129851</v>
      </c>
      <c r="B1438" s="2">
        <v>0</v>
      </c>
      <c r="C1438" s="2">
        <v>0</v>
      </c>
      <c r="D1438" s="2">
        <v>0</v>
      </c>
      <c r="E1438" s="2">
        <v>0</v>
      </c>
      <c r="F1438" s="2">
        <v>0</v>
      </c>
      <c r="G1438" s="2">
        <v>0</v>
      </c>
      <c r="H1438" s="2">
        <v>0</v>
      </c>
      <c r="I1438" s="2">
        <v>0</v>
      </c>
      <c r="J1438" s="2">
        <v>0</v>
      </c>
      <c r="K1438" s="2">
        <v>0</v>
      </c>
      <c r="L1438" s="2">
        <v>0</v>
      </c>
      <c r="M1438" s="2">
        <v>0</v>
      </c>
      <c r="N1438" s="2">
        <v>0</v>
      </c>
      <c r="O1438" s="2">
        <v>0</v>
      </c>
      <c r="P1438" s="2">
        <v>0</v>
      </c>
      <c r="Q1438" s="2">
        <v>0</v>
      </c>
      <c r="R1438" s="2">
        <v>0</v>
      </c>
      <c r="S1438" s="2">
        <v>0</v>
      </c>
      <c r="T1438" s="2">
        <v>0</v>
      </c>
      <c r="U1438" s="2">
        <v>0</v>
      </c>
      <c r="X1438" s="2">
        <f t="shared" si="199"/>
        <v>0</v>
      </c>
      <c r="Y1438" s="2">
        <f t="shared" si="200"/>
        <v>0</v>
      </c>
      <c r="Z1438" s="2">
        <f>IF(Y1438&gt;$W$1,HLOOKUP(Y1438,B1438:$U$2835,ROW($B$2836)-ROW($A1438),FALSE),0)</f>
        <v>0</v>
      </c>
      <c r="AA1438" s="2">
        <f t="shared" si="198"/>
        <v>0</v>
      </c>
      <c r="AB1438" s="2">
        <f>VLOOKUP(A1438,segment3_SB_quantity!$A$2:$B$2834,2,FALSE)</f>
        <v>1</v>
      </c>
      <c r="AC1438" s="4">
        <f t="shared" si="205"/>
        <v>0.12820000000000001</v>
      </c>
      <c r="AD1438">
        <f t="shared" si="201"/>
        <v>0</v>
      </c>
      <c r="AE1438">
        <f t="shared" si="206"/>
        <v>0.83166700000000005</v>
      </c>
      <c r="AF1438" s="2">
        <f t="shared" si="202"/>
        <v>0</v>
      </c>
      <c r="AG1438" s="2">
        <f t="shared" si="203"/>
        <v>0</v>
      </c>
      <c r="AH1438" s="1">
        <f t="shared" si="204"/>
        <v>0</v>
      </c>
    </row>
    <row r="1439" spans="1:34" x14ac:dyDescent="0.55000000000000004">
      <c r="A1439">
        <v>52309908</v>
      </c>
      <c r="B1439" s="2">
        <v>0</v>
      </c>
      <c r="C1439" s="2">
        <v>0</v>
      </c>
      <c r="D1439" s="2">
        <v>0</v>
      </c>
      <c r="E1439" s="2">
        <v>0</v>
      </c>
      <c r="F1439" s="2">
        <v>0</v>
      </c>
      <c r="G1439" s="2">
        <v>0</v>
      </c>
      <c r="H1439" s="2">
        <v>0</v>
      </c>
      <c r="I1439" s="2">
        <v>0</v>
      </c>
      <c r="J1439" s="2">
        <v>0</v>
      </c>
      <c r="K1439" s="2">
        <v>0</v>
      </c>
      <c r="L1439" s="2">
        <v>0</v>
      </c>
      <c r="M1439" s="2">
        <v>0</v>
      </c>
      <c r="N1439" s="2">
        <v>0</v>
      </c>
      <c r="O1439" s="2">
        <v>0</v>
      </c>
      <c r="P1439" s="2">
        <v>0</v>
      </c>
      <c r="Q1439" s="2">
        <v>0</v>
      </c>
      <c r="R1439" s="2">
        <v>0</v>
      </c>
      <c r="S1439" s="2">
        <v>0</v>
      </c>
      <c r="T1439" s="2">
        <v>0</v>
      </c>
      <c r="U1439" s="2">
        <v>0</v>
      </c>
      <c r="X1439" s="2">
        <f t="shared" si="199"/>
        <v>0</v>
      </c>
      <c r="Y1439" s="2">
        <f t="shared" si="200"/>
        <v>0</v>
      </c>
      <c r="Z1439" s="2">
        <f>IF(Y1439&gt;$W$1,HLOOKUP(Y1439,B1439:$U$2835,ROW($B$2836)-ROW($A1439),FALSE),0)</f>
        <v>0</v>
      </c>
      <c r="AA1439" s="2">
        <f t="shared" si="198"/>
        <v>0</v>
      </c>
      <c r="AB1439" s="2">
        <f>VLOOKUP(A1439,segment3_SB_quantity!$A$2:$B$2834,2,FALSE)</f>
        <v>3</v>
      </c>
      <c r="AC1439" s="4">
        <f t="shared" si="205"/>
        <v>0.12820000000000001</v>
      </c>
      <c r="AD1439">
        <f t="shared" si="201"/>
        <v>0</v>
      </c>
      <c r="AE1439">
        <f t="shared" si="206"/>
        <v>0.83166700000000005</v>
      </c>
      <c r="AF1439" s="2">
        <f t="shared" si="202"/>
        <v>0</v>
      </c>
      <c r="AG1439" s="2">
        <f t="shared" si="203"/>
        <v>0</v>
      </c>
      <c r="AH1439" s="1">
        <f t="shared" si="204"/>
        <v>0</v>
      </c>
    </row>
    <row r="1440" spans="1:34" x14ac:dyDescent="0.55000000000000004">
      <c r="A1440">
        <v>52319807</v>
      </c>
      <c r="B1440" s="2">
        <v>0</v>
      </c>
      <c r="C1440" s="2">
        <v>0</v>
      </c>
      <c r="D1440" s="2">
        <v>0</v>
      </c>
      <c r="E1440" s="2">
        <v>0</v>
      </c>
      <c r="F1440" s="2">
        <v>0</v>
      </c>
      <c r="G1440" s="2">
        <v>0</v>
      </c>
      <c r="H1440" s="2">
        <v>0</v>
      </c>
      <c r="I1440" s="2">
        <v>0</v>
      </c>
      <c r="J1440" s="2">
        <v>0.52646732230091697</v>
      </c>
      <c r="K1440" s="2">
        <v>0</v>
      </c>
      <c r="L1440" s="2">
        <v>0</v>
      </c>
      <c r="M1440" s="2">
        <v>0</v>
      </c>
      <c r="N1440" s="2">
        <v>0</v>
      </c>
      <c r="O1440" s="2">
        <v>0</v>
      </c>
      <c r="P1440" s="2">
        <v>0</v>
      </c>
      <c r="Q1440" s="2">
        <v>0</v>
      </c>
      <c r="R1440" s="2">
        <v>0</v>
      </c>
      <c r="S1440" s="2">
        <v>0</v>
      </c>
      <c r="T1440" s="2">
        <v>0</v>
      </c>
      <c r="U1440" s="2">
        <v>0</v>
      </c>
      <c r="X1440" s="2">
        <f t="shared" si="199"/>
        <v>0.52646732230091697</v>
      </c>
      <c r="Y1440" s="2">
        <f t="shared" si="200"/>
        <v>0.52646732230091697</v>
      </c>
      <c r="Z1440" s="2" t="str">
        <f>IF(Y1440&gt;$W$1,HLOOKUP(Y1440,B1440:$U$2835,ROW($B$2836)-ROW($A1440),FALSE),0)</f>
        <v>P_OL9</v>
      </c>
      <c r="AA1440" s="2">
        <f t="shared" si="198"/>
        <v>0.42499999999999993</v>
      </c>
      <c r="AB1440" s="2">
        <f>VLOOKUP(A1440,segment3_SB_quantity!$A$2:$B$2834,2,FALSE)</f>
        <v>39</v>
      </c>
      <c r="AC1440" s="4">
        <f t="shared" si="205"/>
        <v>0.12820000000000001</v>
      </c>
      <c r="AD1440">
        <f t="shared" si="201"/>
        <v>4.9998000000000005</v>
      </c>
      <c r="AE1440">
        <f t="shared" si="206"/>
        <v>0.83166700000000005</v>
      </c>
      <c r="AF1440" s="2">
        <f t="shared" si="202"/>
        <v>4.1581686666000008</v>
      </c>
      <c r="AG1440" s="2">
        <f t="shared" si="203"/>
        <v>1.7672216833049998</v>
      </c>
      <c r="AH1440" s="1">
        <f t="shared" si="204"/>
        <v>2.3529411764705888</v>
      </c>
    </row>
    <row r="1441" spans="1:34" x14ac:dyDescent="0.55000000000000004">
      <c r="A1441">
        <v>52419811</v>
      </c>
      <c r="B1441" s="2">
        <v>0</v>
      </c>
      <c r="C1441" s="2">
        <v>0</v>
      </c>
      <c r="D1441" s="2">
        <v>0</v>
      </c>
      <c r="E1441" s="2">
        <v>8.0565997626606906E-2</v>
      </c>
      <c r="F1441" s="2">
        <v>0</v>
      </c>
      <c r="G1441" s="2">
        <v>0</v>
      </c>
      <c r="H1441" s="2">
        <v>0</v>
      </c>
      <c r="I1441" s="2">
        <v>0</v>
      </c>
      <c r="J1441" s="2">
        <v>0</v>
      </c>
      <c r="K1441" s="2">
        <v>0</v>
      </c>
      <c r="L1441" s="2">
        <v>0</v>
      </c>
      <c r="M1441" s="2">
        <v>0</v>
      </c>
      <c r="N1441" s="2">
        <v>0</v>
      </c>
      <c r="O1441" s="2">
        <v>0</v>
      </c>
      <c r="P1441" s="2">
        <v>0</v>
      </c>
      <c r="Q1441" s="2">
        <v>0</v>
      </c>
      <c r="R1441" s="2">
        <v>0</v>
      </c>
      <c r="S1441" s="2">
        <v>0</v>
      </c>
      <c r="T1441" s="2">
        <v>0</v>
      </c>
      <c r="U1441" s="2">
        <v>0</v>
      </c>
      <c r="X1441" s="2">
        <f t="shared" si="199"/>
        <v>8.0565997626606906E-2</v>
      </c>
      <c r="Y1441" s="2">
        <f t="shared" si="200"/>
        <v>0</v>
      </c>
      <c r="Z1441" s="2">
        <f>IF(Y1441&gt;$W$1,HLOOKUP(Y1441,B1441:$U$2835,ROW($B$2836)-ROW($A1441),FALSE),0)</f>
        <v>0</v>
      </c>
      <c r="AA1441" s="2">
        <f t="shared" si="198"/>
        <v>0</v>
      </c>
      <c r="AB1441" s="2">
        <f>VLOOKUP(A1441,segment3_SB_quantity!$A$2:$B$2834,2,FALSE)</f>
        <v>28</v>
      </c>
      <c r="AC1441" s="4">
        <f t="shared" si="205"/>
        <v>0.12820000000000001</v>
      </c>
      <c r="AD1441">
        <f t="shared" si="201"/>
        <v>0</v>
      </c>
      <c r="AE1441">
        <f t="shared" si="206"/>
        <v>0.83166700000000005</v>
      </c>
      <c r="AF1441" s="2">
        <f t="shared" si="202"/>
        <v>0</v>
      </c>
      <c r="AG1441" s="2">
        <f t="shared" si="203"/>
        <v>0</v>
      </c>
      <c r="AH1441" s="1">
        <f t="shared" si="204"/>
        <v>0</v>
      </c>
    </row>
    <row r="1442" spans="1:34" x14ac:dyDescent="0.55000000000000004">
      <c r="A1442">
        <v>52419885</v>
      </c>
      <c r="B1442" s="2">
        <v>0</v>
      </c>
      <c r="C1442" s="2">
        <v>0</v>
      </c>
      <c r="D1442" s="2">
        <v>0</v>
      </c>
      <c r="E1442" s="2">
        <v>0</v>
      </c>
      <c r="F1442" s="2">
        <v>0</v>
      </c>
      <c r="G1442" s="2">
        <v>0</v>
      </c>
      <c r="H1442" s="2">
        <v>0</v>
      </c>
      <c r="I1442" s="2">
        <v>0</v>
      </c>
      <c r="J1442" s="2">
        <v>0</v>
      </c>
      <c r="K1442" s="2">
        <v>4.6829812962983297E-3</v>
      </c>
      <c r="L1442" s="2">
        <v>0</v>
      </c>
      <c r="M1442" s="2">
        <v>0</v>
      </c>
      <c r="N1442" s="2">
        <v>0</v>
      </c>
      <c r="O1442" s="2">
        <v>0</v>
      </c>
      <c r="P1442" s="2">
        <v>0</v>
      </c>
      <c r="Q1442" s="2">
        <v>0</v>
      </c>
      <c r="R1442" s="2">
        <v>0</v>
      </c>
      <c r="S1442" s="2">
        <v>0</v>
      </c>
      <c r="T1442" s="2">
        <v>0</v>
      </c>
      <c r="U1442" s="2">
        <v>0</v>
      </c>
      <c r="X1442" s="2">
        <f t="shared" si="199"/>
        <v>4.6829812962983297E-3</v>
      </c>
      <c r="Y1442" s="2">
        <f t="shared" si="200"/>
        <v>0</v>
      </c>
      <c r="Z1442" s="2">
        <f>IF(Y1442&gt;$W$1,HLOOKUP(Y1442,B1442:$U$2835,ROW($B$2836)-ROW($A1442),FALSE),0)</f>
        <v>0</v>
      </c>
      <c r="AA1442" s="2">
        <f t="shared" si="198"/>
        <v>0</v>
      </c>
      <c r="AB1442" s="2">
        <f>VLOOKUP(A1442,segment3_SB_quantity!$A$2:$B$2834,2,FALSE)</f>
        <v>48</v>
      </c>
      <c r="AC1442" s="4">
        <f t="shared" si="205"/>
        <v>0.12820000000000001</v>
      </c>
      <c r="AD1442">
        <f t="shared" si="201"/>
        <v>0</v>
      </c>
      <c r="AE1442">
        <f t="shared" si="206"/>
        <v>0.83166700000000005</v>
      </c>
      <c r="AF1442" s="2">
        <f t="shared" si="202"/>
        <v>0</v>
      </c>
      <c r="AG1442" s="2">
        <f t="shared" si="203"/>
        <v>0</v>
      </c>
      <c r="AH1442" s="1">
        <f t="shared" si="204"/>
        <v>0</v>
      </c>
    </row>
    <row r="1443" spans="1:34" x14ac:dyDescent="0.55000000000000004">
      <c r="A1443">
        <v>52449900</v>
      </c>
      <c r="B1443" s="2">
        <v>0</v>
      </c>
      <c r="C1443" s="2">
        <v>0</v>
      </c>
      <c r="D1443" s="2">
        <v>0</v>
      </c>
      <c r="E1443" s="2">
        <v>0</v>
      </c>
      <c r="F1443" s="2">
        <v>0</v>
      </c>
      <c r="G1443" s="2">
        <v>0</v>
      </c>
      <c r="H1443" s="2">
        <v>0</v>
      </c>
      <c r="I1443" s="2">
        <v>5.9193710753719701E-2</v>
      </c>
      <c r="J1443" s="2">
        <v>0</v>
      </c>
      <c r="K1443" s="2">
        <v>0</v>
      </c>
      <c r="L1443" s="2">
        <v>0</v>
      </c>
      <c r="M1443" s="2">
        <v>0</v>
      </c>
      <c r="N1443" s="2">
        <v>0</v>
      </c>
      <c r="O1443" s="2">
        <v>0</v>
      </c>
      <c r="P1443" s="2">
        <v>0</v>
      </c>
      <c r="Q1443" s="2">
        <v>0</v>
      </c>
      <c r="R1443" s="2">
        <v>0</v>
      </c>
      <c r="S1443" s="2">
        <v>0</v>
      </c>
      <c r="T1443" s="2">
        <v>0</v>
      </c>
      <c r="U1443" s="2">
        <v>0</v>
      </c>
      <c r="X1443" s="2">
        <f t="shared" si="199"/>
        <v>5.9193710753719701E-2</v>
      </c>
      <c r="Y1443" s="2">
        <f t="shared" si="200"/>
        <v>0</v>
      </c>
      <c r="Z1443" s="2">
        <f>IF(Y1443&gt;$W$1,HLOOKUP(Y1443,B1443:$U$2835,ROW($B$2836)-ROW($A1443),FALSE),0)</f>
        <v>0</v>
      </c>
      <c r="AA1443" s="2">
        <f t="shared" si="198"/>
        <v>0</v>
      </c>
      <c r="AB1443" s="2">
        <f>VLOOKUP(A1443,segment3_SB_quantity!$A$2:$B$2834,2,FALSE)</f>
        <v>94</v>
      </c>
      <c r="AC1443" s="4">
        <f t="shared" si="205"/>
        <v>0.12820000000000001</v>
      </c>
      <c r="AD1443">
        <f t="shared" si="201"/>
        <v>0</v>
      </c>
      <c r="AE1443">
        <f t="shared" si="206"/>
        <v>0.83166700000000005</v>
      </c>
      <c r="AF1443" s="2">
        <f t="shared" si="202"/>
        <v>0</v>
      </c>
      <c r="AG1443" s="2">
        <f t="shared" si="203"/>
        <v>0</v>
      </c>
      <c r="AH1443" s="1">
        <f t="shared" si="204"/>
        <v>0</v>
      </c>
    </row>
    <row r="1444" spans="1:34" x14ac:dyDescent="0.55000000000000004">
      <c r="A1444">
        <v>52459678</v>
      </c>
      <c r="B1444" s="2">
        <v>0</v>
      </c>
      <c r="C1444" s="2">
        <v>0</v>
      </c>
      <c r="D1444" s="2">
        <v>0</v>
      </c>
      <c r="E1444" s="2">
        <v>0</v>
      </c>
      <c r="F1444" s="2">
        <v>0</v>
      </c>
      <c r="G1444" s="2">
        <v>0</v>
      </c>
      <c r="H1444" s="2">
        <v>1.6404541864041899E-2</v>
      </c>
      <c r="I1444" s="2">
        <v>0</v>
      </c>
      <c r="J1444" s="2">
        <v>0</v>
      </c>
      <c r="K1444" s="2">
        <v>0</v>
      </c>
      <c r="L1444" s="2">
        <v>0</v>
      </c>
      <c r="M1444" s="2">
        <v>0</v>
      </c>
      <c r="N1444" s="2">
        <v>0</v>
      </c>
      <c r="O1444" s="2">
        <v>0</v>
      </c>
      <c r="P1444" s="2">
        <v>0</v>
      </c>
      <c r="Q1444" s="2">
        <v>0</v>
      </c>
      <c r="R1444" s="2">
        <v>0</v>
      </c>
      <c r="S1444" s="2">
        <v>0</v>
      </c>
      <c r="T1444" s="2">
        <v>0</v>
      </c>
      <c r="U1444" s="2">
        <v>0</v>
      </c>
      <c r="X1444" s="2">
        <f t="shared" si="199"/>
        <v>1.6404541864041899E-2</v>
      </c>
      <c r="Y1444" s="2">
        <f t="shared" si="200"/>
        <v>0</v>
      </c>
      <c r="Z1444" s="2">
        <f>IF(Y1444&gt;$W$1,HLOOKUP(Y1444,B1444:$U$2835,ROW($B$2836)-ROW($A1444),FALSE),0)</f>
        <v>0</v>
      </c>
      <c r="AA1444" s="2">
        <f t="shared" si="198"/>
        <v>0</v>
      </c>
      <c r="AB1444" s="2">
        <f>VLOOKUP(A1444,segment3_SB_quantity!$A$2:$B$2834,2,FALSE)</f>
        <v>7</v>
      </c>
      <c r="AC1444" s="4">
        <f t="shared" si="205"/>
        <v>0.12820000000000001</v>
      </c>
      <c r="AD1444">
        <f t="shared" si="201"/>
        <v>0</v>
      </c>
      <c r="AE1444">
        <f t="shared" si="206"/>
        <v>0.83166700000000005</v>
      </c>
      <c r="AF1444" s="2">
        <f t="shared" si="202"/>
        <v>0</v>
      </c>
      <c r="AG1444" s="2">
        <f t="shared" si="203"/>
        <v>0</v>
      </c>
      <c r="AH1444" s="1">
        <f t="shared" si="204"/>
        <v>0</v>
      </c>
    </row>
    <row r="1445" spans="1:34" x14ac:dyDescent="0.55000000000000004">
      <c r="A1445">
        <v>52499843</v>
      </c>
      <c r="B1445" s="2">
        <v>0</v>
      </c>
      <c r="C1445" s="2">
        <v>0</v>
      </c>
      <c r="D1445" s="2">
        <v>0</v>
      </c>
      <c r="E1445" s="2">
        <v>4.5677683895718399E-2</v>
      </c>
      <c r="F1445" s="2">
        <v>0</v>
      </c>
      <c r="G1445" s="2">
        <v>0</v>
      </c>
      <c r="H1445" s="2">
        <v>0</v>
      </c>
      <c r="I1445" s="2">
        <v>0</v>
      </c>
      <c r="J1445" s="2">
        <v>0</v>
      </c>
      <c r="K1445" s="2">
        <v>0</v>
      </c>
      <c r="L1445" s="2">
        <v>0</v>
      </c>
      <c r="M1445" s="2">
        <v>0</v>
      </c>
      <c r="N1445" s="2">
        <v>0</v>
      </c>
      <c r="O1445" s="2">
        <v>0</v>
      </c>
      <c r="P1445" s="2">
        <v>0</v>
      </c>
      <c r="Q1445" s="2">
        <v>0</v>
      </c>
      <c r="R1445" s="2">
        <v>0</v>
      </c>
      <c r="S1445" s="2">
        <v>0</v>
      </c>
      <c r="T1445" s="2">
        <v>0</v>
      </c>
      <c r="U1445" s="2">
        <v>0</v>
      </c>
      <c r="X1445" s="2">
        <f t="shared" si="199"/>
        <v>4.5677683895718399E-2</v>
      </c>
      <c r="Y1445" s="2">
        <f t="shared" si="200"/>
        <v>0</v>
      </c>
      <c r="Z1445" s="2">
        <f>IF(Y1445&gt;$W$1,HLOOKUP(Y1445,B1445:$U$2835,ROW($B$2836)-ROW($A1445),FALSE),0)</f>
        <v>0</v>
      </c>
      <c r="AA1445" s="2">
        <f t="shared" si="198"/>
        <v>0</v>
      </c>
      <c r="AB1445" s="2">
        <f>VLOOKUP(A1445,segment3_SB_quantity!$A$2:$B$2834,2,FALSE)</f>
        <v>9</v>
      </c>
      <c r="AC1445" s="4">
        <f t="shared" si="205"/>
        <v>0.12820000000000001</v>
      </c>
      <c r="AD1445">
        <f t="shared" si="201"/>
        <v>0</v>
      </c>
      <c r="AE1445">
        <f t="shared" si="206"/>
        <v>0.83166700000000005</v>
      </c>
      <c r="AF1445" s="2">
        <f t="shared" si="202"/>
        <v>0</v>
      </c>
      <c r="AG1445" s="2">
        <f t="shared" si="203"/>
        <v>0</v>
      </c>
      <c r="AH1445" s="1">
        <f t="shared" si="204"/>
        <v>0</v>
      </c>
    </row>
    <row r="1446" spans="1:34" x14ac:dyDescent="0.55000000000000004">
      <c r="A1446">
        <v>52639972</v>
      </c>
      <c r="B1446" s="2">
        <v>0</v>
      </c>
      <c r="C1446" s="2">
        <v>0</v>
      </c>
      <c r="D1446" s="2">
        <v>0</v>
      </c>
      <c r="E1446" s="2">
        <v>0</v>
      </c>
      <c r="F1446" s="2">
        <v>0</v>
      </c>
      <c r="G1446" s="2">
        <v>0</v>
      </c>
      <c r="H1446" s="2">
        <v>0</v>
      </c>
      <c r="I1446" s="2">
        <v>0</v>
      </c>
      <c r="J1446" s="2">
        <v>0</v>
      </c>
      <c r="K1446" s="2">
        <v>0</v>
      </c>
      <c r="L1446" s="2">
        <v>0</v>
      </c>
      <c r="M1446" s="2">
        <v>0</v>
      </c>
      <c r="N1446" s="2">
        <v>0</v>
      </c>
      <c r="O1446" s="2">
        <v>0</v>
      </c>
      <c r="P1446" s="2">
        <v>0</v>
      </c>
      <c r="Q1446" s="2">
        <v>0</v>
      </c>
      <c r="R1446" s="2">
        <v>0</v>
      </c>
      <c r="S1446" s="2">
        <v>0</v>
      </c>
      <c r="T1446" s="2">
        <v>0</v>
      </c>
      <c r="U1446" s="2">
        <v>0</v>
      </c>
      <c r="X1446" s="2">
        <f t="shared" si="199"/>
        <v>0</v>
      </c>
      <c r="Y1446" s="2">
        <f t="shared" si="200"/>
        <v>0</v>
      </c>
      <c r="Z1446" s="2">
        <f>IF(Y1446&gt;$W$1,HLOOKUP(Y1446,B1446:$U$2835,ROW($B$2836)-ROW($A1446),FALSE),0)</f>
        <v>0</v>
      </c>
      <c r="AA1446" s="2">
        <f t="shared" si="198"/>
        <v>0</v>
      </c>
      <c r="AB1446" s="2">
        <f>VLOOKUP(A1446,segment3_SB_quantity!$A$2:$B$2834,2,FALSE)</f>
        <v>11</v>
      </c>
      <c r="AC1446" s="4">
        <f t="shared" si="205"/>
        <v>0.12820000000000001</v>
      </c>
      <c r="AD1446">
        <f t="shared" si="201"/>
        <v>0</v>
      </c>
      <c r="AE1446">
        <f t="shared" si="206"/>
        <v>0.83166700000000005</v>
      </c>
      <c r="AF1446" s="2">
        <f t="shared" si="202"/>
        <v>0</v>
      </c>
      <c r="AG1446" s="2">
        <f t="shared" si="203"/>
        <v>0</v>
      </c>
      <c r="AH1446" s="1">
        <f t="shared" si="204"/>
        <v>0</v>
      </c>
    </row>
    <row r="1447" spans="1:34" x14ac:dyDescent="0.55000000000000004">
      <c r="A1447">
        <v>52649606</v>
      </c>
      <c r="B1447" s="2">
        <v>0</v>
      </c>
      <c r="C1447" s="2">
        <v>0</v>
      </c>
      <c r="D1447" s="2">
        <v>0</v>
      </c>
      <c r="E1447" s="2">
        <v>0</v>
      </c>
      <c r="F1447" s="2">
        <v>0</v>
      </c>
      <c r="G1447" s="2">
        <v>0</v>
      </c>
      <c r="H1447" s="2">
        <v>2.0294061188353099E-2</v>
      </c>
      <c r="I1447" s="2">
        <v>0</v>
      </c>
      <c r="J1447" s="2">
        <v>0</v>
      </c>
      <c r="K1447" s="2">
        <v>0</v>
      </c>
      <c r="L1447" s="2">
        <v>0</v>
      </c>
      <c r="M1447" s="2">
        <v>0</v>
      </c>
      <c r="N1447" s="2">
        <v>0</v>
      </c>
      <c r="O1447" s="2">
        <v>0</v>
      </c>
      <c r="P1447" s="2">
        <v>0</v>
      </c>
      <c r="Q1447" s="2">
        <v>0</v>
      </c>
      <c r="R1447" s="2">
        <v>0</v>
      </c>
      <c r="S1447" s="2">
        <v>0</v>
      </c>
      <c r="T1447" s="2">
        <v>0</v>
      </c>
      <c r="U1447" s="2">
        <v>0</v>
      </c>
      <c r="X1447" s="2">
        <f t="shared" si="199"/>
        <v>2.0294061188353099E-2</v>
      </c>
      <c r="Y1447" s="2">
        <f t="shared" si="200"/>
        <v>0</v>
      </c>
      <c r="Z1447" s="2">
        <f>IF(Y1447&gt;$W$1,HLOOKUP(Y1447,B1447:$U$2835,ROW($B$2836)-ROW($A1447),FALSE),0)</f>
        <v>0</v>
      </c>
      <c r="AA1447" s="2">
        <f t="shared" si="198"/>
        <v>0</v>
      </c>
      <c r="AB1447" s="2">
        <f>VLOOKUP(A1447,segment3_SB_quantity!$A$2:$B$2834,2,FALSE)</f>
        <v>7</v>
      </c>
      <c r="AC1447" s="4">
        <f t="shared" si="205"/>
        <v>0.12820000000000001</v>
      </c>
      <c r="AD1447">
        <f t="shared" si="201"/>
        <v>0</v>
      </c>
      <c r="AE1447">
        <f t="shared" si="206"/>
        <v>0.83166700000000005</v>
      </c>
      <c r="AF1447" s="2">
        <f t="shared" si="202"/>
        <v>0</v>
      </c>
      <c r="AG1447" s="2">
        <f t="shared" si="203"/>
        <v>0</v>
      </c>
      <c r="AH1447" s="1">
        <f t="shared" si="204"/>
        <v>0</v>
      </c>
    </row>
    <row r="1448" spans="1:34" x14ac:dyDescent="0.55000000000000004">
      <c r="A1448">
        <v>52809650</v>
      </c>
      <c r="B1448" s="2">
        <v>0</v>
      </c>
      <c r="C1448" s="2">
        <v>0</v>
      </c>
      <c r="D1448" s="2">
        <v>0</v>
      </c>
      <c r="E1448" s="2">
        <v>0</v>
      </c>
      <c r="F1448" s="2">
        <v>0</v>
      </c>
      <c r="G1448" s="2">
        <v>0</v>
      </c>
      <c r="H1448" s="2">
        <v>1.97799560571531E-2</v>
      </c>
      <c r="I1448" s="2">
        <v>0</v>
      </c>
      <c r="J1448" s="2">
        <v>0</v>
      </c>
      <c r="K1448" s="2">
        <v>0</v>
      </c>
      <c r="L1448" s="2">
        <v>0</v>
      </c>
      <c r="M1448" s="2">
        <v>0</v>
      </c>
      <c r="N1448" s="2">
        <v>0</v>
      </c>
      <c r="O1448" s="2">
        <v>0</v>
      </c>
      <c r="P1448" s="2">
        <v>0</v>
      </c>
      <c r="Q1448" s="2">
        <v>0</v>
      </c>
      <c r="R1448" s="2">
        <v>0</v>
      </c>
      <c r="S1448" s="2">
        <v>0</v>
      </c>
      <c r="T1448" s="2">
        <v>0</v>
      </c>
      <c r="U1448" s="2">
        <v>0</v>
      </c>
      <c r="X1448" s="2">
        <f t="shared" si="199"/>
        <v>1.97799560571531E-2</v>
      </c>
      <c r="Y1448" s="2">
        <f t="shared" si="200"/>
        <v>0</v>
      </c>
      <c r="Z1448" s="2">
        <f>IF(Y1448&gt;$W$1,HLOOKUP(Y1448,B1448:$U$2835,ROW($B$2836)-ROW($A1448),FALSE),0)</f>
        <v>0</v>
      </c>
      <c r="AA1448" s="2">
        <f t="shared" si="198"/>
        <v>0</v>
      </c>
      <c r="AB1448" s="2">
        <f>VLOOKUP(A1448,segment3_SB_quantity!$A$2:$B$2834,2,FALSE)</f>
        <v>394</v>
      </c>
      <c r="AC1448" s="4">
        <f t="shared" si="205"/>
        <v>0.12820000000000001</v>
      </c>
      <c r="AD1448">
        <f t="shared" si="201"/>
        <v>0</v>
      </c>
      <c r="AE1448">
        <f t="shared" si="206"/>
        <v>0.83166700000000005</v>
      </c>
      <c r="AF1448" s="2">
        <f t="shared" si="202"/>
        <v>0</v>
      </c>
      <c r="AG1448" s="2">
        <f t="shared" si="203"/>
        <v>0</v>
      </c>
      <c r="AH1448" s="1">
        <f t="shared" si="204"/>
        <v>0</v>
      </c>
    </row>
    <row r="1449" spans="1:34" x14ac:dyDescent="0.55000000000000004">
      <c r="A1449">
        <v>52829828</v>
      </c>
      <c r="B1449" s="2">
        <v>0</v>
      </c>
      <c r="C1449" s="2">
        <v>0</v>
      </c>
      <c r="D1449" s="2">
        <v>0</v>
      </c>
      <c r="E1449" s="2">
        <v>0</v>
      </c>
      <c r="F1449" s="2">
        <v>0</v>
      </c>
      <c r="G1449" s="2">
        <v>0</v>
      </c>
      <c r="H1449" s="2">
        <v>0</v>
      </c>
      <c r="I1449" s="2">
        <v>0</v>
      </c>
      <c r="J1449" s="2">
        <v>0</v>
      </c>
      <c r="K1449" s="2">
        <v>0</v>
      </c>
      <c r="L1449" s="2">
        <v>7.0618643899348701E-2</v>
      </c>
      <c r="M1449" s="2">
        <v>0</v>
      </c>
      <c r="N1449" s="2">
        <v>0</v>
      </c>
      <c r="O1449" s="2">
        <v>0</v>
      </c>
      <c r="P1449" s="2">
        <v>0</v>
      </c>
      <c r="Q1449" s="2">
        <v>0</v>
      </c>
      <c r="R1449" s="2">
        <v>0</v>
      </c>
      <c r="S1449" s="2">
        <v>0</v>
      </c>
      <c r="T1449" s="2">
        <v>0</v>
      </c>
      <c r="U1449" s="2">
        <v>0</v>
      </c>
      <c r="X1449" s="2">
        <f t="shared" si="199"/>
        <v>7.0618643899348701E-2</v>
      </c>
      <c r="Y1449" s="2">
        <f t="shared" si="200"/>
        <v>0</v>
      </c>
      <c r="Z1449" s="2">
        <f>IF(Y1449&gt;$W$1,HLOOKUP(Y1449,B1449:$U$2835,ROW($B$2836)-ROW($A1449),FALSE),0)</f>
        <v>0</v>
      </c>
      <c r="AA1449" s="2">
        <f t="shared" si="198"/>
        <v>0</v>
      </c>
      <c r="AB1449" s="2">
        <f>VLOOKUP(A1449,segment3_SB_quantity!$A$2:$B$2834,2,FALSE)</f>
        <v>1</v>
      </c>
      <c r="AC1449" s="4">
        <f t="shared" si="205"/>
        <v>0.12820000000000001</v>
      </c>
      <c r="AD1449">
        <f t="shared" si="201"/>
        <v>0</v>
      </c>
      <c r="AE1449">
        <f t="shared" si="206"/>
        <v>0.83166700000000005</v>
      </c>
      <c r="AF1449" s="2">
        <f t="shared" si="202"/>
        <v>0</v>
      </c>
      <c r="AG1449" s="2">
        <f t="shared" si="203"/>
        <v>0</v>
      </c>
      <c r="AH1449" s="1">
        <f t="shared" si="204"/>
        <v>0</v>
      </c>
    </row>
    <row r="1450" spans="1:34" x14ac:dyDescent="0.55000000000000004">
      <c r="A1450">
        <v>52859832</v>
      </c>
      <c r="B1450" s="2">
        <v>0</v>
      </c>
      <c r="C1450" s="2">
        <v>0</v>
      </c>
      <c r="D1450" s="2">
        <v>0</v>
      </c>
      <c r="E1450" s="2">
        <v>0</v>
      </c>
      <c r="F1450" s="2">
        <v>0</v>
      </c>
      <c r="G1450" s="2">
        <v>0</v>
      </c>
      <c r="H1450" s="2">
        <v>0</v>
      </c>
      <c r="I1450" s="2">
        <v>0</v>
      </c>
      <c r="J1450" s="2">
        <v>0</v>
      </c>
      <c r="K1450" s="2">
        <v>0</v>
      </c>
      <c r="L1450" s="2">
        <v>0.156515913724078</v>
      </c>
      <c r="M1450" s="2">
        <v>0</v>
      </c>
      <c r="N1450" s="2">
        <v>0</v>
      </c>
      <c r="O1450" s="2">
        <v>0</v>
      </c>
      <c r="P1450" s="2">
        <v>0</v>
      </c>
      <c r="Q1450" s="2">
        <v>0</v>
      </c>
      <c r="R1450" s="2">
        <v>0</v>
      </c>
      <c r="S1450" s="2">
        <v>0</v>
      </c>
      <c r="T1450" s="2">
        <v>0</v>
      </c>
      <c r="U1450" s="2">
        <v>0</v>
      </c>
      <c r="X1450" s="2">
        <f t="shared" si="199"/>
        <v>0.156515913724078</v>
      </c>
      <c r="Y1450" s="2">
        <f t="shared" si="200"/>
        <v>0</v>
      </c>
      <c r="Z1450" s="2">
        <f>IF(Y1450&gt;$W$1,HLOOKUP(Y1450,B1450:$U$2835,ROW($B$2836)-ROW($A1450),FALSE),0)</f>
        <v>0</v>
      </c>
      <c r="AA1450" s="2">
        <f t="shared" si="198"/>
        <v>0</v>
      </c>
      <c r="AB1450" s="2">
        <f>VLOOKUP(A1450,segment3_SB_quantity!$A$2:$B$2834,2,FALSE)</f>
        <v>48</v>
      </c>
      <c r="AC1450" s="4">
        <f t="shared" si="205"/>
        <v>0.12820000000000001</v>
      </c>
      <c r="AD1450">
        <f t="shared" si="201"/>
        <v>0</v>
      </c>
      <c r="AE1450">
        <f t="shared" si="206"/>
        <v>0.83166700000000005</v>
      </c>
      <c r="AF1450" s="2">
        <f t="shared" si="202"/>
        <v>0</v>
      </c>
      <c r="AG1450" s="2">
        <f t="shared" si="203"/>
        <v>0</v>
      </c>
      <c r="AH1450" s="1">
        <f t="shared" si="204"/>
        <v>0</v>
      </c>
    </row>
    <row r="1451" spans="1:34" x14ac:dyDescent="0.55000000000000004">
      <c r="A1451">
        <v>52929644</v>
      </c>
      <c r="B1451" s="2">
        <v>0</v>
      </c>
      <c r="C1451" s="2">
        <v>0</v>
      </c>
      <c r="D1451" s="2">
        <v>0</v>
      </c>
      <c r="E1451" s="2">
        <v>0</v>
      </c>
      <c r="F1451" s="2">
        <v>0</v>
      </c>
      <c r="G1451" s="2">
        <v>0</v>
      </c>
      <c r="H1451" s="2">
        <v>2.0661489147918401E-2</v>
      </c>
      <c r="I1451" s="2">
        <v>0</v>
      </c>
      <c r="J1451" s="2">
        <v>0</v>
      </c>
      <c r="K1451" s="2">
        <v>0</v>
      </c>
      <c r="L1451" s="2">
        <v>0</v>
      </c>
      <c r="M1451" s="2">
        <v>0</v>
      </c>
      <c r="N1451" s="2">
        <v>0</v>
      </c>
      <c r="O1451" s="2">
        <v>0</v>
      </c>
      <c r="P1451" s="2">
        <v>0</v>
      </c>
      <c r="Q1451" s="2">
        <v>0</v>
      </c>
      <c r="R1451" s="2">
        <v>0</v>
      </c>
      <c r="S1451" s="2">
        <v>0</v>
      </c>
      <c r="T1451" s="2">
        <v>0</v>
      </c>
      <c r="U1451" s="2">
        <v>0</v>
      </c>
      <c r="X1451" s="2">
        <f t="shared" si="199"/>
        <v>2.0661489147918401E-2</v>
      </c>
      <c r="Y1451" s="2">
        <f t="shared" si="200"/>
        <v>0</v>
      </c>
      <c r="Z1451" s="2">
        <f>IF(Y1451&gt;$W$1,HLOOKUP(Y1451,B1451:$U$2835,ROW($B$2836)-ROW($A1451),FALSE),0)</f>
        <v>0</v>
      </c>
      <c r="AA1451" s="2">
        <f t="shared" si="198"/>
        <v>0</v>
      </c>
      <c r="AB1451" s="2">
        <f>VLOOKUP(A1451,segment3_SB_quantity!$A$2:$B$2834,2,FALSE)</f>
        <v>87</v>
      </c>
      <c r="AC1451" s="4">
        <f t="shared" si="205"/>
        <v>0.12820000000000001</v>
      </c>
      <c r="AD1451">
        <f t="shared" si="201"/>
        <v>0</v>
      </c>
      <c r="AE1451">
        <f t="shared" si="206"/>
        <v>0.83166700000000005</v>
      </c>
      <c r="AF1451" s="2">
        <f t="shared" si="202"/>
        <v>0</v>
      </c>
      <c r="AG1451" s="2">
        <f t="shared" si="203"/>
        <v>0</v>
      </c>
      <c r="AH1451" s="1">
        <f t="shared" si="204"/>
        <v>0</v>
      </c>
    </row>
    <row r="1452" spans="1:34" x14ac:dyDescent="0.55000000000000004">
      <c r="A1452">
        <v>52959877</v>
      </c>
      <c r="B1452" s="2">
        <v>0</v>
      </c>
      <c r="C1452" s="2">
        <v>0</v>
      </c>
      <c r="D1452" s="2">
        <v>6.0667480017087397E-2</v>
      </c>
      <c r="E1452" s="2">
        <v>0</v>
      </c>
      <c r="F1452" s="2">
        <v>0</v>
      </c>
      <c r="G1452" s="2">
        <v>0</v>
      </c>
      <c r="H1452" s="2">
        <v>0</v>
      </c>
      <c r="I1452" s="2">
        <v>0</v>
      </c>
      <c r="J1452" s="2">
        <v>0</v>
      </c>
      <c r="K1452" s="2">
        <v>0</v>
      </c>
      <c r="L1452" s="2">
        <v>0</v>
      </c>
      <c r="M1452" s="2">
        <v>0</v>
      </c>
      <c r="N1452" s="2">
        <v>0</v>
      </c>
      <c r="O1452" s="2">
        <v>0</v>
      </c>
      <c r="P1452" s="2">
        <v>0</v>
      </c>
      <c r="Q1452" s="2">
        <v>0</v>
      </c>
      <c r="R1452" s="2">
        <v>0</v>
      </c>
      <c r="S1452" s="2">
        <v>0</v>
      </c>
      <c r="T1452" s="2">
        <v>0</v>
      </c>
      <c r="U1452" s="2">
        <v>0</v>
      </c>
      <c r="X1452" s="2">
        <f t="shared" si="199"/>
        <v>6.0667480017087397E-2</v>
      </c>
      <c r="Y1452" s="2">
        <f t="shared" si="200"/>
        <v>0</v>
      </c>
      <c r="Z1452" s="2">
        <f>IF(Y1452&gt;$W$1,HLOOKUP(Y1452,B1452:$U$2835,ROW($B$2836)-ROW($A1452),FALSE),0)</f>
        <v>0</v>
      </c>
      <c r="AA1452" s="2">
        <f t="shared" si="198"/>
        <v>0</v>
      </c>
      <c r="AB1452" s="2">
        <f>VLOOKUP(A1452,segment3_SB_quantity!$A$2:$B$2834,2,FALSE)</f>
        <v>9</v>
      </c>
      <c r="AC1452" s="4">
        <f t="shared" si="205"/>
        <v>0.12820000000000001</v>
      </c>
      <c r="AD1452">
        <f t="shared" si="201"/>
        <v>0</v>
      </c>
      <c r="AE1452">
        <f t="shared" si="206"/>
        <v>0.83166700000000005</v>
      </c>
      <c r="AF1452" s="2">
        <f t="shared" si="202"/>
        <v>0</v>
      </c>
      <c r="AG1452" s="2">
        <f t="shared" si="203"/>
        <v>0</v>
      </c>
      <c r="AH1452" s="1">
        <f t="shared" si="204"/>
        <v>0</v>
      </c>
    </row>
    <row r="1453" spans="1:34" x14ac:dyDescent="0.55000000000000004">
      <c r="A1453">
        <v>52959917</v>
      </c>
      <c r="B1453" s="2">
        <v>0</v>
      </c>
      <c r="C1453" s="2">
        <v>0</v>
      </c>
      <c r="D1453" s="2">
        <v>0</v>
      </c>
      <c r="E1453" s="2">
        <v>0</v>
      </c>
      <c r="F1453" s="2">
        <v>0</v>
      </c>
      <c r="G1453" s="2">
        <v>0</v>
      </c>
      <c r="H1453" s="2">
        <v>0</v>
      </c>
      <c r="I1453" s="2">
        <v>0</v>
      </c>
      <c r="J1453" s="2">
        <v>0</v>
      </c>
      <c r="K1453" s="2">
        <v>0.116531154219273</v>
      </c>
      <c r="L1453" s="2">
        <v>0</v>
      </c>
      <c r="M1453" s="2">
        <v>0</v>
      </c>
      <c r="N1453" s="2">
        <v>0</v>
      </c>
      <c r="O1453" s="2">
        <v>0</v>
      </c>
      <c r="P1453" s="2">
        <v>0</v>
      </c>
      <c r="Q1453" s="2">
        <v>0</v>
      </c>
      <c r="R1453" s="2">
        <v>0</v>
      </c>
      <c r="S1453" s="2">
        <v>0</v>
      </c>
      <c r="T1453" s="2">
        <v>0</v>
      </c>
      <c r="U1453" s="2">
        <v>0</v>
      </c>
      <c r="X1453" s="2">
        <f t="shared" si="199"/>
        <v>0.116531154219273</v>
      </c>
      <c r="Y1453" s="2">
        <f t="shared" si="200"/>
        <v>0</v>
      </c>
      <c r="Z1453" s="2">
        <f>IF(Y1453&gt;$W$1,HLOOKUP(Y1453,B1453:$U$2835,ROW($B$2836)-ROW($A1453),FALSE),0)</f>
        <v>0</v>
      </c>
      <c r="AA1453" s="2">
        <f t="shared" si="198"/>
        <v>0</v>
      </c>
      <c r="AB1453" s="2">
        <f>VLOOKUP(A1453,segment3_SB_quantity!$A$2:$B$2834,2,FALSE)</f>
        <v>78</v>
      </c>
      <c r="AC1453" s="4">
        <f t="shared" si="205"/>
        <v>0.12820000000000001</v>
      </c>
      <c r="AD1453">
        <f t="shared" si="201"/>
        <v>0</v>
      </c>
      <c r="AE1453">
        <f t="shared" si="206"/>
        <v>0.83166700000000005</v>
      </c>
      <c r="AF1453" s="2">
        <f t="shared" si="202"/>
        <v>0</v>
      </c>
      <c r="AG1453" s="2">
        <f t="shared" si="203"/>
        <v>0</v>
      </c>
      <c r="AH1453" s="1">
        <f t="shared" si="204"/>
        <v>0</v>
      </c>
    </row>
    <row r="1454" spans="1:34" x14ac:dyDescent="0.55000000000000004">
      <c r="A1454">
        <v>53119647</v>
      </c>
      <c r="B1454" s="2">
        <v>0</v>
      </c>
      <c r="C1454" s="2">
        <v>0</v>
      </c>
      <c r="D1454" s="2">
        <v>0</v>
      </c>
      <c r="E1454" s="2">
        <v>0</v>
      </c>
      <c r="F1454" s="2">
        <v>0</v>
      </c>
      <c r="G1454" s="2">
        <v>6.9952589094627607E-2</v>
      </c>
      <c r="H1454" s="2">
        <v>0</v>
      </c>
      <c r="I1454" s="2">
        <v>0</v>
      </c>
      <c r="J1454" s="2">
        <v>0</v>
      </c>
      <c r="K1454" s="2">
        <v>0</v>
      </c>
      <c r="L1454" s="2">
        <v>0</v>
      </c>
      <c r="M1454" s="2">
        <v>0</v>
      </c>
      <c r="N1454" s="2">
        <v>0</v>
      </c>
      <c r="O1454" s="2">
        <v>0</v>
      </c>
      <c r="P1454" s="2">
        <v>0</v>
      </c>
      <c r="Q1454" s="2">
        <v>0</v>
      </c>
      <c r="R1454" s="2">
        <v>0</v>
      </c>
      <c r="S1454" s="2">
        <v>0</v>
      </c>
      <c r="T1454" s="2">
        <v>0</v>
      </c>
      <c r="U1454" s="2">
        <v>0</v>
      </c>
      <c r="X1454" s="2">
        <f t="shared" si="199"/>
        <v>6.9952589094627607E-2</v>
      </c>
      <c r="Y1454" s="2">
        <f t="shared" si="200"/>
        <v>0</v>
      </c>
      <c r="Z1454" s="2">
        <f>IF(Y1454&gt;$W$1,HLOOKUP(Y1454,B1454:$U$2835,ROW($B$2836)-ROW($A1454),FALSE),0)</f>
        <v>0</v>
      </c>
      <c r="AA1454" s="2">
        <f t="shared" si="198"/>
        <v>0</v>
      </c>
      <c r="AB1454" s="2">
        <f>VLOOKUP(A1454,segment3_SB_quantity!$A$2:$B$2834,2,FALSE)</f>
        <v>4</v>
      </c>
      <c r="AC1454" s="4">
        <f t="shared" si="205"/>
        <v>0.12820000000000001</v>
      </c>
      <c r="AD1454">
        <f t="shared" si="201"/>
        <v>0</v>
      </c>
      <c r="AE1454">
        <f t="shared" si="206"/>
        <v>0.83166700000000005</v>
      </c>
      <c r="AF1454" s="2">
        <f t="shared" si="202"/>
        <v>0</v>
      </c>
      <c r="AG1454" s="2">
        <f t="shared" si="203"/>
        <v>0</v>
      </c>
      <c r="AH1454" s="1">
        <f t="shared" si="204"/>
        <v>0</v>
      </c>
    </row>
    <row r="1455" spans="1:34" x14ac:dyDescent="0.55000000000000004">
      <c r="A1455">
        <v>53139937</v>
      </c>
      <c r="B1455" s="2">
        <v>0</v>
      </c>
      <c r="C1455" s="2">
        <v>0</v>
      </c>
      <c r="D1455" s="2">
        <v>0</v>
      </c>
      <c r="E1455" s="2">
        <v>0</v>
      </c>
      <c r="F1455" s="2">
        <v>0</v>
      </c>
      <c r="G1455" s="2">
        <v>0</v>
      </c>
      <c r="H1455" s="2">
        <v>0</v>
      </c>
      <c r="I1455" s="2">
        <v>0</v>
      </c>
      <c r="J1455" s="2">
        <v>0</v>
      </c>
      <c r="K1455" s="2">
        <v>9.6012616847571897E-2</v>
      </c>
      <c r="L1455" s="2">
        <v>0</v>
      </c>
      <c r="M1455" s="2">
        <v>0</v>
      </c>
      <c r="N1455" s="2">
        <v>0</v>
      </c>
      <c r="O1455" s="2">
        <v>0</v>
      </c>
      <c r="P1455" s="2">
        <v>0</v>
      </c>
      <c r="Q1455" s="2">
        <v>0</v>
      </c>
      <c r="R1455" s="2">
        <v>0</v>
      </c>
      <c r="S1455" s="2">
        <v>0</v>
      </c>
      <c r="T1455" s="2">
        <v>0</v>
      </c>
      <c r="U1455" s="2">
        <v>0</v>
      </c>
      <c r="X1455" s="2">
        <f t="shared" si="199"/>
        <v>9.6012616847571897E-2</v>
      </c>
      <c r="Y1455" s="2">
        <f t="shared" si="200"/>
        <v>0</v>
      </c>
      <c r="Z1455" s="2">
        <f>IF(Y1455&gt;$W$1,HLOOKUP(Y1455,B1455:$U$2835,ROW($B$2836)-ROW($A1455),FALSE),0)</f>
        <v>0</v>
      </c>
      <c r="AA1455" s="2">
        <f t="shared" si="198"/>
        <v>0</v>
      </c>
      <c r="AB1455" s="2">
        <f>VLOOKUP(A1455,segment3_SB_quantity!$A$2:$B$2834,2,FALSE)</f>
        <v>21</v>
      </c>
      <c r="AC1455" s="4">
        <f t="shared" si="205"/>
        <v>0.12820000000000001</v>
      </c>
      <c r="AD1455">
        <f t="shared" si="201"/>
        <v>0</v>
      </c>
      <c r="AE1455">
        <f t="shared" si="206"/>
        <v>0.83166700000000005</v>
      </c>
      <c r="AF1455" s="2">
        <f t="shared" si="202"/>
        <v>0</v>
      </c>
      <c r="AG1455" s="2">
        <f t="shared" si="203"/>
        <v>0</v>
      </c>
      <c r="AH1455" s="1">
        <f t="shared" si="204"/>
        <v>0</v>
      </c>
    </row>
    <row r="1456" spans="1:34" x14ac:dyDescent="0.55000000000000004">
      <c r="A1456">
        <v>53179975</v>
      </c>
      <c r="B1456" s="2">
        <v>0</v>
      </c>
      <c r="C1456" s="2">
        <v>0</v>
      </c>
      <c r="D1456" s="2">
        <v>0</v>
      </c>
      <c r="E1456" s="2">
        <v>0</v>
      </c>
      <c r="F1456" s="2">
        <v>0</v>
      </c>
      <c r="G1456" s="2">
        <v>0</v>
      </c>
      <c r="H1456" s="2">
        <v>0</v>
      </c>
      <c r="I1456" s="2">
        <v>1.6143192460826099E-5</v>
      </c>
      <c r="J1456" s="2">
        <v>0</v>
      </c>
      <c r="K1456" s="2">
        <v>0</v>
      </c>
      <c r="L1456" s="2">
        <v>0</v>
      </c>
      <c r="M1456" s="2">
        <v>0</v>
      </c>
      <c r="N1456" s="2">
        <v>0</v>
      </c>
      <c r="O1456" s="2">
        <v>0</v>
      </c>
      <c r="P1456" s="2">
        <v>0</v>
      </c>
      <c r="Q1456" s="2">
        <v>0</v>
      </c>
      <c r="R1456" s="2">
        <v>0</v>
      </c>
      <c r="S1456" s="2">
        <v>0</v>
      </c>
      <c r="T1456" s="2">
        <v>0</v>
      </c>
      <c r="U1456" s="2">
        <v>0</v>
      </c>
      <c r="X1456" s="2">
        <f t="shared" si="199"/>
        <v>1.6143192460826099E-5</v>
      </c>
      <c r="Y1456" s="2">
        <f t="shared" si="200"/>
        <v>0</v>
      </c>
      <c r="Z1456" s="2">
        <f>IF(Y1456&gt;$W$1,HLOOKUP(Y1456,B1456:$U$2835,ROW($B$2836)-ROW($A1456),FALSE),0)</f>
        <v>0</v>
      </c>
      <c r="AA1456" s="2">
        <f t="shared" si="198"/>
        <v>0</v>
      </c>
      <c r="AB1456" s="2">
        <f>VLOOKUP(A1456,segment3_SB_quantity!$A$2:$B$2834,2,FALSE)</f>
        <v>25</v>
      </c>
      <c r="AC1456" s="4">
        <f t="shared" si="205"/>
        <v>0.12820000000000001</v>
      </c>
      <c r="AD1456">
        <f t="shared" si="201"/>
        <v>0</v>
      </c>
      <c r="AE1456">
        <f t="shared" si="206"/>
        <v>0.83166700000000005</v>
      </c>
      <c r="AF1456" s="2">
        <f t="shared" si="202"/>
        <v>0</v>
      </c>
      <c r="AG1456" s="2">
        <f t="shared" si="203"/>
        <v>0</v>
      </c>
      <c r="AH1456" s="1">
        <f t="shared" si="204"/>
        <v>0</v>
      </c>
    </row>
    <row r="1457" spans="1:34" x14ac:dyDescent="0.55000000000000004">
      <c r="A1457">
        <v>53229603</v>
      </c>
      <c r="B1457" s="2">
        <v>0</v>
      </c>
      <c r="C1457" s="2">
        <v>0</v>
      </c>
      <c r="D1457" s="2">
        <v>0</v>
      </c>
      <c r="E1457" s="2">
        <v>0</v>
      </c>
      <c r="F1457" s="2">
        <v>0</v>
      </c>
      <c r="G1457" s="2">
        <v>4.5767916166805696E-3</v>
      </c>
      <c r="H1457" s="2">
        <v>0</v>
      </c>
      <c r="I1457" s="2">
        <v>0</v>
      </c>
      <c r="J1457" s="2">
        <v>0</v>
      </c>
      <c r="K1457" s="2">
        <v>0</v>
      </c>
      <c r="L1457" s="2">
        <v>0</v>
      </c>
      <c r="M1457" s="2">
        <v>0</v>
      </c>
      <c r="N1457" s="2">
        <v>0</v>
      </c>
      <c r="O1457" s="2">
        <v>0</v>
      </c>
      <c r="P1457" s="2">
        <v>0</v>
      </c>
      <c r="Q1457" s="2">
        <v>0</v>
      </c>
      <c r="R1457" s="2">
        <v>0</v>
      </c>
      <c r="S1457" s="2">
        <v>0</v>
      </c>
      <c r="T1457" s="2">
        <v>0</v>
      </c>
      <c r="U1457" s="2">
        <v>0</v>
      </c>
      <c r="X1457" s="2">
        <f t="shared" si="199"/>
        <v>4.5767916166805696E-3</v>
      </c>
      <c r="Y1457" s="2">
        <f t="shared" si="200"/>
        <v>0</v>
      </c>
      <c r="Z1457" s="2">
        <f>IF(Y1457&gt;$W$1,HLOOKUP(Y1457,B1457:$U$2835,ROW($B$2836)-ROW($A1457),FALSE),0)</f>
        <v>0</v>
      </c>
      <c r="AA1457" s="2">
        <f t="shared" si="198"/>
        <v>0</v>
      </c>
      <c r="AB1457" s="2">
        <f>VLOOKUP(A1457,segment3_SB_quantity!$A$2:$B$2834,2,FALSE)</f>
        <v>10</v>
      </c>
      <c r="AC1457" s="4">
        <f t="shared" si="205"/>
        <v>0.12820000000000001</v>
      </c>
      <c r="AD1457">
        <f t="shared" si="201"/>
        <v>0</v>
      </c>
      <c r="AE1457">
        <f t="shared" si="206"/>
        <v>0.83166700000000005</v>
      </c>
      <c r="AF1457" s="2">
        <f t="shared" si="202"/>
        <v>0</v>
      </c>
      <c r="AG1457" s="2">
        <f t="shared" si="203"/>
        <v>0</v>
      </c>
      <c r="AH1457" s="1">
        <f t="shared" si="204"/>
        <v>0</v>
      </c>
    </row>
    <row r="1458" spans="1:34" x14ac:dyDescent="0.55000000000000004">
      <c r="A1458">
        <v>53229965</v>
      </c>
      <c r="B1458" s="2">
        <v>0</v>
      </c>
      <c r="C1458" s="2">
        <v>0</v>
      </c>
      <c r="D1458" s="2">
        <v>0</v>
      </c>
      <c r="E1458" s="2">
        <v>0</v>
      </c>
      <c r="F1458" s="2">
        <v>0</v>
      </c>
      <c r="G1458" s="2">
        <v>0</v>
      </c>
      <c r="H1458" s="2">
        <v>0</v>
      </c>
      <c r="I1458" s="2">
        <v>0</v>
      </c>
      <c r="J1458" s="2">
        <v>0</v>
      </c>
      <c r="K1458" s="2">
        <v>0</v>
      </c>
      <c r="L1458" s="2">
        <v>0</v>
      </c>
      <c r="M1458" s="2">
        <v>0</v>
      </c>
      <c r="N1458" s="2">
        <v>0</v>
      </c>
      <c r="O1458" s="2">
        <v>0</v>
      </c>
      <c r="P1458" s="2">
        <v>0</v>
      </c>
      <c r="Q1458" s="2">
        <v>0</v>
      </c>
      <c r="R1458" s="2">
        <v>0</v>
      </c>
      <c r="S1458" s="2">
        <v>0</v>
      </c>
      <c r="T1458" s="2">
        <v>0</v>
      </c>
      <c r="U1458" s="2">
        <v>0</v>
      </c>
      <c r="X1458" s="2">
        <f t="shared" si="199"/>
        <v>0</v>
      </c>
      <c r="Y1458" s="2">
        <f t="shared" si="200"/>
        <v>0</v>
      </c>
      <c r="Z1458" s="2">
        <f>IF(Y1458&gt;$W$1,HLOOKUP(Y1458,B1458:$U$2835,ROW($B$2836)-ROW($A1458),FALSE),0)</f>
        <v>0</v>
      </c>
      <c r="AA1458" s="2">
        <f t="shared" si="198"/>
        <v>0</v>
      </c>
      <c r="AB1458" s="2">
        <f>VLOOKUP(A1458,segment3_SB_quantity!$A$2:$B$2834,2,FALSE)</f>
        <v>2</v>
      </c>
      <c r="AC1458" s="4">
        <f t="shared" si="205"/>
        <v>0.12820000000000001</v>
      </c>
      <c r="AD1458">
        <f t="shared" si="201"/>
        <v>0</v>
      </c>
      <c r="AE1458">
        <f t="shared" si="206"/>
        <v>0.83166700000000005</v>
      </c>
      <c r="AF1458" s="2">
        <f t="shared" si="202"/>
        <v>0</v>
      </c>
      <c r="AG1458" s="2">
        <f t="shared" si="203"/>
        <v>0</v>
      </c>
      <c r="AH1458" s="1">
        <f t="shared" si="204"/>
        <v>0</v>
      </c>
    </row>
    <row r="1459" spans="1:34" x14ac:dyDescent="0.55000000000000004">
      <c r="A1459">
        <v>53239562</v>
      </c>
      <c r="B1459" s="2">
        <v>0</v>
      </c>
      <c r="C1459" s="2">
        <v>0</v>
      </c>
      <c r="D1459" s="2">
        <v>0</v>
      </c>
      <c r="E1459" s="2">
        <v>0</v>
      </c>
      <c r="F1459" s="2">
        <v>5.6140132142728101E-28</v>
      </c>
      <c r="G1459" s="2">
        <v>0</v>
      </c>
      <c r="H1459" s="2">
        <v>0</v>
      </c>
      <c r="I1459" s="2">
        <v>0</v>
      </c>
      <c r="J1459" s="2">
        <v>0</v>
      </c>
      <c r="K1459" s="2">
        <v>0</v>
      </c>
      <c r="L1459" s="2">
        <v>0</v>
      </c>
      <c r="M1459" s="2">
        <v>0</v>
      </c>
      <c r="N1459" s="2">
        <v>0</v>
      </c>
      <c r="O1459" s="2">
        <v>0</v>
      </c>
      <c r="P1459" s="2">
        <v>0</v>
      </c>
      <c r="Q1459" s="2">
        <v>0</v>
      </c>
      <c r="R1459" s="2">
        <v>0</v>
      </c>
      <c r="S1459" s="2">
        <v>0</v>
      </c>
      <c r="T1459" s="2">
        <v>0</v>
      </c>
      <c r="U1459" s="2">
        <v>0</v>
      </c>
      <c r="X1459" s="2">
        <f t="shared" si="199"/>
        <v>5.6140132142728101E-28</v>
      </c>
      <c r="Y1459" s="2">
        <f t="shared" si="200"/>
        <v>0</v>
      </c>
      <c r="Z1459" s="2">
        <f>IF(Y1459&gt;$W$1,HLOOKUP(Y1459,B1459:$U$2835,ROW($B$2836)-ROW($A1459),FALSE),0)</f>
        <v>0</v>
      </c>
      <c r="AA1459" s="2">
        <f t="shared" si="198"/>
        <v>0</v>
      </c>
      <c r="AB1459" s="2">
        <f>VLOOKUP(A1459,segment3_SB_quantity!$A$2:$B$2834,2,FALSE)</f>
        <v>53</v>
      </c>
      <c r="AC1459" s="4">
        <f t="shared" si="205"/>
        <v>0.12820000000000001</v>
      </c>
      <c r="AD1459">
        <f t="shared" si="201"/>
        <v>0</v>
      </c>
      <c r="AE1459">
        <f t="shared" si="206"/>
        <v>0.83166700000000005</v>
      </c>
      <c r="AF1459" s="2">
        <f t="shared" si="202"/>
        <v>0</v>
      </c>
      <c r="AG1459" s="2">
        <f t="shared" si="203"/>
        <v>0</v>
      </c>
      <c r="AH1459" s="1">
        <f t="shared" si="204"/>
        <v>0</v>
      </c>
    </row>
    <row r="1460" spans="1:34" x14ac:dyDescent="0.55000000000000004">
      <c r="A1460">
        <v>53249609</v>
      </c>
      <c r="B1460" s="2">
        <v>0</v>
      </c>
      <c r="C1460" s="2">
        <v>0</v>
      </c>
      <c r="D1460" s="2">
        <v>0</v>
      </c>
      <c r="E1460" s="2">
        <v>0</v>
      </c>
      <c r="F1460" s="2">
        <v>0</v>
      </c>
      <c r="G1460" s="2">
        <v>0</v>
      </c>
      <c r="H1460" s="2">
        <v>0</v>
      </c>
      <c r="I1460" s="2">
        <v>0</v>
      </c>
      <c r="J1460" s="2">
        <v>0</v>
      </c>
      <c r="K1460" s="2">
        <v>0.13742013501873401</v>
      </c>
      <c r="L1460" s="2">
        <v>0</v>
      </c>
      <c r="M1460" s="2">
        <v>0</v>
      </c>
      <c r="N1460" s="2">
        <v>0</v>
      </c>
      <c r="O1460" s="2">
        <v>0</v>
      </c>
      <c r="P1460" s="2">
        <v>0</v>
      </c>
      <c r="Q1460" s="2">
        <v>0</v>
      </c>
      <c r="R1460" s="2">
        <v>0</v>
      </c>
      <c r="S1460" s="2">
        <v>0</v>
      </c>
      <c r="T1460" s="2">
        <v>0</v>
      </c>
      <c r="U1460" s="2">
        <v>0</v>
      </c>
      <c r="X1460" s="2">
        <f t="shared" si="199"/>
        <v>0.13742013501873401</v>
      </c>
      <c r="Y1460" s="2">
        <f t="shared" si="200"/>
        <v>0</v>
      </c>
      <c r="Z1460" s="2">
        <f>IF(Y1460&gt;$W$1,HLOOKUP(Y1460,B1460:$U$2835,ROW($B$2836)-ROW($A1460),FALSE),0)</f>
        <v>0</v>
      </c>
      <c r="AA1460" s="2">
        <f t="shared" si="198"/>
        <v>0</v>
      </c>
      <c r="AB1460" s="2">
        <f>VLOOKUP(A1460,segment3_SB_quantity!$A$2:$B$2834,2,FALSE)</f>
        <v>53</v>
      </c>
      <c r="AC1460" s="4">
        <f t="shared" si="205"/>
        <v>0.12820000000000001</v>
      </c>
      <c r="AD1460">
        <f t="shared" si="201"/>
        <v>0</v>
      </c>
      <c r="AE1460">
        <f t="shared" si="206"/>
        <v>0.83166700000000005</v>
      </c>
      <c r="AF1460" s="2">
        <f t="shared" si="202"/>
        <v>0</v>
      </c>
      <c r="AG1460" s="2">
        <f t="shared" si="203"/>
        <v>0</v>
      </c>
      <c r="AH1460" s="1">
        <f t="shared" si="204"/>
        <v>0</v>
      </c>
    </row>
    <row r="1461" spans="1:34" x14ac:dyDescent="0.55000000000000004">
      <c r="A1461">
        <v>53249948</v>
      </c>
      <c r="B1461" s="2">
        <v>0</v>
      </c>
      <c r="C1461" s="2">
        <v>0</v>
      </c>
      <c r="D1461" s="2">
        <v>0</v>
      </c>
      <c r="E1461" s="2">
        <v>0</v>
      </c>
      <c r="F1461" s="2">
        <v>0</v>
      </c>
      <c r="G1461" s="2">
        <v>0</v>
      </c>
      <c r="H1461" s="2">
        <v>1.7537090749369801E-2</v>
      </c>
      <c r="I1461" s="2">
        <v>0</v>
      </c>
      <c r="J1461" s="2">
        <v>0</v>
      </c>
      <c r="K1461" s="2">
        <v>0</v>
      </c>
      <c r="L1461" s="2">
        <v>0</v>
      </c>
      <c r="M1461" s="2">
        <v>0</v>
      </c>
      <c r="N1461" s="2">
        <v>0</v>
      </c>
      <c r="O1461" s="2">
        <v>0</v>
      </c>
      <c r="P1461" s="2">
        <v>0</v>
      </c>
      <c r="Q1461" s="2">
        <v>0</v>
      </c>
      <c r="R1461" s="2">
        <v>0</v>
      </c>
      <c r="S1461" s="2">
        <v>0</v>
      </c>
      <c r="T1461" s="2">
        <v>0</v>
      </c>
      <c r="U1461" s="2">
        <v>0</v>
      </c>
      <c r="X1461" s="2">
        <f t="shared" si="199"/>
        <v>1.7537090749369801E-2</v>
      </c>
      <c r="Y1461" s="2">
        <f t="shared" si="200"/>
        <v>0</v>
      </c>
      <c r="Z1461" s="2">
        <f>IF(Y1461&gt;$W$1,HLOOKUP(Y1461,B1461:$U$2835,ROW($B$2836)-ROW($A1461),FALSE),0)</f>
        <v>0</v>
      </c>
      <c r="AA1461" s="2">
        <f t="shared" si="198"/>
        <v>0</v>
      </c>
      <c r="AB1461" s="2">
        <f>VLOOKUP(A1461,segment3_SB_quantity!$A$2:$B$2834,2,FALSE)</f>
        <v>85</v>
      </c>
      <c r="AC1461" s="4">
        <f t="shared" si="205"/>
        <v>0.12820000000000001</v>
      </c>
      <c r="AD1461">
        <f t="shared" si="201"/>
        <v>0</v>
      </c>
      <c r="AE1461">
        <f t="shared" si="206"/>
        <v>0.83166700000000005</v>
      </c>
      <c r="AF1461" s="2">
        <f t="shared" si="202"/>
        <v>0</v>
      </c>
      <c r="AG1461" s="2">
        <f t="shared" si="203"/>
        <v>0</v>
      </c>
      <c r="AH1461" s="1">
        <f t="shared" si="204"/>
        <v>0</v>
      </c>
    </row>
    <row r="1462" spans="1:34" x14ac:dyDescent="0.55000000000000004">
      <c r="A1462">
        <v>53259927</v>
      </c>
      <c r="B1462" s="2">
        <v>0</v>
      </c>
      <c r="C1462" s="2">
        <v>0</v>
      </c>
      <c r="D1462" s="2">
        <v>0</v>
      </c>
      <c r="E1462" s="2">
        <v>0</v>
      </c>
      <c r="F1462" s="2">
        <v>0</v>
      </c>
      <c r="G1462" s="2">
        <v>0</v>
      </c>
      <c r="H1462" s="2">
        <v>0</v>
      </c>
      <c r="I1462" s="2">
        <v>0</v>
      </c>
      <c r="J1462" s="2">
        <v>2.5001616604205601E-3</v>
      </c>
      <c r="K1462" s="2">
        <v>0</v>
      </c>
      <c r="L1462" s="2">
        <v>0</v>
      </c>
      <c r="M1462" s="2">
        <v>0</v>
      </c>
      <c r="N1462" s="2">
        <v>0</v>
      </c>
      <c r="O1462" s="2">
        <v>0</v>
      </c>
      <c r="P1462" s="2">
        <v>0</v>
      </c>
      <c r="Q1462" s="2">
        <v>0</v>
      </c>
      <c r="R1462" s="2">
        <v>0</v>
      </c>
      <c r="S1462" s="2">
        <v>0</v>
      </c>
      <c r="T1462" s="2">
        <v>0</v>
      </c>
      <c r="U1462" s="2">
        <v>0</v>
      </c>
      <c r="X1462" s="2">
        <f t="shared" si="199"/>
        <v>2.5001616604205601E-3</v>
      </c>
      <c r="Y1462" s="2">
        <f t="shared" si="200"/>
        <v>0</v>
      </c>
      <c r="Z1462" s="2">
        <f>IF(Y1462&gt;$W$1,HLOOKUP(Y1462,B1462:$U$2835,ROW($B$2836)-ROW($A1462),FALSE),0)</f>
        <v>0</v>
      </c>
      <c r="AA1462" s="2">
        <f t="shared" si="198"/>
        <v>0</v>
      </c>
      <c r="AB1462" s="2">
        <f>VLOOKUP(A1462,segment3_SB_quantity!$A$2:$B$2834,2,FALSE)</f>
        <v>92</v>
      </c>
      <c r="AC1462" s="4">
        <f t="shared" si="205"/>
        <v>0.12820000000000001</v>
      </c>
      <c r="AD1462">
        <f t="shared" si="201"/>
        <v>0</v>
      </c>
      <c r="AE1462">
        <f t="shared" si="206"/>
        <v>0.83166700000000005</v>
      </c>
      <c r="AF1462" s="2">
        <f t="shared" si="202"/>
        <v>0</v>
      </c>
      <c r="AG1462" s="2">
        <f t="shared" si="203"/>
        <v>0</v>
      </c>
      <c r="AH1462" s="1">
        <f t="shared" si="204"/>
        <v>0</v>
      </c>
    </row>
    <row r="1463" spans="1:34" x14ac:dyDescent="0.55000000000000004">
      <c r="A1463">
        <v>53299885</v>
      </c>
      <c r="B1463" s="2">
        <v>0</v>
      </c>
      <c r="C1463" s="2">
        <v>0</v>
      </c>
      <c r="D1463" s="2">
        <v>0</v>
      </c>
      <c r="E1463" s="2">
        <v>0</v>
      </c>
      <c r="F1463" s="2">
        <v>0</v>
      </c>
      <c r="G1463" s="2">
        <v>0</v>
      </c>
      <c r="H1463" s="2">
        <v>0</v>
      </c>
      <c r="I1463" s="2">
        <v>4.1481609870255502E-2</v>
      </c>
      <c r="J1463" s="2">
        <v>0</v>
      </c>
      <c r="K1463" s="2">
        <v>0</v>
      </c>
      <c r="L1463" s="2">
        <v>0</v>
      </c>
      <c r="M1463" s="2">
        <v>0</v>
      </c>
      <c r="N1463" s="2">
        <v>0</v>
      </c>
      <c r="O1463" s="2">
        <v>0</v>
      </c>
      <c r="P1463" s="2">
        <v>0</v>
      </c>
      <c r="Q1463" s="2">
        <v>0</v>
      </c>
      <c r="R1463" s="2">
        <v>0</v>
      </c>
      <c r="S1463" s="2">
        <v>0</v>
      </c>
      <c r="T1463" s="2">
        <v>0</v>
      </c>
      <c r="U1463" s="2">
        <v>0</v>
      </c>
      <c r="X1463" s="2">
        <f t="shared" si="199"/>
        <v>4.1481609870255502E-2</v>
      </c>
      <c r="Y1463" s="2">
        <f t="shared" si="200"/>
        <v>0</v>
      </c>
      <c r="Z1463" s="2">
        <f>IF(Y1463&gt;$W$1,HLOOKUP(Y1463,B1463:$U$2835,ROW($B$2836)-ROW($A1463),FALSE),0)</f>
        <v>0</v>
      </c>
      <c r="AA1463" s="2">
        <f t="shared" si="198"/>
        <v>0</v>
      </c>
      <c r="AB1463" s="2">
        <f>VLOOKUP(A1463,segment3_SB_quantity!$A$2:$B$2834,2,FALSE)</f>
        <v>45</v>
      </c>
      <c r="AC1463" s="4">
        <f t="shared" si="205"/>
        <v>0.12820000000000001</v>
      </c>
      <c r="AD1463">
        <f t="shared" si="201"/>
        <v>0</v>
      </c>
      <c r="AE1463">
        <f t="shared" si="206"/>
        <v>0.83166700000000005</v>
      </c>
      <c r="AF1463" s="2">
        <f t="shared" si="202"/>
        <v>0</v>
      </c>
      <c r="AG1463" s="2">
        <f t="shared" si="203"/>
        <v>0</v>
      </c>
      <c r="AH1463" s="1">
        <f t="shared" si="204"/>
        <v>0</v>
      </c>
    </row>
    <row r="1464" spans="1:34" x14ac:dyDescent="0.55000000000000004">
      <c r="A1464">
        <v>53309713</v>
      </c>
      <c r="B1464" s="2">
        <v>0</v>
      </c>
      <c r="C1464" s="2">
        <v>0</v>
      </c>
      <c r="D1464" s="2">
        <v>0</v>
      </c>
      <c r="E1464" s="2">
        <v>0</v>
      </c>
      <c r="F1464" s="2">
        <v>0</v>
      </c>
      <c r="G1464" s="2">
        <v>0</v>
      </c>
      <c r="H1464" s="2">
        <v>0</v>
      </c>
      <c r="I1464" s="2">
        <v>0</v>
      </c>
      <c r="J1464" s="2">
        <v>0</v>
      </c>
      <c r="K1464" s="2">
        <v>0</v>
      </c>
      <c r="L1464" s="2">
        <v>8.8175415618737804E-2</v>
      </c>
      <c r="M1464" s="2">
        <v>0</v>
      </c>
      <c r="N1464" s="2">
        <v>0</v>
      </c>
      <c r="O1464" s="2">
        <v>0</v>
      </c>
      <c r="P1464" s="2">
        <v>0</v>
      </c>
      <c r="Q1464" s="2">
        <v>0</v>
      </c>
      <c r="R1464" s="2">
        <v>0</v>
      </c>
      <c r="S1464" s="2">
        <v>0</v>
      </c>
      <c r="T1464" s="2">
        <v>0</v>
      </c>
      <c r="U1464" s="2">
        <v>0</v>
      </c>
      <c r="X1464" s="2">
        <f t="shared" si="199"/>
        <v>8.8175415618737804E-2</v>
      </c>
      <c r="Y1464" s="2">
        <f t="shared" si="200"/>
        <v>0</v>
      </c>
      <c r="Z1464" s="2">
        <f>IF(Y1464&gt;$W$1,HLOOKUP(Y1464,B1464:$U$2835,ROW($B$2836)-ROW($A1464),FALSE),0)</f>
        <v>0</v>
      </c>
      <c r="AA1464" s="2">
        <f t="shared" si="198"/>
        <v>0</v>
      </c>
      <c r="AB1464" s="2">
        <f>VLOOKUP(A1464,segment3_SB_quantity!$A$2:$B$2834,2,FALSE)</f>
        <v>1</v>
      </c>
      <c r="AC1464" s="4">
        <f t="shared" si="205"/>
        <v>0.12820000000000001</v>
      </c>
      <c r="AD1464">
        <f t="shared" si="201"/>
        <v>0</v>
      </c>
      <c r="AE1464">
        <f t="shared" si="206"/>
        <v>0.83166700000000005</v>
      </c>
      <c r="AF1464" s="2">
        <f t="shared" si="202"/>
        <v>0</v>
      </c>
      <c r="AG1464" s="2">
        <f t="shared" si="203"/>
        <v>0</v>
      </c>
      <c r="AH1464" s="1">
        <f t="shared" si="204"/>
        <v>0</v>
      </c>
    </row>
    <row r="1465" spans="1:34" x14ac:dyDescent="0.55000000000000004">
      <c r="A1465">
        <v>53369610</v>
      </c>
      <c r="B1465" s="2">
        <v>0</v>
      </c>
      <c r="C1465" s="2">
        <v>0</v>
      </c>
      <c r="D1465" s="2">
        <v>0</v>
      </c>
      <c r="E1465" s="2">
        <v>0</v>
      </c>
      <c r="F1465" s="2">
        <v>0</v>
      </c>
      <c r="G1465" s="2">
        <v>0</v>
      </c>
      <c r="H1465" s="2">
        <v>0</v>
      </c>
      <c r="I1465" s="2">
        <v>0.115385212438154</v>
      </c>
      <c r="J1465" s="2">
        <v>0</v>
      </c>
      <c r="K1465" s="2">
        <v>0</v>
      </c>
      <c r="L1465" s="2">
        <v>0</v>
      </c>
      <c r="M1465" s="2">
        <v>0</v>
      </c>
      <c r="N1465" s="2">
        <v>0</v>
      </c>
      <c r="O1465" s="2">
        <v>0</v>
      </c>
      <c r="P1465" s="2">
        <v>0</v>
      </c>
      <c r="Q1465" s="2">
        <v>0</v>
      </c>
      <c r="R1465" s="2">
        <v>0</v>
      </c>
      <c r="S1465" s="2">
        <v>0</v>
      </c>
      <c r="T1465" s="2">
        <v>0</v>
      </c>
      <c r="U1465" s="2">
        <v>0</v>
      </c>
      <c r="X1465" s="2">
        <f t="shared" si="199"/>
        <v>0.115385212438154</v>
      </c>
      <c r="Y1465" s="2">
        <f t="shared" si="200"/>
        <v>0</v>
      </c>
      <c r="Z1465" s="2">
        <f>IF(Y1465&gt;$W$1,HLOOKUP(Y1465,B1465:$U$2835,ROW($B$2836)-ROW($A1465),FALSE),0)</f>
        <v>0</v>
      </c>
      <c r="AA1465" s="2">
        <f t="shared" si="198"/>
        <v>0</v>
      </c>
      <c r="AB1465" s="2">
        <f>VLOOKUP(A1465,segment3_SB_quantity!$A$2:$B$2834,2,FALSE)</f>
        <v>5</v>
      </c>
      <c r="AC1465" s="4">
        <f t="shared" si="205"/>
        <v>0.12820000000000001</v>
      </c>
      <c r="AD1465">
        <f t="shared" si="201"/>
        <v>0</v>
      </c>
      <c r="AE1465">
        <f t="shared" si="206"/>
        <v>0.83166700000000005</v>
      </c>
      <c r="AF1465" s="2">
        <f t="shared" si="202"/>
        <v>0</v>
      </c>
      <c r="AG1465" s="2">
        <f t="shared" si="203"/>
        <v>0</v>
      </c>
      <c r="AH1465" s="1">
        <f t="shared" si="204"/>
        <v>0</v>
      </c>
    </row>
    <row r="1466" spans="1:34" x14ac:dyDescent="0.55000000000000004">
      <c r="A1466">
        <v>53379884</v>
      </c>
      <c r="B1466" s="2">
        <v>0</v>
      </c>
      <c r="C1466" s="2">
        <v>0</v>
      </c>
      <c r="D1466" s="2">
        <v>0</v>
      </c>
      <c r="E1466" s="2">
        <v>0</v>
      </c>
      <c r="F1466" s="2">
        <v>0</v>
      </c>
      <c r="G1466" s="2">
        <v>0</v>
      </c>
      <c r="H1466" s="2">
        <v>0</v>
      </c>
      <c r="I1466" s="2">
        <v>3.8015233582437802E-2</v>
      </c>
      <c r="J1466" s="2">
        <v>0</v>
      </c>
      <c r="K1466" s="2">
        <v>0</v>
      </c>
      <c r="L1466" s="2">
        <v>0</v>
      </c>
      <c r="M1466" s="2">
        <v>0</v>
      </c>
      <c r="N1466" s="2">
        <v>0</v>
      </c>
      <c r="O1466" s="2">
        <v>0</v>
      </c>
      <c r="P1466" s="2">
        <v>0</v>
      </c>
      <c r="Q1466" s="2">
        <v>0</v>
      </c>
      <c r="R1466" s="2">
        <v>0</v>
      </c>
      <c r="S1466" s="2">
        <v>0</v>
      </c>
      <c r="T1466" s="2">
        <v>0</v>
      </c>
      <c r="U1466" s="2">
        <v>0</v>
      </c>
      <c r="X1466" s="2">
        <f t="shared" si="199"/>
        <v>3.8015233582437802E-2</v>
      </c>
      <c r="Y1466" s="2">
        <f t="shared" si="200"/>
        <v>0</v>
      </c>
      <c r="Z1466" s="2">
        <f>IF(Y1466&gt;$W$1,HLOOKUP(Y1466,B1466:$U$2835,ROW($B$2836)-ROW($A1466),FALSE),0)</f>
        <v>0</v>
      </c>
      <c r="AA1466" s="2">
        <f t="shared" si="198"/>
        <v>0</v>
      </c>
      <c r="AB1466" s="2">
        <f>VLOOKUP(A1466,segment3_SB_quantity!$A$2:$B$2834,2,FALSE)</f>
        <v>107</v>
      </c>
      <c r="AC1466" s="4">
        <f t="shared" si="205"/>
        <v>0.12820000000000001</v>
      </c>
      <c r="AD1466">
        <f t="shared" si="201"/>
        <v>0</v>
      </c>
      <c r="AE1466">
        <f t="shared" si="206"/>
        <v>0.83166700000000005</v>
      </c>
      <c r="AF1466" s="2">
        <f t="shared" si="202"/>
        <v>0</v>
      </c>
      <c r="AG1466" s="2">
        <f t="shared" si="203"/>
        <v>0</v>
      </c>
      <c r="AH1466" s="1">
        <f t="shared" si="204"/>
        <v>0</v>
      </c>
    </row>
    <row r="1467" spans="1:34" x14ac:dyDescent="0.55000000000000004">
      <c r="A1467">
        <v>53409554</v>
      </c>
      <c r="B1467" s="2">
        <v>0</v>
      </c>
      <c r="C1467" s="2">
        <v>0</v>
      </c>
      <c r="D1467" s="2">
        <v>0</v>
      </c>
      <c r="E1467" s="2">
        <v>0</v>
      </c>
      <c r="F1467" s="2">
        <v>0</v>
      </c>
      <c r="G1467" s="2">
        <v>0</v>
      </c>
      <c r="H1467" s="2">
        <v>2.0004284686059502E-2</v>
      </c>
      <c r="I1467" s="2">
        <v>0</v>
      </c>
      <c r="J1467" s="2">
        <v>0</v>
      </c>
      <c r="K1467" s="2">
        <v>0</v>
      </c>
      <c r="L1467" s="2">
        <v>0</v>
      </c>
      <c r="M1467" s="2">
        <v>0</v>
      </c>
      <c r="N1467" s="2">
        <v>0</v>
      </c>
      <c r="O1467" s="2">
        <v>0</v>
      </c>
      <c r="P1467" s="2">
        <v>0</v>
      </c>
      <c r="Q1467" s="2">
        <v>0</v>
      </c>
      <c r="R1467" s="2">
        <v>0</v>
      </c>
      <c r="S1467" s="2">
        <v>0</v>
      </c>
      <c r="T1467" s="2">
        <v>0</v>
      </c>
      <c r="U1467" s="2">
        <v>0</v>
      </c>
      <c r="X1467" s="2">
        <f t="shared" si="199"/>
        <v>2.0004284686059502E-2</v>
      </c>
      <c r="Y1467" s="2">
        <f t="shared" si="200"/>
        <v>0</v>
      </c>
      <c r="Z1467" s="2">
        <f>IF(Y1467&gt;$W$1,HLOOKUP(Y1467,B1467:$U$2835,ROW($B$2836)-ROW($A1467),FALSE),0)</f>
        <v>0</v>
      </c>
      <c r="AA1467" s="2">
        <f t="shared" si="198"/>
        <v>0</v>
      </c>
      <c r="AB1467" s="2">
        <f>VLOOKUP(A1467,segment3_SB_quantity!$A$2:$B$2834,2,FALSE)</f>
        <v>160</v>
      </c>
      <c r="AC1467" s="4">
        <f t="shared" si="205"/>
        <v>0.12820000000000001</v>
      </c>
      <c r="AD1467">
        <f t="shared" si="201"/>
        <v>0</v>
      </c>
      <c r="AE1467">
        <f t="shared" si="206"/>
        <v>0.83166700000000005</v>
      </c>
      <c r="AF1467" s="2">
        <f t="shared" si="202"/>
        <v>0</v>
      </c>
      <c r="AG1467" s="2">
        <f t="shared" si="203"/>
        <v>0</v>
      </c>
      <c r="AH1467" s="1">
        <f t="shared" si="204"/>
        <v>0</v>
      </c>
    </row>
    <row r="1468" spans="1:34" x14ac:dyDescent="0.55000000000000004">
      <c r="A1468">
        <v>53449868</v>
      </c>
      <c r="B1468" s="2">
        <v>0</v>
      </c>
      <c r="C1468" s="2">
        <v>0</v>
      </c>
      <c r="D1468" s="2">
        <v>0</v>
      </c>
      <c r="E1468" s="2">
        <v>0</v>
      </c>
      <c r="F1468" s="2">
        <v>0</v>
      </c>
      <c r="G1468" s="2">
        <v>0</v>
      </c>
      <c r="H1468" s="2">
        <v>0</v>
      </c>
      <c r="I1468" s="2">
        <v>0</v>
      </c>
      <c r="J1468" s="2">
        <v>0</v>
      </c>
      <c r="K1468" s="2">
        <v>0.10842705470665</v>
      </c>
      <c r="L1468" s="2">
        <v>0</v>
      </c>
      <c r="M1468" s="2">
        <v>0</v>
      </c>
      <c r="N1468" s="2">
        <v>0</v>
      </c>
      <c r="O1468" s="2">
        <v>0</v>
      </c>
      <c r="P1468" s="2">
        <v>0</v>
      </c>
      <c r="Q1468" s="2">
        <v>0</v>
      </c>
      <c r="R1468" s="2">
        <v>0</v>
      </c>
      <c r="S1468" s="2">
        <v>0</v>
      </c>
      <c r="T1468" s="2">
        <v>0</v>
      </c>
      <c r="U1468" s="2">
        <v>0</v>
      </c>
      <c r="X1468" s="2">
        <f t="shared" si="199"/>
        <v>0.10842705470665</v>
      </c>
      <c r="Y1468" s="2">
        <f t="shared" si="200"/>
        <v>0</v>
      </c>
      <c r="Z1468" s="2">
        <f>IF(Y1468&gt;$W$1,HLOOKUP(Y1468,B1468:$U$2835,ROW($B$2836)-ROW($A1468),FALSE),0)</f>
        <v>0</v>
      </c>
      <c r="AA1468" s="2">
        <f t="shared" si="198"/>
        <v>0</v>
      </c>
      <c r="AB1468" s="2">
        <f>VLOOKUP(A1468,segment3_SB_quantity!$A$2:$B$2834,2,FALSE)</f>
        <v>44</v>
      </c>
      <c r="AC1468" s="4">
        <f t="shared" si="205"/>
        <v>0.12820000000000001</v>
      </c>
      <c r="AD1468">
        <f t="shared" si="201"/>
        <v>0</v>
      </c>
      <c r="AE1468">
        <f t="shared" si="206"/>
        <v>0.83166700000000005</v>
      </c>
      <c r="AF1468" s="2">
        <f t="shared" si="202"/>
        <v>0</v>
      </c>
      <c r="AG1468" s="2">
        <f t="shared" si="203"/>
        <v>0</v>
      </c>
      <c r="AH1468" s="1">
        <f t="shared" si="204"/>
        <v>0</v>
      </c>
    </row>
    <row r="1469" spans="1:34" x14ac:dyDescent="0.55000000000000004">
      <c r="A1469">
        <v>53449947</v>
      </c>
      <c r="B1469" s="2">
        <v>0</v>
      </c>
      <c r="C1469" s="2">
        <v>0</v>
      </c>
      <c r="D1469" s="2">
        <v>0</v>
      </c>
      <c r="E1469" s="2">
        <v>0</v>
      </c>
      <c r="F1469" s="2">
        <v>0</v>
      </c>
      <c r="G1469" s="2">
        <v>0</v>
      </c>
      <c r="H1469" s="2">
        <v>0</v>
      </c>
      <c r="I1469" s="2">
        <v>0</v>
      </c>
      <c r="J1469" s="2">
        <v>0</v>
      </c>
      <c r="K1469" s="2">
        <v>0.119937065662702</v>
      </c>
      <c r="L1469" s="2">
        <v>0</v>
      </c>
      <c r="M1469" s="2">
        <v>0</v>
      </c>
      <c r="N1469" s="2">
        <v>0</v>
      </c>
      <c r="O1469" s="2">
        <v>0</v>
      </c>
      <c r="P1469" s="2">
        <v>0</v>
      </c>
      <c r="Q1469" s="2">
        <v>0</v>
      </c>
      <c r="R1469" s="2">
        <v>0</v>
      </c>
      <c r="S1469" s="2">
        <v>0</v>
      </c>
      <c r="T1469" s="2">
        <v>0</v>
      </c>
      <c r="U1469" s="2">
        <v>0</v>
      </c>
      <c r="X1469" s="2">
        <f t="shared" si="199"/>
        <v>0.119937065662702</v>
      </c>
      <c r="Y1469" s="2">
        <f t="shared" si="200"/>
        <v>0</v>
      </c>
      <c r="Z1469" s="2">
        <f>IF(Y1469&gt;$W$1,HLOOKUP(Y1469,B1469:$U$2835,ROW($B$2836)-ROW($A1469),FALSE),0)</f>
        <v>0</v>
      </c>
      <c r="AA1469" s="2">
        <f t="shared" si="198"/>
        <v>0</v>
      </c>
      <c r="AB1469" s="2">
        <f>VLOOKUP(A1469,segment3_SB_quantity!$A$2:$B$2834,2,FALSE)</f>
        <v>10</v>
      </c>
      <c r="AC1469" s="4">
        <f t="shared" si="205"/>
        <v>0.12820000000000001</v>
      </c>
      <c r="AD1469">
        <f t="shared" si="201"/>
        <v>0</v>
      </c>
      <c r="AE1469">
        <f t="shared" si="206"/>
        <v>0.83166700000000005</v>
      </c>
      <c r="AF1469" s="2">
        <f t="shared" si="202"/>
        <v>0</v>
      </c>
      <c r="AG1469" s="2">
        <f t="shared" si="203"/>
        <v>0</v>
      </c>
      <c r="AH1469" s="1">
        <f t="shared" si="204"/>
        <v>0</v>
      </c>
    </row>
    <row r="1470" spans="1:34" x14ac:dyDescent="0.55000000000000004">
      <c r="A1470">
        <v>53529975</v>
      </c>
      <c r="B1470" s="2">
        <v>0</v>
      </c>
      <c r="C1470" s="2">
        <v>0</v>
      </c>
      <c r="D1470" s="2">
        <v>0</v>
      </c>
      <c r="E1470" s="2">
        <v>0</v>
      </c>
      <c r="F1470" s="2">
        <v>0</v>
      </c>
      <c r="G1470" s="2">
        <v>0</v>
      </c>
      <c r="H1470" s="2">
        <v>0</v>
      </c>
      <c r="I1470" s="2">
        <v>0</v>
      </c>
      <c r="J1470" s="2">
        <v>9.8219051257453102E-2</v>
      </c>
      <c r="K1470" s="2">
        <v>0</v>
      </c>
      <c r="L1470" s="2">
        <v>0</v>
      </c>
      <c r="M1470" s="2">
        <v>0</v>
      </c>
      <c r="N1470" s="2">
        <v>0</v>
      </c>
      <c r="O1470" s="2">
        <v>0</v>
      </c>
      <c r="P1470" s="2">
        <v>0</v>
      </c>
      <c r="Q1470" s="2">
        <v>0</v>
      </c>
      <c r="R1470" s="2">
        <v>0</v>
      </c>
      <c r="S1470" s="2">
        <v>0</v>
      </c>
      <c r="T1470" s="2">
        <v>0</v>
      </c>
      <c r="U1470" s="2">
        <v>0</v>
      </c>
      <c r="X1470" s="2">
        <f t="shared" si="199"/>
        <v>9.8219051257453102E-2</v>
      </c>
      <c r="Y1470" s="2">
        <f t="shared" si="200"/>
        <v>0</v>
      </c>
      <c r="Z1470" s="2">
        <f>IF(Y1470&gt;$W$1,HLOOKUP(Y1470,B1470:$U$2835,ROW($B$2836)-ROW($A1470),FALSE),0)</f>
        <v>0</v>
      </c>
      <c r="AA1470" s="2">
        <f t="shared" si="198"/>
        <v>0</v>
      </c>
      <c r="AB1470" s="2">
        <f>VLOOKUP(A1470,segment3_SB_quantity!$A$2:$B$2834,2,FALSE)</f>
        <v>308</v>
      </c>
      <c r="AC1470" s="4">
        <f t="shared" si="205"/>
        <v>0.12820000000000001</v>
      </c>
      <c r="AD1470">
        <f t="shared" si="201"/>
        <v>0</v>
      </c>
      <c r="AE1470">
        <f t="shared" si="206"/>
        <v>0.83166700000000005</v>
      </c>
      <c r="AF1470" s="2">
        <f t="shared" si="202"/>
        <v>0</v>
      </c>
      <c r="AG1470" s="2">
        <f t="shared" si="203"/>
        <v>0</v>
      </c>
      <c r="AH1470" s="1">
        <f t="shared" si="204"/>
        <v>0</v>
      </c>
    </row>
    <row r="1471" spans="1:34" x14ac:dyDescent="0.55000000000000004">
      <c r="A1471">
        <v>53529990</v>
      </c>
      <c r="B1471" s="2">
        <v>0</v>
      </c>
      <c r="C1471" s="2">
        <v>0</v>
      </c>
      <c r="D1471" s="2">
        <v>0</v>
      </c>
      <c r="E1471" s="2">
        <v>0</v>
      </c>
      <c r="F1471" s="2">
        <v>0</v>
      </c>
      <c r="G1471" s="2">
        <v>0</v>
      </c>
      <c r="H1471" s="2">
        <v>0</v>
      </c>
      <c r="I1471" s="2">
        <v>0</v>
      </c>
      <c r="J1471" s="2">
        <v>0</v>
      </c>
      <c r="K1471" s="2">
        <v>0</v>
      </c>
      <c r="L1471" s="2">
        <v>0</v>
      </c>
      <c r="M1471" s="2">
        <v>0</v>
      </c>
      <c r="N1471" s="2">
        <v>0</v>
      </c>
      <c r="O1471" s="2">
        <v>0</v>
      </c>
      <c r="P1471" s="2">
        <v>0</v>
      </c>
      <c r="Q1471" s="2">
        <v>0</v>
      </c>
      <c r="R1471" s="2">
        <v>0</v>
      </c>
      <c r="S1471" s="2">
        <v>0</v>
      </c>
      <c r="T1471" s="2">
        <v>0</v>
      </c>
      <c r="U1471" s="2">
        <v>0</v>
      </c>
      <c r="X1471" s="2">
        <f t="shared" si="199"/>
        <v>0</v>
      </c>
      <c r="Y1471" s="2">
        <f t="shared" si="200"/>
        <v>0</v>
      </c>
      <c r="Z1471" s="2">
        <f>IF(Y1471&gt;$W$1,HLOOKUP(Y1471,B1471:$U$2835,ROW($B$2836)-ROW($A1471),FALSE),0)</f>
        <v>0</v>
      </c>
      <c r="AA1471" s="2">
        <f t="shared" si="198"/>
        <v>0</v>
      </c>
      <c r="AB1471" s="2">
        <f>VLOOKUP(A1471,segment3_SB_quantity!$A$2:$B$2834,2,FALSE)</f>
        <v>24</v>
      </c>
      <c r="AC1471" s="4">
        <f t="shared" si="205"/>
        <v>0.12820000000000001</v>
      </c>
      <c r="AD1471">
        <f t="shared" si="201"/>
        <v>0</v>
      </c>
      <c r="AE1471">
        <f t="shared" si="206"/>
        <v>0.83166700000000005</v>
      </c>
      <c r="AF1471" s="2">
        <f t="shared" si="202"/>
        <v>0</v>
      </c>
      <c r="AG1471" s="2">
        <f t="shared" si="203"/>
        <v>0</v>
      </c>
      <c r="AH1471" s="1">
        <f t="shared" si="204"/>
        <v>0</v>
      </c>
    </row>
    <row r="1472" spans="1:34" x14ac:dyDescent="0.55000000000000004">
      <c r="A1472">
        <v>53579851</v>
      </c>
      <c r="B1472" s="2">
        <v>0</v>
      </c>
      <c r="C1472" s="2">
        <v>0</v>
      </c>
      <c r="D1472" s="2">
        <v>0</v>
      </c>
      <c r="E1472" s="2">
        <v>0</v>
      </c>
      <c r="F1472" s="2">
        <v>0</v>
      </c>
      <c r="G1472" s="2">
        <v>0</v>
      </c>
      <c r="H1472" s="2">
        <v>0</v>
      </c>
      <c r="I1472" s="2">
        <v>0</v>
      </c>
      <c r="J1472" s="2">
        <v>6.22509624636245E-2</v>
      </c>
      <c r="K1472" s="2">
        <v>0</v>
      </c>
      <c r="L1472" s="2">
        <v>0</v>
      </c>
      <c r="M1472" s="2">
        <v>0</v>
      </c>
      <c r="N1472" s="2">
        <v>0</v>
      </c>
      <c r="O1472" s="2">
        <v>0</v>
      </c>
      <c r="P1472" s="2">
        <v>0</v>
      </c>
      <c r="Q1472" s="2">
        <v>0</v>
      </c>
      <c r="R1472" s="2">
        <v>0</v>
      </c>
      <c r="S1472" s="2">
        <v>0</v>
      </c>
      <c r="T1472" s="2">
        <v>0</v>
      </c>
      <c r="U1472" s="2">
        <v>0</v>
      </c>
      <c r="X1472" s="2">
        <f t="shared" si="199"/>
        <v>6.22509624636245E-2</v>
      </c>
      <c r="Y1472" s="2">
        <f t="shared" si="200"/>
        <v>0</v>
      </c>
      <c r="Z1472" s="2">
        <f>IF(Y1472&gt;$W$1,HLOOKUP(Y1472,B1472:$U$2835,ROW($B$2836)-ROW($A1472),FALSE),0)</f>
        <v>0</v>
      </c>
      <c r="AA1472" s="2">
        <f t="shared" si="198"/>
        <v>0</v>
      </c>
      <c r="AB1472" s="2">
        <f>VLOOKUP(A1472,segment3_SB_quantity!$A$2:$B$2834,2,FALSE)</f>
        <v>117</v>
      </c>
      <c r="AC1472" s="4">
        <f t="shared" si="205"/>
        <v>0.12820000000000001</v>
      </c>
      <c r="AD1472">
        <f t="shared" si="201"/>
        <v>0</v>
      </c>
      <c r="AE1472">
        <f t="shared" si="206"/>
        <v>0.83166700000000005</v>
      </c>
      <c r="AF1472" s="2">
        <f t="shared" si="202"/>
        <v>0</v>
      </c>
      <c r="AG1472" s="2">
        <f t="shared" si="203"/>
        <v>0</v>
      </c>
      <c r="AH1472" s="1">
        <f t="shared" si="204"/>
        <v>0</v>
      </c>
    </row>
    <row r="1473" spans="1:34" x14ac:dyDescent="0.55000000000000004">
      <c r="A1473">
        <v>53619971</v>
      </c>
      <c r="B1473" s="2">
        <v>0</v>
      </c>
      <c r="C1473" s="2">
        <v>0</v>
      </c>
      <c r="D1473" s="2">
        <v>0</v>
      </c>
      <c r="E1473" s="2">
        <v>0</v>
      </c>
      <c r="F1473" s="2">
        <v>0</v>
      </c>
      <c r="G1473" s="2">
        <v>0</v>
      </c>
      <c r="H1473" s="2">
        <v>0</v>
      </c>
      <c r="I1473" s="2">
        <v>0</v>
      </c>
      <c r="J1473" s="2">
        <v>0</v>
      </c>
      <c r="K1473" s="2">
        <v>0</v>
      </c>
      <c r="L1473" s="2">
        <v>0.66726954148899498</v>
      </c>
      <c r="M1473" s="2">
        <v>0</v>
      </c>
      <c r="N1473" s="2">
        <v>0</v>
      </c>
      <c r="O1473" s="2">
        <v>0</v>
      </c>
      <c r="P1473" s="2">
        <v>0</v>
      </c>
      <c r="Q1473" s="2">
        <v>0</v>
      </c>
      <c r="R1473" s="2">
        <v>0</v>
      </c>
      <c r="S1473" s="2">
        <v>0</v>
      </c>
      <c r="T1473" s="2">
        <v>0</v>
      </c>
      <c r="U1473" s="2">
        <v>0</v>
      </c>
      <c r="X1473" s="2">
        <f t="shared" si="199"/>
        <v>0.66726954148899498</v>
      </c>
      <c r="Y1473" s="2">
        <f t="shared" si="200"/>
        <v>0.66726954148899498</v>
      </c>
      <c r="Z1473" s="2" t="str">
        <f>IF(Y1473&gt;$W$1,HLOOKUP(Y1473,B1473:$U$2835,ROW($B$2836)-ROW($A1473),FALSE),0)</f>
        <v>P_OL11</v>
      </c>
      <c r="AA1473" s="2">
        <f t="shared" si="198"/>
        <v>0.52499999999999991</v>
      </c>
      <c r="AB1473" s="2">
        <f>VLOOKUP(A1473,segment3_SB_quantity!$A$2:$B$2834,2,FALSE)</f>
        <v>2</v>
      </c>
      <c r="AC1473" s="4">
        <f t="shared" si="205"/>
        <v>0.12820000000000001</v>
      </c>
      <c r="AD1473">
        <f t="shared" si="201"/>
        <v>0.25640000000000002</v>
      </c>
      <c r="AE1473">
        <f t="shared" si="206"/>
        <v>0.83166700000000005</v>
      </c>
      <c r="AF1473" s="2">
        <f t="shared" si="202"/>
        <v>0.21323941880000002</v>
      </c>
      <c r="AG1473" s="2">
        <f t="shared" si="203"/>
        <v>0.11195069487000001</v>
      </c>
      <c r="AH1473" s="1">
        <f t="shared" si="204"/>
        <v>1.9047619047619049</v>
      </c>
    </row>
    <row r="1474" spans="1:34" x14ac:dyDescent="0.55000000000000004">
      <c r="A1474">
        <v>53629714</v>
      </c>
      <c r="B1474" s="2">
        <v>0</v>
      </c>
      <c r="C1474" s="2">
        <v>0</v>
      </c>
      <c r="D1474" s="2">
        <v>0</v>
      </c>
      <c r="E1474" s="2">
        <v>0</v>
      </c>
      <c r="F1474" s="2">
        <v>0</v>
      </c>
      <c r="G1474" s="2">
        <v>0</v>
      </c>
      <c r="H1474" s="2">
        <v>0</v>
      </c>
      <c r="I1474" s="2">
        <v>6.7045897409674204E-2</v>
      </c>
      <c r="J1474" s="2">
        <v>0</v>
      </c>
      <c r="K1474" s="2">
        <v>0</v>
      </c>
      <c r="L1474" s="2">
        <v>0</v>
      </c>
      <c r="M1474" s="2">
        <v>0</v>
      </c>
      <c r="N1474" s="2">
        <v>0</v>
      </c>
      <c r="O1474" s="2">
        <v>0</v>
      </c>
      <c r="P1474" s="2">
        <v>0</v>
      </c>
      <c r="Q1474" s="2">
        <v>0</v>
      </c>
      <c r="R1474" s="2">
        <v>0</v>
      </c>
      <c r="S1474" s="2">
        <v>0</v>
      </c>
      <c r="T1474" s="2">
        <v>0</v>
      </c>
      <c r="U1474" s="2">
        <v>0</v>
      </c>
      <c r="X1474" s="2">
        <f t="shared" si="199"/>
        <v>6.7045897409674204E-2</v>
      </c>
      <c r="Y1474" s="2">
        <f t="shared" si="200"/>
        <v>0</v>
      </c>
      <c r="Z1474" s="2">
        <f>IF(Y1474&gt;$W$1,HLOOKUP(Y1474,B1474:$U$2835,ROW($B$2836)-ROW($A1474),FALSE),0)</f>
        <v>0</v>
      </c>
      <c r="AA1474" s="2">
        <f t="shared" ref="AA1474:AA1537" si="207">IF(Z1474&gt;0,HLOOKUP(Z1474,$B$2835:$U$2836,2,FALSE),0)</f>
        <v>0</v>
      </c>
      <c r="AB1474" s="2">
        <f>VLOOKUP(A1474,segment3_SB_quantity!$A$2:$B$2834,2,FALSE)</f>
        <v>42</v>
      </c>
      <c r="AC1474" s="4">
        <f t="shared" si="205"/>
        <v>0.12820000000000001</v>
      </c>
      <c r="AD1474">
        <f t="shared" si="201"/>
        <v>0</v>
      </c>
      <c r="AE1474">
        <f t="shared" si="206"/>
        <v>0.83166700000000005</v>
      </c>
      <c r="AF1474" s="2">
        <f t="shared" si="202"/>
        <v>0</v>
      </c>
      <c r="AG1474" s="2">
        <f t="shared" si="203"/>
        <v>0</v>
      </c>
      <c r="AH1474" s="1">
        <f t="shared" si="204"/>
        <v>0</v>
      </c>
    </row>
    <row r="1475" spans="1:34" x14ac:dyDescent="0.55000000000000004">
      <c r="A1475">
        <v>53709851</v>
      </c>
      <c r="B1475" s="2">
        <v>0</v>
      </c>
      <c r="C1475" s="2">
        <v>0</v>
      </c>
      <c r="D1475" s="2">
        <v>0</v>
      </c>
      <c r="E1475" s="2">
        <v>0</v>
      </c>
      <c r="F1475" s="2">
        <v>1.1623007055044901E-6</v>
      </c>
      <c r="G1475" s="2">
        <v>0</v>
      </c>
      <c r="H1475" s="2">
        <v>0</v>
      </c>
      <c r="I1475" s="2">
        <v>0</v>
      </c>
      <c r="J1475" s="2">
        <v>0</v>
      </c>
      <c r="K1475" s="2">
        <v>0</v>
      </c>
      <c r="L1475" s="2">
        <v>0</v>
      </c>
      <c r="M1475" s="2">
        <v>0</v>
      </c>
      <c r="N1475" s="2">
        <v>0</v>
      </c>
      <c r="O1475" s="2">
        <v>0</v>
      </c>
      <c r="P1475" s="2">
        <v>0</v>
      </c>
      <c r="Q1475" s="2">
        <v>0</v>
      </c>
      <c r="R1475" s="2">
        <v>0</v>
      </c>
      <c r="S1475" s="2">
        <v>0</v>
      </c>
      <c r="T1475" s="2">
        <v>0</v>
      </c>
      <c r="U1475" s="2">
        <v>0</v>
      </c>
      <c r="X1475" s="2">
        <f t="shared" ref="X1475:X1538" si="208">MAX(B1475:U1475)</f>
        <v>1.1623007055044901E-6</v>
      </c>
      <c r="Y1475" s="2">
        <f t="shared" ref="Y1475:Y1538" si="209">IF(X1475&gt;$W$1,X1475,0)</f>
        <v>0</v>
      </c>
      <c r="Z1475" s="2">
        <f>IF(Y1475&gt;$W$1,HLOOKUP(Y1475,B1475:$U$2835,ROW($B$2836)-ROW($A1475),FALSE),0)</f>
        <v>0</v>
      </c>
      <c r="AA1475" s="2">
        <f t="shared" si="207"/>
        <v>0</v>
      </c>
      <c r="AB1475" s="2">
        <f>VLOOKUP(A1475,segment3_SB_quantity!$A$2:$B$2834,2,FALSE)</f>
        <v>91</v>
      </c>
      <c r="AC1475" s="4">
        <f t="shared" si="205"/>
        <v>0.12820000000000001</v>
      </c>
      <c r="AD1475">
        <f t="shared" ref="AD1475:AD1538" si="210">IF(AA1475&gt;0,AB1475*AC1475,0)</f>
        <v>0</v>
      </c>
      <c r="AE1475">
        <f t="shared" si="206"/>
        <v>0.83166700000000005</v>
      </c>
      <c r="AF1475" s="2">
        <f t="shared" ref="AF1475:AF1538" si="211">AD1475*AE1475</f>
        <v>0</v>
      </c>
      <c r="AG1475" s="2">
        <f t="shared" ref="AG1475:AG1538" si="212">AA1475*AE1475*AD1475</f>
        <v>0</v>
      </c>
      <c r="AH1475" s="1">
        <f t="shared" ref="AH1475:AH1538" si="213">IF(AG1475&gt;0,AF1475/AG1475,0)</f>
        <v>0</v>
      </c>
    </row>
    <row r="1476" spans="1:34" x14ac:dyDescent="0.55000000000000004">
      <c r="A1476">
        <v>53769798</v>
      </c>
      <c r="B1476" s="2">
        <v>0</v>
      </c>
      <c r="C1476" s="2">
        <v>0</v>
      </c>
      <c r="D1476" s="2">
        <v>0</v>
      </c>
      <c r="E1476" s="2">
        <v>0</v>
      </c>
      <c r="F1476" s="2">
        <v>0</v>
      </c>
      <c r="G1476" s="2">
        <v>0</v>
      </c>
      <c r="H1476" s="2">
        <v>0</v>
      </c>
      <c r="I1476" s="2">
        <v>6.1891804763085999E-2</v>
      </c>
      <c r="J1476" s="2">
        <v>0</v>
      </c>
      <c r="K1476" s="2">
        <v>0</v>
      </c>
      <c r="L1476" s="2">
        <v>0</v>
      </c>
      <c r="M1476" s="2">
        <v>0</v>
      </c>
      <c r="N1476" s="2">
        <v>0</v>
      </c>
      <c r="O1476" s="2">
        <v>0</v>
      </c>
      <c r="P1476" s="2">
        <v>0</v>
      </c>
      <c r="Q1476" s="2">
        <v>0</v>
      </c>
      <c r="R1476" s="2">
        <v>0</v>
      </c>
      <c r="S1476" s="2">
        <v>0</v>
      </c>
      <c r="T1476" s="2">
        <v>0</v>
      </c>
      <c r="U1476" s="2">
        <v>0</v>
      </c>
      <c r="X1476" s="2">
        <f t="shared" si="208"/>
        <v>6.1891804763085999E-2</v>
      </c>
      <c r="Y1476" s="2">
        <f t="shared" si="209"/>
        <v>0</v>
      </c>
      <c r="Z1476" s="2">
        <f>IF(Y1476&gt;$W$1,HLOOKUP(Y1476,B1476:$U$2835,ROW($B$2836)-ROW($A1476),FALSE),0)</f>
        <v>0</v>
      </c>
      <c r="AA1476" s="2">
        <f t="shared" si="207"/>
        <v>0</v>
      </c>
      <c r="AB1476" s="2">
        <f>VLOOKUP(A1476,segment3_SB_quantity!$A$2:$B$2834,2,FALSE)</f>
        <v>25</v>
      </c>
      <c r="AC1476" s="4">
        <f t="shared" ref="AC1476:AC1539" si="214">AC1475</f>
        <v>0.12820000000000001</v>
      </c>
      <c r="AD1476">
        <f t="shared" si="210"/>
        <v>0</v>
      </c>
      <c r="AE1476">
        <f t="shared" ref="AE1476:AE1539" si="215">AE1475</f>
        <v>0.83166700000000005</v>
      </c>
      <c r="AF1476" s="2">
        <f t="shared" si="211"/>
        <v>0</v>
      </c>
      <c r="AG1476" s="2">
        <f t="shared" si="212"/>
        <v>0</v>
      </c>
      <c r="AH1476" s="1">
        <f t="shared" si="213"/>
        <v>0</v>
      </c>
    </row>
    <row r="1477" spans="1:34" x14ac:dyDescent="0.55000000000000004">
      <c r="A1477">
        <v>53799708</v>
      </c>
      <c r="B1477" s="2">
        <v>0</v>
      </c>
      <c r="C1477" s="2">
        <v>0</v>
      </c>
      <c r="D1477" s="2">
        <v>0</v>
      </c>
      <c r="E1477" s="2">
        <v>0</v>
      </c>
      <c r="F1477" s="2">
        <v>0</v>
      </c>
      <c r="G1477" s="2">
        <v>0</v>
      </c>
      <c r="H1477" s="2">
        <v>0</v>
      </c>
      <c r="I1477" s="2">
        <v>1.5442497739252501E-2</v>
      </c>
      <c r="J1477" s="2">
        <v>0</v>
      </c>
      <c r="K1477" s="2">
        <v>0</v>
      </c>
      <c r="L1477" s="2">
        <v>0</v>
      </c>
      <c r="M1477" s="2">
        <v>0</v>
      </c>
      <c r="N1477" s="2">
        <v>0</v>
      </c>
      <c r="O1477" s="2">
        <v>0</v>
      </c>
      <c r="P1477" s="2">
        <v>0</v>
      </c>
      <c r="Q1477" s="2">
        <v>0</v>
      </c>
      <c r="R1477" s="2">
        <v>0</v>
      </c>
      <c r="S1477" s="2">
        <v>0</v>
      </c>
      <c r="T1477" s="2">
        <v>0</v>
      </c>
      <c r="U1477" s="2">
        <v>0</v>
      </c>
      <c r="X1477" s="2">
        <f t="shared" si="208"/>
        <v>1.5442497739252501E-2</v>
      </c>
      <c r="Y1477" s="2">
        <f t="shared" si="209"/>
        <v>0</v>
      </c>
      <c r="Z1477" s="2">
        <f>IF(Y1477&gt;$W$1,HLOOKUP(Y1477,B1477:$U$2835,ROW($B$2836)-ROW($A1477),FALSE),0)</f>
        <v>0</v>
      </c>
      <c r="AA1477" s="2">
        <f t="shared" si="207"/>
        <v>0</v>
      </c>
      <c r="AB1477" s="2">
        <f>VLOOKUP(A1477,segment3_SB_quantity!$A$2:$B$2834,2,FALSE)</f>
        <v>377</v>
      </c>
      <c r="AC1477" s="4">
        <f t="shared" si="214"/>
        <v>0.12820000000000001</v>
      </c>
      <c r="AD1477">
        <f t="shared" si="210"/>
        <v>0</v>
      </c>
      <c r="AE1477">
        <f t="shared" si="215"/>
        <v>0.83166700000000005</v>
      </c>
      <c r="AF1477" s="2">
        <f t="shared" si="211"/>
        <v>0</v>
      </c>
      <c r="AG1477" s="2">
        <f t="shared" si="212"/>
        <v>0</v>
      </c>
      <c r="AH1477" s="1">
        <f t="shared" si="213"/>
        <v>0</v>
      </c>
    </row>
    <row r="1478" spans="1:34" x14ac:dyDescent="0.55000000000000004">
      <c r="A1478">
        <v>53899948</v>
      </c>
      <c r="B1478" s="2">
        <v>0</v>
      </c>
      <c r="C1478" s="2">
        <v>0</v>
      </c>
      <c r="D1478" s="2">
        <v>0</v>
      </c>
      <c r="E1478" s="2">
        <v>0</v>
      </c>
      <c r="F1478" s="2">
        <v>0</v>
      </c>
      <c r="G1478" s="2">
        <v>0.14918008473300801</v>
      </c>
      <c r="H1478" s="2">
        <v>0</v>
      </c>
      <c r="I1478" s="2">
        <v>0</v>
      </c>
      <c r="J1478" s="2">
        <v>0</v>
      </c>
      <c r="K1478" s="2">
        <v>0</v>
      </c>
      <c r="L1478" s="2">
        <v>0</v>
      </c>
      <c r="M1478" s="2">
        <v>0</v>
      </c>
      <c r="N1478" s="2">
        <v>0</v>
      </c>
      <c r="O1478" s="2">
        <v>0</v>
      </c>
      <c r="P1478" s="2">
        <v>0</v>
      </c>
      <c r="Q1478" s="2">
        <v>0</v>
      </c>
      <c r="R1478" s="2">
        <v>0</v>
      </c>
      <c r="S1478" s="2">
        <v>0</v>
      </c>
      <c r="T1478" s="2">
        <v>0</v>
      </c>
      <c r="U1478" s="2">
        <v>0</v>
      </c>
      <c r="X1478" s="2">
        <f t="shared" si="208"/>
        <v>0.14918008473300801</v>
      </c>
      <c r="Y1478" s="2">
        <f t="shared" si="209"/>
        <v>0</v>
      </c>
      <c r="Z1478" s="2">
        <f>IF(Y1478&gt;$W$1,HLOOKUP(Y1478,B1478:$U$2835,ROW($B$2836)-ROW($A1478),FALSE),0)</f>
        <v>0</v>
      </c>
      <c r="AA1478" s="2">
        <f t="shared" si="207"/>
        <v>0</v>
      </c>
      <c r="AB1478" s="2">
        <f>VLOOKUP(A1478,segment3_SB_quantity!$A$2:$B$2834,2,FALSE)</f>
        <v>19</v>
      </c>
      <c r="AC1478" s="4">
        <f t="shared" si="214"/>
        <v>0.12820000000000001</v>
      </c>
      <c r="AD1478">
        <f t="shared" si="210"/>
        <v>0</v>
      </c>
      <c r="AE1478">
        <f t="shared" si="215"/>
        <v>0.83166700000000005</v>
      </c>
      <c r="AF1478" s="2">
        <f t="shared" si="211"/>
        <v>0</v>
      </c>
      <c r="AG1478" s="2">
        <f t="shared" si="212"/>
        <v>0</v>
      </c>
      <c r="AH1478" s="1">
        <f t="shared" si="213"/>
        <v>0</v>
      </c>
    </row>
    <row r="1479" spans="1:34" x14ac:dyDescent="0.55000000000000004">
      <c r="A1479">
        <v>53919893</v>
      </c>
      <c r="B1479" s="2">
        <v>0</v>
      </c>
      <c r="C1479" s="2">
        <v>0</v>
      </c>
      <c r="D1479" s="2">
        <v>0</v>
      </c>
      <c r="E1479" s="2">
        <v>0</v>
      </c>
      <c r="F1479" s="2">
        <v>0</v>
      </c>
      <c r="G1479" s="2">
        <v>0</v>
      </c>
      <c r="H1479" s="2">
        <v>0</v>
      </c>
      <c r="I1479" s="2">
        <v>2.5052058412799599E-2</v>
      </c>
      <c r="J1479" s="2">
        <v>0</v>
      </c>
      <c r="K1479" s="2">
        <v>0</v>
      </c>
      <c r="L1479" s="2">
        <v>0</v>
      </c>
      <c r="M1479" s="2">
        <v>0</v>
      </c>
      <c r="N1479" s="2">
        <v>0</v>
      </c>
      <c r="O1479" s="2">
        <v>0</v>
      </c>
      <c r="P1479" s="2">
        <v>0</v>
      </c>
      <c r="Q1479" s="2">
        <v>0</v>
      </c>
      <c r="R1479" s="2">
        <v>0</v>
      </c>
      <c r="S1479" s="2">
        <v>0</v>
      </c>
      <c r="T1479" s="2">
        <v>0</v>
      </c>
      <c r="U1479" s="2">
        <v>0</v>
      </c>
      <c r="X1479" s="2">
        <f t="shared" si="208"/>
        <v>2.5052058412799599E-2</v>
      </c>
      <c r="Y1479" s="2">
        <f t="shared" si="209"/>
        <v>0</v>
      </c>
      <c r="Z1479" s="2">
        <f>IF(Y1479&gt;$W$1,HLOOKUP(Y1479,B1479:$U$2835,ROW($B$2836)-ROW($A1479),FALSE),0)</f>
        <v>0</v>
      </c>
      <c r="AA1479" s="2">
        <f t="shared" si="207"/>
        <v>0</v>
      </c>
      <c r="AB1479" s="2">
        <f>VLOOKUP(A1479,segment3_SB_quantity!$A$2:$B$2834,2,FALSE)</f>
        <v>82</v>
      </c>
      <c r="AC1479" s="4">
        <f t="shared" si="214"/>
        <v>0.12820000000000001</v>
      </c>
      <c r="AD1479">
        <f t="shared" si="210"/>
        <v>0</v>
      </c>
      <c r="AE1479">
        <f t="shared" si="215"/>
        <v>0.83166700000000005</v>
      </c>
      <c r="AF1479" s="2">
        <f t="shared" si="211"/>
        <v>0</v>
      </c>
      <c r="AG1479" s="2">
        <f t="shared" si="212"/>
        <v>0</v>
      </c>
      <c r="AH1479" s="1">
        <f t="shared" si="213"/>
        <v>0</v>
      </c>
    </row>
    <row r="1480" spans="1:34" x14ac:dyDescent="0.55000000000000004">
      <c r="A1480">
        <v>53969684</v>
      </c>
      <c r="B1480" s="2">
        <v>0</v>
      </c>
      <c r="C1480" s="2">
        <v>0</v>
      </c>
      <c r="D1480" s="2">
        <v>0</v>
      </c>
      <c r="E1480" s="2">
        <v>0</v>
      </c>
      <c r="F1480" s="2">
        <v>0</v>
      </c>
      <c r="G1480" s="2">
        <v>0</v>
      </c>
      <c r="H1480" s="2">
        <v>1.6608384767644001E-2</v>
      </c>
      <c r="I1480" s="2">
        <v>0</v>
      </c>
      <c r="J1480" s="2">
        <v>0</v>
      </c>
      <c r="K1480" s="2">
        <v>0</v>
      </c>
      <c r="L1480" s="2">
        <v>0</v>
      </c>
      <c r="M1480" s="2">
        <v>0</v>
      </c>
      <c r="N1480" s="2">
        <v>0</v>
      </c>
      <c r="O1480" s="2">
        <v>0</v>
      </c>
      <c r="P1480" s="2">
        <v>0</v>
      </c>
      <c r="Q1480" s="2">
        <v>0</v>
      </c>
      <c r="R1480" s="2">
        <v>0</v>
      </c>
      <c r="S1480" s="2">
        <v>0</v>
      </c>
      <c r="T1480" s="2">
        <v>0</v>
      </c>
      <c r="U1480" s="2">
        <v>0</v>
      </c>
      <c r="X1480" s="2">
        <f t="shared" si="208"/>
        <v>1.6608384767644001E-2</v>
      </c>
      <c r="Y1480" s="2">
        <f t="shared" si="209"/>
        <v>0</v>
      </c>
      <c r="Z1480" s="2">
        <f>IF(Y1480&gt;$W$1,HLOOKUP(Y1480,B1480:$U$2835,ROW($B$2836)-ROW($A1480),FALSE),0)</f>
        <v>0</v>
      </c>
      <c r="AA1480" s="2">
        <f t="shared" si="207"/>
        <v>0</v>
      </c>
      <c r="AB1480" s="2">
        <f>VLOOKUP(A1480,segment3_SB_quantity!$A$2:$B$2834,2,FALSE)</f>
        <v>73</v>
      </c>
      <c r="AC1480" s="4">
        <f t="shared" si="214"/>
        <v>0.12820000000000001</v>
      </c>
      <c r="AD1480">
        <f t="shared" si="210"/>
        <v>0</v>
      </c>
      <c r="AE1480">
        <f t="shared" si="215"/>
        <v>0.83166700000000005</v>
      </c>
      <c r="AF1480" s="2">
        <f t="shared" si="211"/>
        <v>0</v>
      </c>
      <c r="AG1480" s="2">
        <f t="shared" si="212"/>
        <v>0</v>
      </c>
      <c r="AH1480" s="1">
        <f t="shared" si="213"/>
        <v>0</v>
      </c>
    </row>
    <row r="1481" spans="1:34" x14ac:dyDescent="0.55000000000000004">
      <c r="A1481">
        <v>53989755</v>
      </c>
      <c r="B1481" s="2">
        <v>0</v>
      </c>
      <c r="C1481" s="2">
        <v>0</v>
      </c>
      <c r="D1481" s="2">
        <v>0</v>
      </c>
      <c r="E1481" s="2">
        <v>0</v>
      </c>
      <c r="F1481" s="2">
        <v>0</v>
      </c>
      <c r="G1481" s="2">
        <v>0</v>
      </c>
      <c r="H1481" s="2">
        <v>0</v>
      </c>
      <c r="I1481" s="2">
        <v>0</v>
      </c>
      <c r="J1481" s="2">
        <v>0</v>
      </c>
      <c r="K1481" s="2">
        <v>9.8732839982750106E-2</v>
      </c>
      <c r="L1481" s="2">
        <v>0</v>
      </c>
      <c r="M1481" s="2">
        <v>0</v>
      </c>
      <c r="N1481" s="2">
        <v>0</v>
      </c>
      <c r="O1481" s="2">
        <v>0</v>
      </c>
      <c r="P1481" s="2">
        <v>0</v>
      </c>
      <c r="Q1481" s="2">
        <v>0</v>
      </c>
      <c r="R1481" s="2">
        <v>0</v>
      </c>
      <c r="S1481" s="2">
        <v>0</v>
      </c>
      <c r="T1481" s="2">
        <v>0</v>
      </c>
      <c r="U1481" s="2">
        <v>0</v>
      </c>
      <c r="X1481" s="2">
        <f t="shared" si="208"/>
        <v>9.8732839982750106E-2</v>
      </c>
      <c r="Y1481" s="2">
        <f t="shared" si="209"/>
        <v>0</v>
      </c>
      <c r="Z1481" s="2">
        <f>IF(Y1481&gt;$W$1,HLOOKUP(Y1481,B1481:$U$2835,ROW($B$2836)-ROW($A1481),FALSE),0)</f>
        <v>0</v>
      </c>
      <c r="AA1481" s="2">
        <f t="shared" si="207"/>
        <v>0</v>
      </c>
      <c r="AB1481" s="2">
        <f>VLOOKUP(A1481,segment3_SB_quantity!$A$2:$B$2834,2,FALSE)</f>
        <v>9</v>
      </c>
      <c r="AC1481" s="4">
        <f t="shared" si="214"/>
        <v>0.12820000000000001</v>
      </c>
      <c r="AD1481">
        <f t="shared" si="210"/>
        <v>0</v>
      </c>
      <c r="AE1481">
        <f t="shared" si="215"/>
        <v>0.83166700000000005</v>
      </c>
      <c r="AF1481" s="2">
        <f t="shared" si="211"/>
        <v>0</v>
      </c>
      <c r="AG1481" s="2">
        <f t="shared" si="212"/>
        <v>0</v>
      </c>
      <c r="AH1481" s="1">
        <f t="shared" si="213"/>
        <v>0</v>
      </c>
    </row>
    <row r="1482" spans="1:34" x14ac:dyDescent="0.55000000000000004">
      <c r="A1482">
        <v>53989880</v>
      </c>
      <c r="B1482" s="2">
        <v>0</v>
      </c>
      <c r="C1482" s="2">
        <v>0</v>
      </c>
      <c r="D1482" s="2">
        <v>0</v>
      </c>
      <c r="E1482" s="2">
        <v>0</v>
      </c>
      <c r="F1482" s="2">
        <v>0</v>
      </c>
      <c r="G1482" s="2">
        <v>0</v>
      </c>
      <c r="H1482" s="2">
        <v>0</v>
      </c>
      <c r="I1482" s="2">
        <v>2.05714280012501E-2</v>
      </c>
      <c r="J1482" s="2">
        <v>0</v>
      </c>
      <c r="K1482" s="2">
        <v>0</v>
      </c>
      <c r="L1482" s="2">
        <v>0</v>
      </c>
      <c r="M1482" s="2">
        <v>0</v>
      </c>
      <c r="N1482" s="2">
        <v>0</v>
      </c>
      <c r="O1482" s="2">
        <v>0</v>
      </c>
      <c r="P1482" s="2">
        <v>0</v>
      </c>
      <c r="Q1482" s="2">
        <v>0</v>
      </c>
      <c r="R1482" s="2">
        <v>0</v>
      </c>
      <c r="S1482" s="2">
        <v>0</v>
      </c>
      <c r="T1482" s="2">
        <v>0</v>
      </c>
      <c r="U1482" s="2">
        <v>0</v>
      </c>
      <c r="X1482" s="2">
        <f t="shared" si="208"/>
        <v>2.05714280012501E-2</v>
      </c>
      <c r="Y1482" s="2">
        <f t="shared" si="209"/>
        <v>0</v>
      </c>
      <c r="Z1482" s="2">
        <f>IF(Y1482&gt;$W$1,HLOOKUP(Y1482,B1482:$U$2835,ROW($B$2836)-ROW($A1482),FALSE),0)</f>
        <v>0</v>
      </c>
      <c r="AA1482" s="2">
        <f t="shared" si="207"/>
        <v>0</v>
      </c>
      <c r="AB1482" s="2">
        <f>VLOOKUP(A1482,segment3_SB_quantity!$A$2:$B$2834,2,FALSE)</f>
        <v>29</v>
      </c>
      <c r="AC1482" s="4">
        <f t="shared" si="214"/>
        <v>0.12820000000000001</v>
      </c>
      <c r="AD1482">
        <f t="shared" si="210"/>
        <v>0</v>
      </c>
      <c r="AE1482">
        <f t="shared" si="215"/>
        <v>0.83166700000000005</v>
      </c>
      <c r="AF1482" s="2">
        <f t="shared" si="211"/>
        <v>0</v>
      </c>
      <c r="AG1482" s="2">
        <f t="shared" si="212"/>
        <v>0</v>
      </c>
      <c r="AH1482" s="1">
        <f t="shared" si="213"/>
        <v>0</v>
      </c>
    </row>
    <row r="1483" spans="1:34" x14ac:dyDescent="0.55000000000000004">
      <c r="A1483">
        <v>54029592</v>
      </c>
      <c r="B1483" s="2">
        <v>0</v>
      </c>
      <c r="C1483" s="2">
        <v>0</v>
      </c>
      <c r="D1483" s="2">
        <v>0</v>
      </c>
      <c r="E1483" s="2">
        <v>0</v>
      </c>
      <c r="F1483" s="2">
        <v>0</v>
      </c>
      <c r="G1483" s="2">
        <v>0</v>
      </c>
      <c r="H1483" s="2">
        <v>0</v>
      </c>
      <c r="I1483" s="2">
        <v>0</v>
      </c>
      <c r="J1483" s="2">
        <v>0</v>
      </c>
      <c r="K1483" s="2">
        <v>0</v>
      </c>
      <c r="L1483" s="2">
        <v>0</v>
      </c>
      <c r="M1483" s="2">
        <v>0</v>
      </c>
      <c r="N1483" s="2">
        <v>0</v>
      </c>
      <c r="O1483" s="2">
        <v>0</v>
      </c>
      <c r="P1483" s="2">
        <v>0</v>
      </c>
      <c r="Q1483" s="2">
        <v>0</v>
      </c>
      <c r="R1483" s="2">
        <v>0</v>
      </c>
      <c r="S1483" s="2">
        <v>0</v>
      </c>
      <c r="T1483" s="2">
        <v>0</v>
      </c>
      <c r="U1483" s="2">
        <v>0</v>
      </c>
      <c r="X1483" s="2">
        <f t="shared" si="208"/>
        <v>0</v>
      </c>
      <c r="Y1483" s="2">
        <f t="shared" si="209"/>
        <v>0</v>
      </c>
      <c r="Z1483" s="2">
        <f>IF(Y1483&gt;$W$1,HLOOKUP(Y1483,B1483:$U$2835,ROW($B$2836)-ROW($A1483),FALSE),0)</f>
        <v>0</v>
      </c>
      <c r="AA1483" s="2">
        <f t="shared" si="207"/>
        <v>0</v>
      </c>
      <c r="AB1483" s="2">
        <f>VLOOKUP(A1483,segment3_SB_quantity!$A$2:$B$2834,2,FALSE)</f>
        <v>6</v>
      </c>
      <c r="AC1483" s="4">
        <f t="shared" si="214"/>
        <v>0.12820000000000001</v>
      </c>
      <c r="AD1483">
        <f t="shared" si="210"/>
        <v>0</v>
      </c>
      <c r="AE1483">
        <f t="shared" si="215"/>
        <v>0.83166700000000005</v>
      </c>
      <c r="AF1483" s="2">
        <f t="shared" si="211"/>
        <v>0</v>
      </c>
      <c r="AG1483" s="2">
        <f t="shared" si="212"/>
        <v>0</v>
      </c>
      <c r="AH1483" s="1">
        <f t="shared" si="213"/>
        <v>0</v>
      </c>
    </row>
    <row r="1484" spans="1:34" x14ac:dyDescent="0.55000000000000004">
      <c r="A1484">
        <v>54039974</v>
      </c>
      <c r="B1484" s="2">
        <v>0</v>
      </c>
      <c r="C1484" s="2">
        <v>0</v>
      </c>
      <c r="D1484" s="2">
        <v>0</v>
      </c>
      <c r="E1484" s="2">
        <v>0</v>
      </c>
      <c r="F1484" s="2">
        <v>0</v>
      </c>
      <c r="G1484" s="2">
        <v>0</v>
      </c>
      <c r="H1484" s="2">
        <v>0</v>
      </c>
      <c r="I1484" s="2">
        <v>0</v>
      </c>
      <c r="J1484" s="2">
        <v>0</v>
      </c>
      <c r="K1484" s="2">
        <v>0</v>
      </c>
      <c r="L1484" s="2">
        <v>0</v>
      </c>
      <c r="M1484" s="2">
        <v>0</v>
      </c>
      <c r="N1484" s="2">
        <v>0</v>
      </c>
      <c r="O1484" s="2">
        <v>0</v>
      </c>
      <c r="P1484" s="2">
        <v>0</v>
      </c>
      <c r="Q1484" s="2">
        <v>0</v>
      </c>
      <c r="R1484" s="2">
        <v>0</v>
      </c>
      <c r="S1484" s="2">
        <v>0</v>
      </c>
      <c r="T1484" s="2">
        <v>0</v>
      </c>
      <c r="U1484" s="2">
        <v>0</v>
      </c>
      <c r="X1484" s="2">
        <f t="shared" si="208"/>
        <v>0</v>
      </c>
      <c r="Y1484" s="2">
        <f t="shared" si="209"/>
        <v>0</v>
      </c>
      <c r="Z1484" s="2">
        <f>IF(Y1484&gt;$W$1,HLOOKUP(Y1484,B1484:$U$2835,ROW($B$2836)-ROW($A1484),FALSE),0)</f>
        <v>0</v>
      </c>
      <c r="AA1484" s="2">
        <f t="shared" si="207"/>
        <v>0</v>
      </c>
      <c r="AB1484" s="2">
        <f>VLOOKUP(A1484,segment3_SB_quantity!$A$2:$B$2834,2,FALSE)</f>
        <v>1</v>
      </c>
      <c r="AC1484" s="4">
        <f t="shared" si="214"/>
        <v>0.12820000000000001</v>
      </c>
      <c r="AD1484">
        <f t="shared" si="210"/>
        <v>0</v>
      </c>
      <c r="AE1484">
        <f t="shared" si="215"/>
        <v>0.83166700000000005</v>
      </c>
      <c r="AF1484" s="2">
        <f t="shared" si="211"/>
        <v>0</v>
      </c>
      <c r="AG1484" s="2">
        <f t="shared" si="212"/>
        <v>0</v>
      </c>
      <c r="AH1484" s="1">
        <f t="shared" si="213"/>
        <v>0</v>
      </c>
    </row>
    <row r="1485" spans="1:34" x14ac:dyDescent="0.55000000000000004">
      <c r="A1485">
        <v>54069996</v>
      </c>
      <c r="B1485" s="2">
        <v>0</v>
      </c>
      <c r="C1485" s="2">
        <v>0</v>
      </c>
      <c r="D1485" s="2">
        <v>0</v>
      </c>
      <c r="E1485" s="2">
        <v>0</v>
      </c>
      <c r="F1485" s="2">
        <v>0</v>
      </c>
      <c r="G1485" s="2">
        <v>0</v>
      </c>
      <c r="H1485" s="2">
        <v>0</v>
      </c>
      <c r="I1485" s="2">
        <v>0</v>
      </c>
      <c r="J1485" s="2">
        <v>0</v>
      </c>
      <c r="K1485" s="2">
        <v>0</v>
      </c>
      <c r="L1485" s="2">
        <v>0</v>
      </c>
      <c r="M1485" s="2">
        <v>0</v>
      </c>
      <c r="N1485" s="2">
        <v>0</v>
      </c>
      <c r="O1485" s="2">
        <v>0</v>
      </c>
      <c r="P1485" s="2">
        <v>0</v>
      </c>
      <c r="Q1485" s="2">
        <v>0</v>
      </c>
      <c r="R1485" s="2">
        <v>0</v>
      </c>
      <c r="S1485" s="2">
        <v>0</v>
      </c>
      <c r="T1485" s="2">
        <v>0</v>
      </c>
      <c r="U1485" s="2">
        <v>0</v>
      </c>
      <c r="X1485" s="2">
        <f t="shared" si="208"/>
        <v>0</v>
      </c>
      <c r="Y1485" s="2">
        <f t="shared" si="209"/>
        <v>0</v>
      </c>
      <c r="Z1485" s="2">
        <f>IF(Y1485&gt;$W$1,HLOOKUP(Y1485,B1485:$U$2835,ROW($B$2836)-ROW($A1485),FALSE),0)</f>
        <v>0</v>
      </c>
      <c r="AA1485" s="2">
        <f t="shared" si="207"/>
        <v>0</v>
      </c>
      <c r="AB1485" s="2">
        <f>VLOOKUP(A1485,segment3_SB_quantity!$A$2:$B$2834,2,FALSE)</f>
        <v>10</v>
      </c>
      <c r="AC1485" s="4">
        <f t="shared" si="214"/>
        <v>0.12820000000000001</v>
      </c>
      <c r="AD1485">
        <f t="shared" si="210"/>
        <v>0</v>
      </c>
      <c r="AE1485">
        <f t="shared" si="215"/>
        <v>0.83166700000000005</v>
      </c>
      <c r="AF1485" s="2">
        <f t="shared" si="211"/>
        <v>0</v>
      </c>
      <c r="AG1485" s="2">
        <f t="shared" si="212"/>
        <v>0</v>
      </c>
      <c r="AH1485" s="1">
        <f t="shared" si="213"/>
        <v>0</v>
      </c>
    </row>
    <row r="1486" spans="1:34" x14ac:dyDescent="0.55000000000000004">
      <c r="A1486">
        <v>54079758</v>
      </c>
      <c r="B1486" s="2">
        <v>0</v>
      </c>
      <c r="C1486" s="2">
        <v>0</v>
      </c>
      <c r="D1486" s="2">
        <v>0</v>
      </c>
      <c r="E1486" s="2">
        <v>0</v>
      </c>
      <c r="F1486" s="2">
        <v>0</v>
      </c>
      <c r="G1486" s="2">
        <v>0</v>
      </c>
      <c r="H1486" s="2">
        <v>0</v>
      </c>
      <c r="I1486" s="2">
        <v>0</v>
      </c>
      <c r="J1486" s="2">
        <v>0</v>
      </c>
      <c r="K1486" s="2">
        <v>0</v>
      </c>
      <c r="L1486" s="2">
        <v>0</v>
      </c>
      <c r="M1486" s="2">
        <v>0</v>
      </c>
      <c r="N1486" s="2">
        <v>0</v>
      </c>
      <c r="O1486" s="2">
        <v>0</v>
      </c>
      <c r="P1486" s="2">
        <v>0</v>
      </c>
      <c r="Q1486" s="2">
        <v>0</v>
      </c>
      <c r="R1486" s="2">
        <v>0</v>
      </c>
      <c r="S1486" s="2">
        <v>0</v>
      </c>
      <c r="T1486" s="2">
        <v>0</v>
      </c>
      <c r="U1486" s="2">
        <v>0</v>
      </c>
      <c r="X1486" s="2">
        <f t="shared" si="208"/>
        <v>0</v>
      </c>
      <c r="Y1486" s="2">
        <f t="shared" si="209"/>
        <v>0</v>
      </c>
      <c r="Z1486" s="2">
        <f>IF(Y1486&gt;$W$1,HLOOKUP(Y1486,B1486:$U$2835,ROW($B$2836)-ROW($A1486),FALSE),0)</f>
        <v>0</v>
      </c>
      <c r="AA1486" s="2">
        <f t="shared" si="207"/>
        <v>0</v>
      </c>
      <c r="AB1486" s="2">
        <f>VLOOKUP(A1486,segment3_SB_quantity!$A$2:$B$2834,2,FALSE)</f>
        <v>37</v>
      </c>
      <c r="AC1486" s="4">
        <f t="shared" si="214"/>
        <v>0.12820000000000001</v>
      </c>
      <c r="AD1486">
        <f t="shared" si="210"/>
        <v>0</v>
      </c>
      <c r="AE1486">
        <f t="shared" si="215"/>
        <v>0.83166700000000005</v>
      </c>
      <c r="AF1486" s="2">
        <f t="shared" si="211"/>
        <v>0</v>
      </c>
      <c r="AG1486" s="2">
        <f t="shared" si="212"/>
        <v>0</v>
      </c>
      <c r="AH1486" s="1">
        <f t="shared" si="213"/>
        <v>0</v>
      </c>
    </row>
    <row r="1487" spans="1:34" x14ac:dyDescent="0.55000000000000004">
      <c r="A1487">
        <v>54079912</v>
      </c>
      <c r="B1487" s="2">
        <v>0</v>
      </c>
      <c r="C1487" s="2">
        <v>0</v>
      </c>
      <c r="D1487" s="2">
        <v>0</v>
      </c>
      <c r="E1487" s="2">
        <v>0</v>
      </c>
      <c r="F1487" s="2">
        <v>0</v>
      </c>
      <c r="G1487" s="2">
        <v>0</v>
      </c>
      <c r="H1487" s="2">
        <v>0</v>
      </c>
      <c r="I1487" s="2">
        <v>0</v>
      </c>
      <c r="J1487" s="2">
        <v>3.3501329431093102E-2</v>
      </c>
      <c r="K1487" s="2">
        <v>0</v>
      </c>
      <c r="L1487" s="2">
        <v>0</v>
      </c>
      <c r="M1487" s="2">
        <v>0</v>
      </c>
      <c r="N1487" s="2">
        <v>0</v>
      </c>
      <c r="O1487" s="2">
        <v>0</v>
      </c>
      <c r="P1487" s="2">
        <v>0</v>
      </c>
      <c r="Q1487" s="2">
        <v>0</v>
      </c>
      <c r="R1487" s="2">
        <v>0</v>
      </c>
      <c r="S1487" s="2">
        <v>0</v>
      </c>
      <c r="T1487" s="2">
        <v>0</v>
      </c>
      <c r="U1487" s="2">
        <v>0</v>
      </c>
      <c r="X1487" s="2">
        <f t="shared" si="208"/>
        <v>3.3501329431093102E-2</v>
      </c>
      <c r="Y1487" s="2">
        <f t="shared" si="209"/>
        <v>0</v>
      </c>
      <c r="Z1487" s="2">
        <f>IF(Y1487&gt;$W$1,HLOOKUP(Y1487,B1487:$U$2835,ROW($B$2836)-ROW($A1487),FALSE),0)</f>
        <v>0</v>
      </c>
      <c r="AA1487" s="2">
        <f t="shared" si="207"/>
        <v>0</v>
      </c>
      <c r="AB1487" s="2">
        <f>VLOOKUP(A1487,segment3_SB_quantity!$A$2:$B$2834,2,FALSE)</f>
        <v>65</v>
      </c>
      <c r="AC1487" s="4">
        <f t="shared" si="214"/>
        <v>0.12820000000000001</v>
      </c>
      <c r="AD1487">
        <f t="shared" si="210"/>
        <v>0</v>
      </c>
      <c r="AE1487">
        <f t="shared" si="215"/>
        <v>0.83166700000000005</v>
      </c>
      <c r="AF1487" s="2">
        <f t="shared" si="211"/>
        <v>0</v>
      </c>
      <c r="AG1487" s="2">
        <f t="shared" si="212"/>
        <v>0</v>
      </c>
      <c r="AH1487" s="1">
        <f t="shared" si="213"/>
        <v>0</v>
      </c>
    </row>
    <row r="1488" spans="1:34" x14ac:dyDescent="0.55000000000000004">
      <c r="A1488">
        <v>54079919</v>
      </c>
      <c r="B1488" s="2">
        <v>0</v>
      </c>
      <c r="C1488" s="2">
        <v>0</v>
      </c>
      <c r="D1488" s="2">
        <v>0</v>
      </c>
      <c r="E1488" s="2">
        <v>0</v>
      </c>
      <c r="F1488" s="2">
        <v>0</v>
      </c>
      <c r="G1488" s="2">
        <v>0</v>
      </c>
      <c r="H1488" s="2">
        <v>0</v>
      </c>
      <c r="I1488" s="2">
        <v>0</v>
      </c>
      <c r="J1488" s="2">
        <v>6.3680567905329097E-2</v>
      </c>
      <c r="K1488" s="2">
        <v>0</v>
      </c>
      <c r="L1488" s="2">
        <v>0</v>
      </c>
      <c r="M1488" s="2">
        <v>0</v>
      </c>
      <c r="N1488" s="2">
        <v>0</v>
      </c>
      <c r="O1488" s="2">
        <v>0</v>
      </c>
      <c r="P1488" s="2">
        <v>0</v>
      </c>
      <c r="Q1488" s="2">
        <v>0</v>
      </c>
      <c r="R1488" s="2">
        <v>0</v>
      </c>
      <c r="S1488" s="2">
        <v>0</v>
      </c>
      <c r="T1488" s="2">
        <v>0</v>
      </c>
      <c r="U1488" s="2">
        <v>0</v>
      </c>
      <c r="X1488" s="2">
        <f t="shared" si="208"/>
        <v>6.3680567905329097E-2</v>
      </c>
      <c r="Y1488" s="2">
        <f t="shared" si="209"/>
        <v>0</v>
      </c>
      <c r="Z1488" s="2">
        <f>IF(Y1488&gt;$W$1,HLOOKUP(Y1488,B1488:$U$2835,ROW($B$2836)-ROW($A1488),FALSE),0)</f>
        <v>0</v>
      </c>
      <c r="AA1488" s="2">
        <f t="shared" si="207"/>
        <v>0</v>
      </c>
      <c r="AB1488" s="2">
        <f>VLOOKUP(A1488,segment3_SB_quantity!$A$2:$B$2834,2,FALSE)</f>
        <v>20</v>
      </c>
      <c r="AC1488" s="4">
        <f t="shared" si="214"/>
        <v>0.12820000000000001</v>
      </c>
      <c r="AD1488">
        <f t="shared" si="210"/>
        <v>0</v>
      </c>
      <c r="AE1488">
        <f t="shared" si="215"/>
        <v>0.83166700000000005</v>
      </c>
      <c r="AF1488" s="2">
        <f t="shared" si="211"/>
        <v>0</v>
      </c>
      <c r="AG1488" s="2">
        <f t="shared" si="212"/>
        <v>0</v>
      </c>
      <c r="AH1488" s="1">
        <f t="shared" si="213"/>
        <v>0</v>
      </c>
    </row>
    <row r="1489" spans="1:34" x14ac:dyDescent="0.55000000000000004">
      <c r="A1489">
        <v>54099615</v>
      </c>
      <c r="B1489" s="2">
        <v>0</v>
      </c>
      <c r="C1489" s="2">
        <v>0</v>
      </c>
      <c r="D1489" s="2">
        <v>0</v>
      </c>
      <c r="E1489" s="2">
        <v>0.13988076360125901</v>
      </c>
      <c r="F1489" s="2">
        <v>0</v>
      </c>
      <c r="G1489" s="2">
        <v>0</v>
      </c>
      <c r="H1489" s="2">
        <v>0</v>
      </c>
      <c r="I1489" s="2">
        <v>0</v>
      </c>
      <c r="J1489" s="2">
        <v>0</v>
      </c>
      <c r="K1489" s="2">
        <v>0</v>
      </c>
      <c r="L1489" s="2">
        <v>0</v>
      </c>
      <c r="M1489" s="2">
        <v>0</v>
      </c>
      <c r="N1489" s="2">
        <v>0</v>
      </c>
      <c r="O1489" s="2">
        <v>0</v>
      </c>
      <c r="P1489" s="2">
        <v>0</v>
      </c>
      <c r="Q1489" s="2">
        <v>0</v>
      </c>
      <c r="R1489" s="2">
        <v>0</v>
      </c>
      <c r="S1489" s="2">
        <v>0</v>
      </c>
      <c r="T1489" s="2">
        <v>0</v>
      </c>
      <c r="U1489" s="2">
        <v>0</v>
      </c>
      <c r="X1489" s="2">
        <f t="shared" si="208"/>
        <v>0.13988076360125901</v>
      </c>
      <c r="Y1489" s="2">
        <f t="shared" si="209"/>
        <v>0</v>
      </c>
      <c r="Z1489" s="2">
        <f>IF(Y1489&gt;$W$1,HLOOKUP(Y1489,B1489:$U$2835,ROW($B$2836)-ROW($A1489),FALSE),0)</f>
        <v>0</v>
      </c>
      <c r="AA1489" s="2">
        <f t="shared" si="207"/>
        <v>0</v>
      </c>
      <c r="AB1489" s="2">
        <f>VLOOKUP(A1489,segment3_SB_quantity!$A$2:$B$2834,2,FALSE)</f>
        <v>46</v>
      </c>
      <c r="AC1489" s="4">
        <f t="shared" si="214"/>
        <v>0.12820000000000001</v>
      </c>
      <c r="AD1489">
        <f t="shared" si="210"/>
        <v>0</v>
      </c>
      <c r="AE1489">
        <f t="shared" si="215"/>
        <v>0.83166700000000005</v>
      </c>
      <c r="AF1489" s="2">
        <f t="shared" si="211"/>
        <v>0</v>
      </c>
      <c r="AG1489" s="2">
        <f t="shared" si="212"/>
        <v>0</v>
      </c>
      <c r="AH1489" s="1">
        <f t="shared" si="213"/>
        <v>0</v>
      </c>
    </row>
    <row r="1490" spans="1:34" x14ac:dyDescent="0.55000000000000004">
      <c r="A1490">
        <v>54129584</v>
      </c>
      <c r="B1490" s="2">
        <v>0</v>
      </c>
      <c r="C1490" s="2">
        <v>0</v>
      </c>
      <c r="D1490" s="2">
        <v>0</v>
      </c>
      <c r="E1490" s="2">
        <v>0</v>
      </c>
      <c r="F1490" s="2">
        <v>0</v>
      </c>
      <c r="G1490" s="2">
        <v>0</v>
      </c>
      <c r="H1490" s="2">
        <v>8.9718101423805399E-3</v>
      </c>
      <c r="I1490" s="2">
        <v>0</v>
      </c>
      <c r="J1490" s="2">
        <v>0</v>
      </c>
      <c r="K1490" s="2">
        <v>0</v>
      </c>
      <c r="L1490" s="2">
        <v>0</v>
      </c>
      <c r="M1490" s="2">
        <v>0</v>
      </c>
      <c r="N1490" s="2">
        <v>0</v>
      </c>
      <c r="O1490" s="2">
        <v>0</v>
      </c>
      <c r="P1490" s="2">
        <v>0</v>
      </c>
      <c r="Q1490" s="2">
        <v>0</v>
      </c>
      <c r="R1490" s="2">
        <v>0</v>
      </c>
      <c r="S1490" s="2">
        <v>0</v>
      </c>
      <c r="T1490" s="2">
        <v>0</v>
      </c>
      <c r="U1490" s="2">
        <v>0</v>
      </c>
      <c r="X1490" s="2">
        <f t="shared" si="208"/>
        <v>8.9718101423805399E-3</v>
      </c>
      <c r="Y1490" s="2">
        <f t="shared" si="209"/>
        <v>0</v>
      </c>
      <c r="Z1490" s="2">
        <f>IF(Y1490&gt;$W$1,HLOOKUP(Y1490,B1490:$U$2835,ROW($B$2836)-ROW($A1490),FALSE),0)</f>
        <v>0</v>
      </c>
      <c r="AA1490" s="2">
        <f t="shared" si="207"/>
        <v>0</v>
      </c>
      <c r="AB1490" s="2">
        <f>VLOOKUP(A1490,segment3_SB_quantity!$A$2:$B$2834,2,FALSE)</f>
        <v>79</v>
      </c>
      <c r="AC1490" s="4">
        <f t="shared" si="214"/>
        <v>0.12820000000000001</v>
      </c>
      <c r="AD1490">
        <f t="shared" si="210"/>
        <v>0</v>
      </c>
      <c r="AE1490">
        <f t="shared" si="215"/>
        <v>0.83166700000000005</v>
      </c>
      <c r="AF1490" s="2">
        <f t="shared" si="211"/>
        <v>0</v>
      </c>
      <c r="AG1490" s="2">
        <f t="shared" si="212"/>
        <v>0</v>
      </c>
      <c r="AH1490" s="1">
        <f t="shared" si="213"/>
        <v>0</v>
      </c>
    </row>
    <row r="1491" spans="1:34" x14ac:dyDescent="0.55000000000000004">
      <c r="A1491">
        <v>54179843</v>
      </c>
      <c r="B1491" s="2">
        <v>0</v>
      </c>
      <c r="C1491" s="2">
        <v>0</v>
      </c>
      <c r="D1491" s="2">
        <v>0</v>
      </c>
      <c r="E1491" s="2">
        <v>0</v>
      </c>
      <c r="F1491" s="2">
        <v>0</v>
      </c>
      <c r="G1491" s="2">
        <v>0</v>
      </c>
      <c r="H1491" s="2">
        <v>0</v>
      </c>
      <c r="I1491" s="2">
        <v>0</v>
      </c>
      <c r="J1491" s="2">
        <v>0</v>
      </c>
      <c r="K1491" s="2">
        <v>0</v>
      </c>
      <c r="L1491" s="2">
        <v>5.0622868881953204E-6</v>
      </c>
      <c r="M1491" s="2">
        <v>0</v>
      </c>
      <c r="N1491" s="2">
        <v>0</v>
      </c>
      <c r="O1491" s="2">
        <v>0</v>
      </c>
      <c r="P1491" s="2">
        <v>0</v>
      </c>
      <c r="Q1491" s="2">
        <v>0</v>
      </c>
      <c r="R1491" s="2">
        <v>0</v>
      </c>
      <c r="S1491" s="2">
        <v>0</v>
      </c>
      <c r="T1491" s="2">
        <v>0</v>
      </c>
      <c r="U1491" s="2">
        <v>0</v>
      </c>
      <c r="X1491" s="2">
        <f t="shared" si="208"/>
        <v>5.0622868881953204E-6</v>
      </c>
      <c r="Y1491" s="2">
        <f t="shared" si="209"/>
        <v>0</v>
      </c>
      <c r="Z1491" s="2">
        <f>IF(Y1491&gt;$W$1,HLOOKUP(Y1491,B1491:$U$2835,ROW($B$2836)-ROW($A1491),FALSE),0)</f>
        <v>0</v>
      </c>
      <c r="AA1491" s="2">
        <f t="shared" si="207"/>
        <v>0</v>
      </c>
      <c r="AB1491" s="2">
        <f>VLOOKUP(A1491,segment3_SB_quantity!$A$2:$B$2834,2,FALSE)</f>
        <v>16</v>
      </c>
      <c r="AC1491" s="4">
        <f t="shared" si="214"/>
        <v>0.12820000000000001</v>
      </c>
      <c r="AD1491">
        <f t="shared" si="210"/>
        <v>0</v>
      </c>
      <c r="AE1491">
        <f t="shared" si="215"/>
        <v>0.83166700000000005</v>
      </c>
      <c r="AF1491" s="2">
        <f t="shared" si="211"/>
        <v>0</v>
      </c>
      <c r="AG1491" s="2">
        <f t="shared" si="212"/>
        <v>0</v>
      </c>
      <c r="AH1491" s="1">
        <f t="shared" si="213"/>
        <v>0</v>
      </c>
    </row>
    <row r="1492" spans="1:34" x14ac:dyDescent="0.55000000000000004">
      <c r="A1492">
        <v>54199733</v>
      </c>
      <c r="B1492" s="2">
        <v>0</v>
      </c>
      <c r="C1492" s="2">
        <v>0</v>
      </c>
      <c r="D1492" s="2">
        <v>0</v>
      </c>
      <c r="E1492" s="2">
        <v>0</v>
      </c>
      <c r="F1492" s="2">
        <v>0</v>
      </c>
      <c r="G1492" s="2">
        <v>0</v>
      </c>
      <c r="H1492" s="2">
        <v>0</v>
      </c>
      <c r="I1492" s="2">
        <v>0</v>
      </c>
      <c r="J1492" s="2">
        <v>0</v>
      </c>
      <c r="K1492" s="2">
        <v>9.4383348978834006E-2</v>
      </c>
      <c r="L1492" s="2">
        <v>0</v>
      </c>
      <c r="M1492" s="2">
        <v>0</v>
      </c>
      <c r="N1492" s="2">
        <v>0</v>
      </c>
      <c r="O1492" s="2">
        <v>0</v>
      </c>
      <c r="P1492" s="2">
        <v>0</v>
      </c>
      <c r="Q1492" s="2">
        <v>0</v>
      </c>
      <c r="R1492" s="2">
        <v>0</v>
      </c>
      <c r="S1492" s="2">
        <v>0</v>
      </c>
      <c r="T1492" s="2">
        <v>0</v>
      </c>
      <c r="U1492" s="2">
        <v>0</v>
      </c>
      <c r="X1492" s="2">
        <f t="shared" si="208"/>
        <v>9.4383348978834006E-2</v>
      </c>
      <c r="Y1492" s="2">
        <f t="shared" si="209"/>
        <v>0</v>
      </c>
      <c r="Z1492" s="2">
        <f>IF(Y1492&gt;$W$1,HLOOKUP(Y1492,B1492:$U$2835,ROW($B$2836)-ROW($A1492),FALSE),0)</f>
        <v>0</v>
      </c>
      <c r="AA1492" s="2">
        <f t="shared" si="207"/>
        <v>0</v>
      </c>
      <c r="AB1492" s="2">
        <f>VLOOKUP(A1492,segment3_SB_quantity!$A$2:$B$2834,2,FALSE)</f>
        <v>79</v>
      </c>
      <c r="AC1492" s="4">
        <f t="shared" si="214"/>
        <v>0.12820000000000001</v>
      </c>
      <c r="AD1492">
        <f t="shared" si="210"/>
        <v>0</v>
      </c>
      <c r="AE1492">
        <f t="shared" si="215"/>
        <v>0.83166700000000005</v>
      </c>
      <c r="AF1492" s="2">
        <f t="shared" si="211"/>
        <v>0</v>
      </c>
      <c r="AG1492" s="2">
        <f t="shared" si="212"/>
        <v>0</v>
      </c>
      <c r="AH1492" s="1">
        <f t="shared" si="213"/>
        <v>0</v>
      </c>
    </row>
    <row r="1493" spans="1:34" x14ac:dyDescent="0.55000000000000004">
      <c r="A1493">
        <v>54279955</v>
      </c>
      <c r="B1493" s="2">
        <v>0</v>
      </c>
      <c r="C1493" s="2">
        <v>0</v>
      </c>
      <c r="D1493" s="2">
        <v>0</v>
      </c>
      <c r="E1493" s="2">
        <v>0</v>
      </c>
      <c r="F1493" s="2">
        <v>0</v>
      </c>
      <c r="G1493" s="2">
        <v>0</v>
      </c>
      <c r="H1493" s="2">
        <v>0</v>
      </c>
      <c r="I1493" s="2">
        <v>0</v>
      </c>
      <c r="J1493" s="2">
        <v>6.7557135354879505E-2</v>
      </c>
      <c r="K1493" s="2">
        <v>0</v>
      </c>
      <c r="L1493" s="2">
        <v>0</v>
      </c>
      <c r="M1493" s="2">
        <v>0</v>
      </c>
      <c r="N1493" s="2">
        <v>0</v>
      </c>
      <c r="O1493" s="2">
        <v>0</v>
      </c>
      <c r="P1493" s="2">
        <v>0</v>
      </c>
      <c r="Q1493" s="2">
        <v>0</v>
      </c>
      <c r="R1493" s="2">
        <v>0</v>
      </c>
      <c r="S1493" s="2">
        <v>0</v>
      </c>
      <c r="T1493" s="2">
        <v>0</v>
      </c>
      <c r="U1493" s="2">
        <v>0</v>
      </c>
      <c r="X1493" s="2">
        <f t="shared" si="208"/>
        <v>6.7557135354879505E-2</v>
      </c>
      <c r="Y1493" s="2">
        <f t="shared" si="209"/>
        <v>0</v>
      </c>
      <c r="Z1493" s="2">
        <f>IF(Y1493&gt;$W$1,HLOOKUP(Y1493,B1493:$U$2835,ROW($B$2836)-ROW($A1493),FALSE),0)</f>
        <v>0</v>
      </c>
      <c r="AA1493" s="2">
        <f t="shared" si="207"/>
        <v>0</v>
      </c>
      <c r="AB1493" s="2">
        <f>VLOOKUP(A1493,segment3_SB_quantity!$A$2:$B$2834,2,FALSE)</f>
        <v>16</v>
      </c>
      <c r="AC1493" s="4">
        <f t="shared" si="214"/>
        <v>0.12820000000000001</v>
      </c>
      <c r="AD1493">
        <f t="shared" si="210"/>
        <v>0</v>
      </c>
      <c r="AE1493">
        <f t="shared" si="215"/>
        <v>0.83166700000000005</v>
      </c>
      <c r="AF1493" s="2">
        <f t="shared" si="211"/>
        <v>0</v>
      </c>
      <c r="AG1493" s="2">
        <f t="shared" si="212"/>
        <v>0</v>
      </c>
      <c r="AH1493" s="1">
        <f t="shared" si="213"/>
        <v>0</v>
      </c>
    </row>
    <row r="1494" spans="1:34" x14ac:dyDescent="0.55000000000000004">
      <c r="A1494">
        <v>54339683</v>
      </c>
      <c r="B1494" s="2">
        <v>0</v>
      </c>
      <c r="C1494" s="2">
        <v>0</v>
      </c>
      <c r="D1494" s="2">
        <v>0</v>
      </c>
      <c r="E1494" s="2">
        <v>0</v>
      </c>
      <c r="F1494" s="2">
        <v>0</v>
      </c>
      <c r="G1494" s="2">
        <v>0</v>
      </c>
      <c r="H1494" s="2">
        <v>0</v>
      </c>
      <c r="I1494" s="2">
        <v>2.5321534334754002E-3</v>
      </c>
      <c r="J1494" s="2">
        <v>0</v>
      </c>
      <c r="K1494" s="2">
        <v>0</v>
      </c>
      <c r="L1494" s="2">
        <v>0</v>
      </c>
      <c r="M1494" s="2">
        <v>0</v>
      </c>
      <c r="N1494" s="2">
        <v>0</v>
      </c>
      <c r="O1494" s="2">
        <v>0</v>
      </c>
      <c r="P1494" s="2">
        <v>0</v>
      </c>
      <c r="Q1494" s="2">
        <v>0</v>
      </c>
      <c r="R1494" s="2">
        <v>0</v>
      </c>
      <c r="S1494" s="2">
        <v>0</v>
      </c>
      <c r="T1494" s="2">
        <v>0</v>
      </c>
      <c r="U1494" s="2">
        <v>0</v>
      </c>
      <c r="X1494" s="2">
        <f t="shared" si="208"/>
        <v>2.5321534334754002E-3</v>
      </c>
      <c r="Y1494" s="2">
        <f t="shared" si="209"/>
        <v>0</v>
      </c>
      <c r="Z1494" s="2">
        <f>IF(Y1494&gt;$W$1,HLOOKUP(Y1494,B1494:$U$2835,ROW($B$2836)-ROW($A1494),FALSE),0)</f>
        <v>0</v>
      </c>
      <c r="AA1494" s="2">
        <f t="shared" si="207"/>
        <v>0</v>
      </c>
      <c r="AB1494" s="2">
        <f>VLOOKUP(A1494,segment3_SB_quantity!$A$2:$B$2834,2,FALSE)</f>
        <v>89</v>
      </c>
      <c r="AC1494" s="4">
        <f t="shared" si="214"/>
        <v>0.12820000000000001</v>
      </c>
      <c r="AD1494">
        <f t="shared" si="210"/>
        <v>0</v>
      </c>
      <c r="AE1494">
        <f t="shared" si="215"/>
        <v>0.83166700000000005</v>
      </c>
      <c r="AF1494" s="2">
        <f t="shared" si="211"/>
        <v>0</v>
      </c>
      <c r="AG1494" s="2">
        <f t="shared" si="212"/>
        <v>0</v>
      </c>
      <c r="AH1494" s="1">
        <f t="shared" si="213"/>
        <v>0</v>
      </c>
    </row>
    <row r="1495" spans="1:34" x14ac:dyDescent="0.55000000000000004">
      <c r="A1495">
        <v>54369934</v>
      </c>
      <c r="B1495" s="2">
        <v>0</v>
      </c>
      <c r="C1495" s="2">
        <v>0</v>
      </c>
      <c r="D1495" s="2">
        <v>0</v>
      </c>
      <c r="E1495" s="2">
        <v>0</v>
      </c>
      <c r="F1495" s="2">
        <v>0</v>
      </c>
      <c r="G1495" s="2">
        <v>0</v>
      </c>
      <c r="H1495" s="2">
        <v>0</v>
      </c>
      <c r="I1495" s="2">
        <v>0</v>
      </c>
      <c r="J1495" s="2">
        <v>0.28067852072944399</v>
      </c>
      <c r="K1495" s="2">
        <v>0</v>
      </c>
      <c r="L1495" s="2">
        <v>0</v>
      </c>
      <c r="M1495" s="2">
        <v>0</v>
      </c>
      <c r="N1495" s="2">
        <v>0</v>
      </c>
      <c r="O1495" s="2">
        <v>0</v>
      </c>
      <c r="P1495" s="2">
        <v>0</v>
      </c>
      <c r="Q1495" s="2">
        <v>0</v>
      </c>
      <c r="R1495" s="2">
        <v>0</v>
      </c>
      <c r="S1495" s="2">
        <v>0</v>
      </c>
      <c r="T1495" s="2">
        <v>0</v>
      </c>
      <c r="U1495" s="2">
        <v>0</v>
      </c>
      <c r="X1495" s="2">
        <f t="shared" si="208"/>
        <v>0.28067852072944399</v>
      </c>
      <c r="Y1495" s="2">
        <f t="shared" si="209"/>
        <v>0</v>
      </c>
      <c r="Z1495" s="2">
        <f>IF(Y1495&gt;$W$1,HLOOKUP(Y1495,B1495:$U$2835,ROW($B$2836)-ROW($A1495),FALSE),0)</f>
        <v>0</v>
      </c>
      <c r="AA1495" s="2">
        <f t="shared" si="207"/>
        <v>0</v>
      </c>
      <c r="AB1495" s="2">
        <f>VLOOKUP(A1495,segment3_SB_quantity!$A$2:$B$2834,2,FALSE)</f>
        <v>1</v>
      </c>
      <c r="AC1495" s="4">
        <f t="shared" si="214"/>
        <v>0.12820000000000001</v>
      </c>
      <c r="AD1495">
        <f t="shared" si="210"/>
        <v>0</v>
      </c>
      <c r="AE1495">
        <f t="shared" si="215"/>
        <v>0.83166700000000005</v>
      </c>
      <c r="AF1495" s="2">
        <f t="shared" si="211"/>
        <v>0</v>
      </c>
      <c r="AG1495" s="2">
        <f t="shared" si="212"/>
        <v>0</v>
      </c>
      <c r="AH1495" s="1">
        <f t="shared" si="213"/>
        <v>0</v>
      </c>
    </row>
    <row r="1496" spans="1:34" x14ac:dyDescent="0.55000000000000004">
      <c r="A1496">
        <v>54399558</v>
      </c>
      <c r="B1496" s="2">
        <v>0</v>
      </c>
      <c r="C1496" s="2">
        <v>0</v>
      </c>
      <c r="D1496" s="2">
        <v>0</v>
      </c>
      <c r="E1496" s="2">
        <v>0</v>
      </c>
      <c r="F1496" s="2">
        <v>0</v>
      </c>
      <c r="G1496" s="2">
        <v>0</v>
      </c>
      <c r="H1496" s="2">
        <v>0</v>
      </c>
      <c r="I1496" s="2">
        <v>0</v>
      </c>
      <c r="J1496" s="2">
        <v>0</v>
      </c>
      <c r="K1496" s="2">
        <v>0</v>
      </c>
      <c r="L1496" s="2">
        <v>2.3131499399414099E-2</v>
      </c>
      <c r="M1496" s="2">
        <v>0</v>
      </c>
      <c r="N1496" s="2">
        <v>0</v>
      </c>
      <c r="O1496" s="2">
        <v>0</v>
      </c>
      <c r="P1496" s="2">
        <v>0</v>
      </c>
      <c r="Q1496" s="2">
        <v>0</v>
      </c>
      <c r="R1496" s="2">
        <v>0</v>
      </c>
      <c r="S1496" s="2">
        <v>0</v>
      </c>
      <c r="T1496" s="2">
        <v>0</v>
      </c>
      <c r="U1496" s="2">
        <v>0</v>
      </c>
      <c r="X1496" s="2">
        <f t="shared" si="208"/>
        <v>2.3131499399414099E-2</v>
      </c>
      <c r="Y1496" s="2">
        <f t="shared" si="209"/>
        <v>0</v>
      </c>
      <c r="Z1496" s="2">
        <f>IF(Y1496&gt;$W$1,HLOOKUP(Y1496,B1496:$U$2835,ROW($B$2836)-ROW($A1496),FALSE),0)</f>
        <v>0</v>
      </c>
      <c r="AA1496" s="2">
        <f t="shared" si="207"/>
        <v>0</v>
      </c>
      <c r="AB1496" s="2">
        <f>VLOOKUP(A1496,segment3_SB_quantity!$A$2:$B$2834,2,FALSE)</f>
        <v>49</v>
      </c>
      <c r="AC1496" s="4">
        <f t="shared" si="214"/>
        <v>0.12820000000000001</v>
      </c>
      <c r="AD1496">
        <f t="shared" si="210"/>
        <v>0</v>
      </c>
      <c r="AE1496">
        <f t="shared" si="215"/>
        <v>0.83166700000000005</v>
      </c>
      <c r="AF1496" s="2">
        <f t="shared" si="211"/>
        <v>0</v>
      </c>
      <c r="AG1496" s="2">
        <f t="shared" si="212"/>
        <v>0</v>
      </c>
      <c r="AH1496" s="1">
        <f t="shared" si="213"/>
        <v>0</v>
      </c>
    </row>
    <row r="1497" spans="1:34" x14ac:dyDescent="0.55000000000000004">
      <c r="A1497">
        <v>54479948</v>
      </c>
      <c r="B1497" s="2">
        <v>0</v>
      </c>
      <c r="C1497" s="2">
        <v>0</v>
      </c>
      <c r="D1497" s="2">
        <v>0</v>
      </c>
      <c r="E1497" s="2">
        <v>0</v>
      </c>
      <c r="F1497" s="2">
        <v>0</v>
      </c>
      <c r="G1497" s="2">
        <v>0</v>
      </c>
      <c r="H1497" s="2">
        <v>0</v>
      </c>
      <c r="I1497" s="2">
        <v>0</v>
      </c>
      <c r="J1497" s="2">
        <v>0</v>
      </c>
      <c r="K1497" s="2">
        <v>0</v>
      </c>
      <c r="L1497" s="2">
        <v>0</v>
      </c>
      <c r="M1497" s="2">
        <v>0</v>
      </c>
      <c r="N1497" s="2">
        <v>0</v>
      </c>
      <c r="O1497" s="2">
        <v>0</v>
      </c>
      <c r="P1497" s="2">
        <v>0</v>
      </c>
      <c r="Q1497" s="2">
        <v>0</v>
      </c>
      <c r="R1497" s="2">
        <v>0</v>
      </c>
      <c r="S1497" s="2">
        <v>0</v>
      </c>
      <c r="T1497" s="2">
        <v>0</v>
      </c>
      <c r="U1497" s="2">
        <v>0</v>
      </c>
      <c r="X1497" s="2">
        <f t="shared" si="208"/>
        <v>0</v>
      </c>
      <c r="Y1497" s="2">
        <f t="shared" si="209"/>
        <v>0</v>
      </c>
      <c r="Z1497" s="2">
        <f>IF(Y1497&gt;$W$1,HLOOKUP(Y1497,B1497:$U$2835,ROW($B$2836)-ROW($A1497),FALSE),0)</f>
        <v>0</v>
      </c>
      <c r="AA1497" s="2">
        <f t="shared" si="207"/>
        <v>0</v>
      </c>
      <c r="AB1497" s="2">
        <f>VLOOKUP(A1497,segment3_SB_quantity!$A$2:$B$2834,2,FALSE)</f>
        <v>1</v>
      </c>
      <c r="AC1497" s="4">
        <f t="shared" si="214"/>
        <v>0.12820000000000001</v>
      </c>
      <c r="AD1497">
        <f t="shared" si="210"/>
        <v>0</v>
      </c>
      <c r="AE1497">
        <f t="shared" si="215"/>
        <v>0.83166700000000005</v>
      </c>
      <c r="AF1497" s="2">
        <f t="shared" si="211"/>
        <v>0</v>
      </c>
      <c r="AG1497" s="2">
        <f t="shared" si="212"/>
        <v>0</v>
      </c>
      <c r="AH1497" s="1">
        <f t="shared" si="213"/>
        <v>0</v>
      </c>
    </row>
    <row r="1498" spans="1:34" x14ac:dyDescent="0.55000000000000004">
      <c r="A1498">
        <v>54489828</v>
      </c>
      <c r="B1498" s="2">
        <v>0</v>
      </c>
      <c r="C1498" s="2">
        <v>0</v>
      </c>
      <c r="D1498" s="2">
        <v>0</v>
      </c>
      <c r="E1498" s="2">
        <v>0</v>
      </c>
      <c r="F1498" s="2">
        <v>0</v>
      </c>
      <c r="G1498" s="2">
        <v>0</v>
      </c>
      <c r="H1498" s="2">
        <v>6.7014422213122404E-3</v>
      </c>
      <c r="I1498" s="2">
        <v>0</v>
      </c>
      <c r="J1498" s="2">
        <v>0</v>
      </c>
      <c r="K1498" s="2">
        <v>0</v>
      </c>
      <c r="L1498" s="2">
        <v>0</v>
      </c>
      <c r="M1498" s="2">
        <v>0</v>
      </c>
      <c r="N1498" s="2">
        <v>0</v>
      </c>
      <c r="O1498" s="2">
        <v>0</v>
      </c>
      <c r="P1498" s="2">
        <v>0</v>
      </c>
      <c r="Q1498" s="2">
        <v>0</v>
      </c>
      <c r="R1498" s="2">
        <v>0</v>
      </c>
      <c r="S1498" s="2">
        <v>0</v>
      </c>
      <c r="T1498" s="2">
        <v>0</v>
      </c>
      <c r="U1498" s="2">
        <v>0</v>
      </c>
      <c r="X1498" s="2">
        <f t="shared" si="208"/>
        <v>6.7014422213122404E-3</v>
      </c>
      <c r="Y1498" s="2">
        <f t="shared" si="209"/>
        <v>0</v>
      </c>
      <c r="Z1498" s="2">
        <f>IF(Y1498&gt;$W$1,HLOOKUP(Y1498,B1498:$U$2835,ROW($B$2836)-ROW($A1498),FALSE),0)</f>
        <v>0</v>
      </c>
      <c r="AA1498" s="2">
        <f t="shared" si="207"/>
        <v>0</v>
      </c>
      <c r="AB1498" s="2">
        <f>VLOOKUP(A1498,segment3_SB_quantity!$A$2:$B$2834,2,FALSE)</f>
        <v>67</v>
      </c>
      <c r="AC1498" s="4">
        <f t="shared" si="214"/>
        <v>0.12820000000000001</v>
      </c>
      <c r="AD1498">
        <f t="shared" si="210"/>
        <v>0</v>
      </c>
      <c r="AE1498">
        <f t="shared" si="215"/>
        <v>0.83166700000000005</v>
      </c>
      <c r="AF1498" s="2">
        <f t="shared" si="211"/>
        <v>0</v>
      </c>
      <c r="AG1498" s="2">
        <f t="shared" si="212"/>
        <v>0</v>
      </c>
      <c r="AH1498" s="1">
        <f t="shared" si="213"/>
        <v>0</v>
      </c>
    </row>
    <row r="1499" spans="1:34" x14ac:dyDescent="0.55000000000000004">
      <c r="A1499">
        <v>54489891</v>
      </c>
      <c r="B1499" s="2">
        <v>0</v>
      </c>
      <c r="C1499" s="2">
        <v>0</v>
      </c>
      <c r="D1499" s="2">
        <v>0</v>
      </c>
      <c r="E1499" s="2">
        <v>0</v>
      </c>
      <c r="F1499" s="2">
        <v>0</v>
      </c>
      <c r="G1499" s="2">
        <v>8.7546526868652796E-4</v>
      </c>
      <c r="H1499" s="2">
        <v>0</v>
      </c>
      <c r="I1499" s="2">
        <v>0</v>
      </c>
      <c r="J1499" s="2">
        <v>0</v>
      </c>
      <c r="K1499" s="2">
        <v>0</v>
      </c>
      <c r="L1499" s="2">
        <v>0</v>
      </c>
      <c r="M1499" s="2">
        <v>0</v>
      </c>
      <c r="N1499" s="2">
        <v>0</v>
      </c>
      <c r="O1499" s="2">
        <v>0</v>
      </c>
      <c r="P1499" s="2">
        <v>0</v>
      </c>
      <c r="Q1499" s="2">
        <v>0</v>
      </c>
      <c r="R1499" s="2">
        <v>0</v>
      </c>
      <c r="S1499" s="2">
        <v>0</v>
      </c>
      <c r="T1499" s="2">
        <v>0</v>
      </c>
      <c r="U1499" s="2">
        <v>0</v>
      </c>
      <c r="X1499" s="2">
        <f t="shared" si="208"/>
        <v>8.7546526868652796E-4</v>
      </c>
      <c r="Y1499" s="2">
        <f t="shared" si="209"/>
        <v>0</v>
      </c>
      <c r="Z1499" s="2">
        <f>IF(Y1499&gt;$W$1,HLOOKUP(Y1499,B1499:$U$2835,ROW($B$2836)-ROW($A1499),FALSE),0)</f>
        <v>0</v>
      </c>
      <c r="AA1499" s="2">
        <f t="shared" si="207"/>
        <v>0</v>
      </c>
      <c r="AB1499" s="2">
        <f>VLOOKUP(A1499,segment3_SB_quantity!$A$2:$B$2834,2,FALSE)</f>
        <v>67</v>
      </c>
      <c r="AC1499" s="4">
        <f t="shared" si="214"/>
        <v>0.12820000000000001</v>
      </c>
      <c r="AD1499">
        <f t="shared" si="210"/>
        <v>0</v>
      </c>
      <c r="AE1499">
        <f t="shared" si="215"/>
        <v>0.83166700000000005</v>
      </c>
      <c r="AF1499" s="2">
        <f t="shared" si="211"/>
        <v>0</v>
      </c>
      <c r="AG1499" s="2">
        <f t="shared" si="212"/>
        <v>0</v>
      </c>
      <c r="AH1499" s="1">
        <f t="shared" si="213"/>
        <v>0</v>
      </c>
    </row>
    <row r="1500" spans="1:34" x14ac:dyDescent="0.55000000000000004">
      <c r="A1500">
        <v>54649817</v>
      </c>
      <c r="B1500" s="2">
        <v>0</v>
      </c>
      <c r="C1500" s="2">
        <v>0</v>
      </c>
      <c r="D1500" s="2">
        <v>0</v>
      </c>
      <c r="E1500" s="2">
        <v>0</v>
      </c>
      <c r="F1500" s="2">
        <v>0</v>
      </c>
      <c r="G1500" s="2">
        <v>0</v>
      </c>
      <c r="H1500" s="2">
        <v>0</v>
      </c>
      <c r="I1500" s="2">
        <v>0</v>
      </c>
      <c r="J1500" s="2">
        <v>0</v>
      </c>
      <c r="K1500" s="2">
        <v>3.2796742815981099E-2</v>
      </c>
      <c r="L1500" s="2">
        <v>0</v>
      </c>
      <c r="M1500" s="2">
        <v>0</v>
      </c>
      <c r="N1500" s="2">
        <v>0</v>
      </c>
      <c r="O1500" s="2">
        <v>0</v>
      </c>
      <c r="P1500" s="2">
        <v>0</v>
      </c>
      <c r="Q1500" s="2">
        <v>0</v>
      </c>
      <c r="R1500" s="2">
        <v>0</v>
      </c>
      <c r="S1500" s="2">
        <v>0</v>
      </c>
      <c r="T1500" s="2">
        <v>0</v>
      </c>
      <c r="U1500" s="2">
        <v>0</v>
      </c>
      <c r="X1500" s="2">
        <f t="shared" si="208"/>
        <v>3.2796742815981099E-2</v>
      </c>
      <c r="Y1500" s="2">
        <f t="shared" si="209"/>
        <v>0</v>
      </c>
      <c r="Z1500" s="2">
        <f>IF(Y1500&gt;$W$1,HLOOKUP(Y1500,B1500:$U$2835,ROW($B$2836)-ROW($A1500),FALSE),0)</f>
        <v>0</v>
      </c>
      <c r="AA1500" s="2">
        <f t="shared" si="207"/>
        <v>0</v>
      </c>
      <c r="AB1500" s="2">
        <f>VLOOKUP(A1500,segment3_SB_quantity!$A$2:$B$2834,2,FALSE)</f>
        <v>99</v>
      </c>
      <c r="AC1500" s="4">
        <f t="shared" si="214"/>
        <v>0.12820000000000001</v>
      </c>
      <c r="AD1500">
        <f t="shared" si="210"/>
        <v>0</v>
      </c>
      <c r="AE1500">
        <f t="shared" si="215"/>
        <v>0.83166700000000005</v>
      </c>
      <c r="AF1500" s="2">
        <f t="shared" si="211"/>
        <v>0</v>
      </c>
      <c r="AG1500" s="2">
        <f t="shared" si="212"/>
        <v>0</v>
      </c>
      <c r="AH1500" s="1">
        <f t="shared" si="213"/>
        <v>0</v>
      </c>
    </row>
    <row r="1501" spans="1:34" x14ac:dyDescent="0.55000000000000004">
      <c r="A1501">
        <v>54669742</v>
      </c>
      <c r="B1501" s="2">
        <v>0</v>
      </c>
      <c r="C1501" s="2">
        <v>0</v>
      </c>
      <c r="D1501" s="2">
        <v>0</v>
      </c>
      <c r="E1501" s="2">
        <v>0</v>
      </c>
      <c r="F1501" s="2">
        <v>0</v>
      </c>
      <c r="G1501" s="2">
        <v>0</v>
      </c>
      <c r="H1501" s="2">
        <v>0</v>
      </c>
      <c r="I1501" s="2">
        <v>0</v>
      </c>
      <c r="J1501" s="2">
        <v>0</v>
      </c>
      <c r="K1501" s="2">
        <v>0.121551394934581</v>
      </c>
      <c r="L1501" s="2">
        <v>0</v>
      </c>
      <c r="M1501" s="2">
        <v>0</v>
      </c>
      <c r="N1501" s="2">
        <v>0</v>
      </c>
      <c r="O1501" s="2">
        <v>0</v>
      </c>
      <c r="P1501" s="2">
        <v>0</v>
      </c>
      <c r="Q1501" s="2">
        <v>0</v>
      </c>
      <c r="R1501" s="2">
        <v>0</v>
      </c>
      <c r="S1501" s="2">
        <v>0</v>
      </c>
      <c r="T1501" s="2">
        <v>0</v>
      </c>
      <c r="U1501" s="2">
        <v>0</v>
      </c>
      <c r="X1501" s="2">
        <f t="shared" si="208"/>
        <v>0.121551394934581</v>
      </c>
      <c r="Y1501" s="2">
        <f t="shared" si="209"/>
        <v>0</v>
      </c>
      <c r="Z1501" s="2">
        <f>IF(Y1501&gt;$W$1,HLOOKUP(Y1501,B1501:$U$2835,ROW($B$2836)-ROW($A1501),FALSE),0)</f>
        <v>0</v>
      </c>
      <c r="AA1501" s="2">
        <f t="shared" si="207"/>
        <v>0</v>
      </c>
      <c r="AB1501" s="2">
        <f>VLOOKUP(A1501,segment3_SB_quantity!$A$2:$B$2834,2,FALSE)</f>
        <v>26</v>
      </c>
      <c r="AC1501" s="4">
        <f t="shared" si="214"/>
        <v>0.12820000000000001</v>
      </c>
      <c r="AD1501">
        <f t="shared" si="210"/>
        <v>0</v>
      </c>
      <c r="AE1501">
        <f t="shared" si="215"/>
        <v>0.83166700000000005</v>
      </c>
      <c r="AF1501" s="2">
        <f t="shared" si="211"/>
        <v>0</v>
      </c>
      <c r="AG1501" s="2">
        <f t="shared" si="212"/>
        <v>0</v>
      </c>
      <c r="AH1501" s="1">
        <f t="shared" si="213"/>
        <v>0</v>
      </c>
    </row>
    <row r="1502" spans="1:34" x14ac:dyDescent="0.55000000000000004">
      <c r="A1502">
        <v>54749830</v>
      </c>
      <c r="B1502" s="2">
        <v>0</v>
      </c>
      <c r="C1502" s="2">
        <v>0</v>
      </c>
      <c r="D1502" s="2">
        <v>0</v>
      </c>
      <c r="E1502" s="2">
        <v>0</v>
      </c>
      <c r="F1502" s="2">
        <v>0</v>
      </c>
      <c r="G1502" s="2">
        <v>0</v>
      </c>
      <c r="H1502" s="2">
        <v>0</v>
      </c>
      <c r="I1502" s="2">
        <v>0</v>
      </c>
      <c r="J1502" s="2">
        <v>0</v>
      </c>
      <c r="K1502" s="2">
        <v>0.109143062441572</v>
      </c>
      <c r="L1502" s="2">
        <v>0</v>
      </c>
      <c r="M1502" s="2">
        <v>0</v>
      </c>
      <c r="N1502" s="2">
        <v>0</v>
      </c>
      <c r="O1502" s="2">
        <v>0</v>
      </c>
      <c r="P1502" s="2">
        <v>0</v>
      </c>
      <c r="Q1502" s="2">
        <v>0</v>
      </c>
      <c r="R1502" s="2">
        <v>0</v>
      </c>
      <c r="S1502" s="2">
        <v>0</v>
      </c>
      <c r="T1502" s="2">
        <v>0</v>
      </c>
      <c r="U1502" s="2">
        <v>0</v>
      </c>
      <c r="X1502" s="2">
        <f t="shared" si="208"/>
        <v>0.109143062441572</v>
      </c>
      <c r="Y1502" s="2">
        <f t="shared" si="209"/>
        <v>0</v>
      </c>
      <c r="Z1502" s="2">
        <f>IF(Y1502&gt;$W$1,HLOOKUP(Y1502,B1502:$U$2835,ROW($B$2836)-ROW($A1502),FALSE),0)</f>
        <v>0</v>
      </c>
      <c r="AA1502" s="2">
        <f t="shared" si="207"/>
        <v>0</v>
      </c>
      <c r="AB1502" s="2">
        <f>VLOOKUP(A1502,segment3_SB_quantity!$A$2:$B$2834,2,FALSE)</f>
        <v>12</v>
      </c>
      <c r="AC1502" s="4">
        <f t="shared" si="214"/>
        <v>0.12820000000000001</v>
      </c>
      <c r="AD1502">
        <f t="shared" si="210"/>
        <v>0</v>
      </c>
      <c r="AE1502">
        <f t="shared" si="215"/>
        <v>0.83166700000000005</v>
      </c>
      <c r="AF1502" s="2">
        <f t="shared" si="211"/>
        <v>0</v>
      </c>
      <c r="AG1502" s="2">
        <f t="shared" si="212"/>
        <v>0</v>
      </c>
      <c r="AH1502" s="1">
        <f t="shared" si="213"/>
        <v>0</v>
      </c>
    </row>
    <row r="1503" spans="1:34" x14ac:dyDescent="0.55000000000000004">
      <c r="A1503">
        <v>54779807</v>
      </c>
      <c r="B1503" s="2">
        <v>0</v>
      </c>
      <c r="C1503" s="2">
        <v>0</v>
      </c>
      <c r="D1503" s="2">
        <v>0</v>
      </c>
      <c r="E1503" s="2">
        <v>0</v>
      </c>
      <c r="F1503" s="2">
        <v>0</v>
      </c>
      <c r="G1503" s="2">
        <v>0</v>
      </c>
      <c r="H1503" s="2">
        <v>0</v>
      </c>
      <c r="I1503" s="2">
        <v>6.1207258881508603E-2</v>
      </c>
      <c r="J1503" s="2">
        <v>0</v>
      </c>
      <c r="K1503" s="2">
        <v>0</v>
      </c>
      <c r="L1503" s="2">
        <v>0</v>
      </c>
      <c r="M1503" s="2">
        <v>0</v>
      </c>
      <c r="N1503" s="2">
        <v>0</v>
      </c>
      <c r="O1503" s="2">
        <v>0</v>
      </c>
      <c r="P1503" s="2">
        <v>0</v>
      </c>
      <c r="Q1503" s="2">
        <v>0</v>
      </c>
      <c r="R1503" s="2">
        <v>0</v>
      </c>
      <c r="S1503" s="2">
        <v>0</v>
      </c>
      <c r="T1503" s="2">
        <v>0</v>
      </c>
      <c r="U1503" s="2">
        <v>0</v>
      </c>
      <c r="X1503" s="2">
        <f t="shared" si="208"/>
        <v>6.1207258881508603E-2</v>
      </c>
      <c r="Y1503" s="2">
        <f t="shared" si="209"/>
        <v>0</v>
      </c>
      <c r="Z1503" s="2">
        <f>IF(Y1503&gt;$W$1,HLOOKUP(Y1503,B1503:$U$2835,ROW($B$2836)-ROW($A1503),FALSE),0)</f>
        <v>0</v>
      </c>
      <c r="AA1503" s="2">
        <f t="shared" si="207"/>
        <v>0</v>
      </c>
      <c r="AB1503" s="2">
        <f>VLOOKUP(A1503,segment3_SB_quantity!$A$2:$B$2834,2,FALSE)</f>
        <v>6</v>
      </c>
      <c r="AC1503" s="4">
        <f t="shared" si="214"/>
        <v>0.12820000000000001</v>
      </c>
      <c r="AD1503">
        <f t="shared" si="210"/>
        <v>0</v>
      </c>
      <c r="AE1503">
        <f t="shared" si="215"/>
        <v>0.83166700000000005</v>
      </c>
      <c r="AF1503" s="2">
        <f t="shared" si="211"/>
        <v>0</v>
      </c>
      <c r="AG1503" s="2">
        <f t="shared" si="212"/>
        <v>0</v>
      </c>
      <c r="AH1503" s="1">
        <f t="shared" si="213"/>
        <v>0</v>
      </c>
    </row>
    <row r="1504" spans="1:34" x14ac:dyDescent="0.55000000000000004">
      <c r="A1504">
        <v>54799832</v>
      </c>
      <c r="B1504" s="2">
        <v>0</v>
      </c>
      <c r="C1504" s="2">
        <v>0</v>
      </c>
      <c r="D1504" s="2">
        <v>0</v>
      </c>
      <c r="E1504" s="2">
        <v>0</v>
      </c>
      <c r="F1504" s="2">
        <v>6.1661407483387103E-2</v>
      </c>
      <c r="G1504" s="2">
        <v>0</v>
      </c>
      <c r="H1504" s="2">
        <v>0</v>
      </c>
      <c r="I1504" s="2">
        <v>0</v>
      </c>
      <c r="J1504" s="2">
        <v>0</v>
      </c>
      <c r="K1504" s="2">
        <v>0</v>
      </c>
      <c r="L1504" s="2">
        <v>0</v>
      </c>
      <c r="M1504" s="2">
        <v>0</v>
      </c>
      <c r="N1504" s="2">
        <v>0</v>
      </c>
      <c r="O1504" s="2">
        <v>0</v>
      </c>
      <c r="P1504" s="2">
        <v>0</v>
      </c>
      <c r="Q1504" s="2">
        <v>0</v>
      </c>
      <c r="R1504" s="2">
        <v>0</v>
      </c>
      <c r="S1504" s="2">
        <v>0</v>
      </c>
      <c r="T1504" s="2">
        <v>0</v>
      </c>
      <c r="U1504" s="2">
        <v>0</v>
      </c>
      <c r="X1504" s="2">
        <f t="shared" si="208"/>
        <v>6.1661407483387103E-2</v>
      </c>
      <c r="Y1504" s="2">
        <f t="shared" si="209"/>
        <v>0</v>
      </c>
      <c r="Z1504" s="2">
        <f>IF(Y1504&gt;$W$1,HLOOKUP(Y1504,B1504:$U$2835,ROW($B$2836)-ROW($A1504),FALSE),0)</f>
        <v>0</v>
      </c>
      <c r="AA1504" s="2">
        <f t="shared" si="207"/>
        <v>0</v>
      </c>
      <c r="AB1504" s="2">
        <f>VLOOKUP(A1504,segment3_SB_quantity!$A$2:$B$2834,2,FALSE)</f>
        <v>45</v>
      </c>
      <c r="AC1504" s="4">
        <f t="shared" si="214"/>
        <v>0.12820000000000001</v>
      </c>
      <c r="AD1504">
        <f t="shared" si="210"/>
        <v>0</v>
      </c>
      <c r="AE1504">
        <f t="shared" si="215"/>
        <v>0.83166700000000005</v>
      </c>
      <c r="AF1504" s="2">
        <f t="shared" si="211"/>
        <v>0</v>
      </c>
      <c r="AG1504" s="2">
        <f t="shared" si="212"/>
        <v>0</v>
      </c>
      <c r="AH1504" s="1">
        <f t="shared" si="213"/>
        <v>0</v>
      </c>
    </row>
    <row r="1505" spans="1:34" x14ac:dyDescent="0.55000000000000004">
      <c r="A1505">
        <v>54929978</v>
      </c>
      <c r="B1505" s="2">
        <v>0</v>
      </c>
      <c r="C1505" s="2">
        <v>0</v>
      </c>
      <c r="D1505" s="2">
        <v>0</v>
      </c>
      <c r="E1505" s="2">
        <v>0</v>
      </c>
      <c r="F1505" s="2">
        <v>0</v>
      </c>
      <c r="G1505" s="2">
        <v>0</v>
      </c>
      <c r="H1505" s="2">
        <v>0</v>
      </c>
      <c r="I1505" s="2">
        <v>0</v>
      </c>
      <c r="J1505" s="2">
        <v>0</v>
      </c>
      <c r="K1505" s="2">
        <v>0</v>
      </c>
      <c r="L1505" s="2">
        <v>8.7779670691148792E-6</v>
      </c>
      <c r="M1505" s="2">
        <v>0</v>
      </c>
      <c r="N1505" s="2">
        <v>0</v>
      </c>
      <c r="O1505" s="2">
        <v>0</v>
      </c>
      <c r="P1505" s="2">
        <v>0</v>
      </c>
      <c r="Q1505" s="2">
        <v>0</v>
      </c>
      <c r="R1505" s="2">
        <v>0</v>
      </c>
      <c r="S1505" s="2">
        <v>0</v>
      </c>
      <c r="T1505" s="2">
        <v>0</v>
      </c>
      <c r="U1505" s="2">
        <v>0</v>
      </c>
      <c r="X1505" s="2">
        <f t="shared" si="208"/>
        <v>8.7779670691148792E-6</v>
      </c>
      <c r="Y1505" s="2">
        <f t="shared" si="209"/>
        <v>0</v>
      </c>
      <c r="Z1505" s="2">
        <f>IF(Y1505&gt;$W$1,HLOOKUP(Y1505,B1505:$U$2835,ROW($B$2836)-ROW($A1505),FALSE),0)</f>
        <v>0</v>
      </c>
      <c r="AA1505" s="2">
        <f t="shared" si="207"/>
        <v>0</v>
      </c>
      <c r="AB1505" s="2">
        <f>VLOOKUP(A1505,segment3_SB_quantity!$A$2:$B$2834,2,FALSE)</f>
        <v>2</v>
      </c>
      <c r="AC1505" s="4">
        <f t="shared" si="214"/>
        <v>0.12820000000000001</v>
      </c>
      <c r="AD1505">
        <f t="shared" si="210"/>
        <v>0</v>
      </c>
      <c r="AE1505">
        <f t="shared" si="215"/>
        <v>0.83166700000000005</v>
      </c>
      <c r="AF1505" s="2">
        <f t="shared" si="211"/>
        <v>0</v>
      </c>
      <c r="AG1505" s="2">
        <f t="shared" si="212"/>
        <v>0</v>
      </c>
      <c r="AH1505" s="1">
        <f t="shared" si="213"/>
        <v>0</v>
      </c>
    </row>
    <row r="1506" spans="1:34" x14ac:dyDescent="0.55000000000000004">
      <c r="A1506">
        <v>54949955</v>
      </c>
      <c r="B1506" s="2">
        <v>0</v>
      </c>
      <c r="C1506" s="2">
        <v>0</v>
      </c>
      <c r="D1506" s="2">
        <v>0</v>
      </c>
      <c r="E1506" s="2">
        <v>0</v>
      </c>
      <c r="F1506" s="2">
        <v>0</v>
      </c>
      <c r="G1506" s="2">
        <v>0</v>
      </c>
      <c r="H1506" s="2">
        <v>0</v>
      </c>
      <c r="I1506" s="2">
        <v>0</v>
      </c>
      <c r="J1506" s="2">
        <v>0.109105103740749</v>
      </c>
      <c r="K1506" s="2">
        <v>0</v>
      </c>
      <c r="L1506" s="2">
        <v>0</v>
      </c>
      <c r="M1506" s="2">
        <v>0</v>
      </c>
      <c r="N1506" s="2">
        <v>0</v>
      </c>
      <c r="O1506" s="2">
        <v>0</v>
      </c>
      <c r="P1506" s="2">
        <v>0</v>
      </c>
      <c r="Q1506" s="2">
        <v>0</v>
      </c>
      <c r="R1506" s="2">
        <v>0</v>
      </c>
      <c r="S1506" s="2">
        <v>0</v>
      </c>
      <c r="T1506" s="2">
        <v>0</v>
      </c>
      <c r="U1506" s="2">
        <v>0</v>
      </c>
      <c r="X1506" s="2">
        <f t="shared" si="208"/>
        <v>0.109105103740749</v>
      </c>
      <c r="Y1506" s="2">
        <f t="shared" si="209"/>
        <v>0</v>
      </c>
      <c r="Z1506" s="2">
        <f>IF(Y1506&gt;$W$1,HLOOKUP(Y1506,B1506:$U$2835,ROW($B$2836)-ROW($A1506),FALSE),0)</f>
        <v>0</v>
      </c>
      <c r="AA1506" s="2">
        <f t="shared" si="207"/>
        <v>0</v>
      </c>
      <c r="AB1506" s="2">
        <f>VLOOKUP(A1506,segment3_SB_quantity!$A$2:$B$2834,2,FALSE)</f>
        <v>122</v>
      </c>
      <c r="AC1506" s="4">
        <f t="shared" si="214"/>
        <v>0.12820000000000001</v>
      </c>
      <c r="AD1506">
        <f t="shared" si="210"/>
        <v>0</v>
      </c>
      <c r="AE1506">
        <f t="shared" si="215"/>
        <v>0.83166700000000005</v>
      </c>
      <c r="AF1506" s="2">
        <f t="shared" si="211"/>
        <v>0</v>
      </c>
      <c r="AG1506" s="2">
        <f t="shared" si="212"/>
        <v>0</v>
      </c>
      <c r="AH1506" s="1">
        <f t="shared" si="213"/>
        <v>0</v>
      </c>
    </row>
    <row r="1507" spans="1:34" x14ac:dyDescent="0.55000000000000004">
      <c r="A1507">
        <v>54959555</v>
      </c>
      <c r="B1507" s="2">
        <v>0</v>
      </c>
      <c r="C1507" s="2">
        <v>0</v>
      </c>
      <c r="D1507" s="2">
        <v>0</v>
      </c>
      <c r="E1507" s="2">
        <v>0</v>
      </c>
      <c r="F1507" s="2">
        <v>0</v>
      </c>
      <c r="G1507" s="2">
        <v>0</v>
      </c>
      <c r="H1507" s="2">
        <v>0</v>
      </c>
      <c r="I1507" s="2">
        <v>0</v>
      </c>
      <c r="J1507" s="2">
        <v>2.7728625910423899E-2</v>
      </c>
      <c r="K1507" s="2">
        <v>0</v>
      </c>
      <c r="L1507" s="2">
        <v>0</v>
      </c>
      <c r="M1507" s="2">
        <v>0</v>
      </c>
      <c r="N1507" s="2">
        <v>0</v>
      </c>
      <c r="O1507" s="2">
        <v>0</v>
      </c>
      <c r="P1507" s="2">
        <v>0</v>
      </c>
      <c r="Q1507" s="2">
        <v>0</v>
      </c>
      <c r="R1507" s="2">
        <v>0</v>
      </c>
      <c r="S1507" s="2">
        <v>0</v>
      </c>
      <c r="T1507" s="2">
        <v>0</v>
      </c>
      <c r="U1507" s="2">
        <v>0</v>
      </c>
      <c r="X1507" s="2">
        <f t="shared" si="208"/>
        <v>2.7728625910423899E-2</v>
      </c>
      <c r="Y1507" s="2">
        <f t="shared" si="209"/>
        <v>0</v>
      </c>
      <c r="Z1507" s="2">
        <f>IF(Y1507&gt;$W$1,HLOOKUP(Y1507,B1507:$U$2835,ROW($B$2836)-ROW($A1507),FALSE),0)</f>
        <v>0</v>
      </c>
      <c r="AA1507" s="2">
        <f t="shared" si="207"/>
        <v>0</v>
      </c>
      <c r="AB1507" s="2">
        <f>VLOOKUP(A1507,segment3_SB_quantity!$A$2:$B$2834,2,FALSE)</f>
        <v>155</v>
      </c>
      <c r="AC1507" s="4">
        <f t="shared" si="214"/>
        <v>0.12820000000000001</v>
      </c>
      <c r="AD1507">
        <f t="shared" si="210"/>
        <v>0</v>
      </c>
      <c r="AE1507">
        <f t="shared" si="215"/>
        <v>0.83166700000000005</v>
      </c>
      <c r="AF1507" s="2">
        <f t="shared" si="211"/>
        <v>0</v>
      </c>
      <c r="AG1507" s="2">
        <f t="shared" si="212"/>
        <v>0</v>
      </c>
      <c r="AH1507" s="1">
        <f t="shared" si="213"/>
        <v>0</v>
      </c>
    </row>
    <row r="1508" spans="1:34" x14ac:dyDescent="0.55000000000000004">
      <c r="A1508">
        <v>54979800</v>
      </c>
      <c r="B1508" s="2">
        <v>0</v>
      </c>
      <c r="C1508" s="2">
        <v>0</v>
      </c>
      <c r="D1508" s="2">
        <v>0</v>
      </c>
      <c r="E1508" s="2">
        <v>0</v>
      </c>
      <c r="F1508" s="2">
        <v>0</v>
      </c>
      <c r="G1508" s="2">
        <v>0</v>
      </c>
      <c r="H1508" s="2">
        <v>0</v>
      </c>
      <c r="I1508" s="2">
        <v>0</v>
      </c>
      <c r="J1508" s="2">
        <v>0</v>
      </c>
      <c r="K1508" s="2">
        <v>0</v>
      </c>
      <c r="L1508" s="2">
        <v>7.4940874100802302E-2</v>
      </c>
      <c r="M1508" s="2">
        <v>0</v>
      </c>
      <c r="N1508" s="2">
        <v>0</v>
      </c>
      <c r="O1508" s="2">
        <v>0</v>
      </c>
      <c r="P1508" s="2">
        <v>0</v>
      </c>
      <c r="Q1508" s="2">
        <v>0</v>
      </c>
      <c r="R1508" s="2">
        <v>0</v>
      </c>
      <c r="S1508" s="2">
        <v>0</v>
      </c>
      <c r="T1508" s="2">
        <v>0</v>
      </c>
      <c r="U1508" s="2">
        <v>0</v>
      </c>
      <c r="X1508" s="2">
        <f t="shared" si="208"/>
        <v>7.4940874100802302E-2</v>
      </c>
      <c r="Y1508" s="2">
        <f t="shared" si="209"/>
        <v>0</v>
      </c>
      <c r="Z1508" s="2">
        <f>IF(Y1508&gt;$W$1,HLOOKUP(Y1508,B1508:$U$2835,ROW($B$2836)-ROW($A1508),FALSE),0)</f>
        <v>0</v>
      </c>
      <c r="AA1508" s="2">
        <f t="shared" si="207"/>
        <v>0</v>
      </c>
      <c r="AB1508" s="2">
        <f>VLOOKUP(A1508,segment3_SB_quantity!$A$2:$B$2834,2,FALSE)</f>
        <v>20</v>
      </c>
      <c r="AC1508" s="4">
        <f t="shared" si="214"/>
        <v>0.12820000000000001</v>
      </c>
      <c r="AD1508">
        <f t="shared" si="210"/>
        <v>0</v>
      </c>
      <c r="AE1508">
        <f t="shared" si="215"/>
        <v>0.83166700000000005</v>
      </c>
      <c r="AF1508" s="2">
        <f t="shared" si="211"/>
        <v>0</v>
      </c>
      <c r="AG1508" s="2">
        <f t="shared" si="212"/>
        <v>0</v>
      </c>
      <c r="AH1508" s="1">
        <f t="shared" si="213"/>
        <v>0</v>
      </c>
    </row>
    <row r="1509" spans="1:34" x14ac:dyDescent="0.55000000000000004">
      <c r="A1509">
        <v>54989893</v>
      </c>
      <c r="B1509" s="2">
        <v>0</v>
      </c>
      <c r="C1509" s="2">
        <v>0</v>
      </c>
      <c r="D1509" s="2">
        <v>0</v>
      </c>
      <c r="E1509" s="2">
        <v>0</v>
      </c>
      <c r="F1509" s="2">
        <v>0</v>
      </c>
      <c r="G1509" s="2">
        <v>0</v>
      </c>
      <c r="H1509" s="2">
        <v>1.6168657002588301E-2</v>
      </c>
      <c r="I1509" s="2">
        <v>0</v>
      </c>
      <c r="J1509" s="2">
        <v>0</v>
      </c>
      <c r="K1509" s="2">
        <v>0</v>
      </c>
      <c r="L1509" s="2">
        <v>0</v>
      </c>
      <c r="M1509" s="2">
        <v>0</v>
      </c>
      <c r="N1509" s="2">
        <v>0</v>
      </c>
      <c r="O1509" s="2">
        <v>0</v>
      </c>
      <c r="P1509" s="2">
        <v>0</v>
      </c>
      <c r="Q1509" s="2">
        <v>0</v>
      </c>
      <c r="R1509" s="2">
        <v>0</v>
      </c>
      <c r="S1509" s="2">
        <v>0</v>
      </c>
      <c r="T1509" s="2">
        <v>0</v>
      </c>
      <c r="U1509" s="2">
        <v>0</v>
      </c>
      <c r="X1509" s="2">
        <f t="shared" si="208"/>
        <v>1.6168657002588301E-2</v>
      </c>
      <c r="Y1509" s="2">
        <f t="shared" si="209"/>
        <v>0</v>
      </c>
      <c r="Z1509" s="2">
        <f>IF(Y1509&gt;$W$1,HLOOKUP(Y1509,B1509:$U$2835,ROW($B$2836)-ROW($A1509),FALSE),0)</f>
        <v>0</v>
      </c>
      <c r="AA1509" s="2">
        <f t="shared" si="207"/>
        <v>0</v>
      </c>
      <c r="AB1509" s="2">
        <f>VLOOKUP(A1509,segment3_SB_quantity!$A$2:$B$2834,2,FALSE)</f>
        <v>9</v>
      </c>
      <c r="AC1509" s="4">
        <f t="shared" si="214"/>
        <v>0.12820000000000001</v>
      </c>
      <c r="AD1509">
        <f t="shared" si="210"/>
        <v>0</v>
      </c>
      <c r="AE1509">
        <f t="shared" si="215"/>
        <v>0.83166700000000005</v>
      </c>
      <c r="AF1509" s="2">
        <f t="shared" si="211"/>
        <v>0</v>
      </c>
      <c r="AG1509" s="2">
        <f t="shared" si="212"/>
        <v>0</v>
      </c>
      <c r="AH1509" s="1">
        <f t="shared" si="213"/>
        <v>0</v>
      </c>
    </row>
    <row r="1510" spans="1:34" x14ac:dyDescent="0.55000000000000004">
      <c r="A1510">
        <v>55039609</v>
      </c>
      <c r="B1510" s="2">
        <v>0</v>
      </c>
      <c r="C1510" s="2">
        <v>0</v>
      </c>
      <c r="D1510" s="2">
        <v>0</v>
      </c>
      <c r="E1510" s="2">
        <v>0</v>
      </c>
      <c r="F1510" s="2">
        <v>0</v>
      </c>
      <c r="G1510" s="2">
        <v>0</v>
      </c>
      <c r="H1510" s="2">
        <v>0</v>
      </c>
      <c r="I1510" s="2">
        <v>2.7629947860891201E-2</v>
      </c>
      <c r="J1510" s="2">
        <v>0</v>
      </c>
      <c r="K1510" s="2">
        <v>0</v>
      </c>
      <c r="L1510" s="2">
        <v>0</v>
      </c>
      <c r="M1510" s="2">
        <v>0</v>
      </c>
      <c r="N1510" s="2">
        <v>0</v>
      </c>
      <c r="O1510" s="2">
        <v>0</v>
      </c>
      <c r="P1510" s="2">
        <v>0</v>
      </c>
      <c r="Q1510" s="2">
        <v>0</v>
      </c>
      <c r="R1510" s="2">
        <v>0</v>
      </c>
      <c r="S1510" s="2">
        <v>0</v>
      </c>
      <c r="T1510" s="2">
        <v>0</v>
      </c>
      <c r="U1510" s="2">
        <v>0</v>
      </c>
      <c r="X1510" s="2">
        <f t="shared" si="208"/>
        <v>2.7629947860891201E-2</v>
      </c>
      <c r="Y1510" s="2">
        <f t="shared" si="209"/>
        <v>0</v>
      </c>
      <c r="Z1510" s="2">
        <f>IF(Y1510&gt;$W$1,HLOOKUP(Y1510,B1510:$U$2835,ROW($B$2836)-ROW($A1510),FALSE),0)</f>
        <v>0</v>
      </c>
      <c r="AA1510" s="2">
        <f t="shared" si="207"/>
        <v>0</v>
      </c>
      <c r="AB1510" s="2">
        <f>VLOOKUP(A1510,segment3_SB_quantity!$A$2:$B$2834,2,FALSE)</f>
        <v>53</v>
      </c>
      <c r="AC1510" s="4">
        <f t="shared" si="214"/>
        <v>0.12820000000000001</v>
      </c>
      <c r="AD1510">
        <f t="shared" si="210"/>
        <v>0</v>
      </c>
      <c r="AE1510">
        <f t="shared" si="215"/>
        <v>0.83166700000000005</v>
      </c>
      <c r="AF1510" s="2">
        <f t="shared" si="211"/>
        <v>0</v>
      </c>
      <c r="AG1510" s="2">
        <f t="shared" si="212"/>
        <v>0</v>
      </c>
      <c r="AH1510" s="1">
        <f t="shared" si="213"/>
        <v>0</v>
      </c>
    </row>
    <row r="1511" spans="1:34" x14ac:dyDescent="0.55000000000000004">
      <c r="A1511">
        <v>55049747</v>
      </c>
      <c r="B1511" s="2">
        <v>0</v>
      </c>
      <c r="C1511" s="2">
        <v>0</v>
      </c>
      <c r="D1511" s="2">
        <v>0</v>
      </c>
      <c r="E1511" s="2">
        <v>0</v>
      </c>
      <c r="F1511" s="2">
        <v>0</v>
      </c>
      <c r="G1511" s="2">
        <v>3.1865238890920098E-3</v>
      </c>
      <c r="H1511" s="2">
        <v>0</v>
      </c>
      <c r="I1511" s="2">
        <v>0</v>
      </c>
      <c r="J1511" s="2">
        <v>0</v>
      </c>
      <c r="K1511" s="2">
        <v>0</v>
      </c>
      <c r="L1511" s="2">
        <v>0</v>
      </c>
      <c r="M1511" s="2">
        <v>0</v>
      </c>
      <c r="N1511" s="2">
        <v>0</v>
      </c>
      <c r="O1511" s="2">
        <v>0</v>
      </c>
      <c r="P1511" s="2">
        <v>0</v>
      </c>
      <c r="Q1511" s="2">
        <v>0</v>
      </c>
      <c r="R1511" s="2">
        <v>0</v>
      </c>
      <c r="S1511" s="2">
        <v>0</v>
      </c>
      <c r="T1511" s="2">
        <v>0</v>
      </c>
      <c r="U1511" s="2">
        <v>0</v>
      </c>
      <c r="X1511" s="2">
        <f t="shared" si="208"/>
        <v>3.1865238890920098E-3</v>
      </c>
      <c r="Y1511" s="2">
        <f t="shared" si="209"/>
        <v>0</v>
      </c>
      <c r="Z1511" s="2">
        <f>IF(Y1511&gt;$W$1,HLOOKUP(Y1511,B1511:$U$2835,ROW($B$2836)-ROW($A1511),FALSE),0)</f>
        <v>0</v>
      </c>
      <c r="AA1511" s="2">
        <f t="shared" si="207"/>
        <v>0</v>
      </c>
      <c r="AB1511" s="2">
        <f>VLOOKUP(A1511,segment3_SB_quantity!$A$2:$B$2834,2,FALSE)</f>
        <v>68</v>
      </c>
      <c r="AC1511" s="4">
        <f t="shared" si="214"/>
        <v>0.12820000000000001</v>
      </c>
      <c r="AD1511">
        <f t="shared" si="210"/>
        <v>0</v>
      </c>
      <c r="AE1511">
        <f t="shared" si="215"/>
        <v>0.83166700000000005</v>
      </c>
      <c r="AF1511" s="2">
        <f t="shared" si="211"/>
        <v>0</v>
      </c>
      <c r="AG1511" s="2">
        <f t="shared" si="212"/>
        <v>0</v>
      </c>
      <c r="AH1511" s="1">
        <f t="shared" si="213"/>
        <v>0</v>
      </c>
    </row>
    <row r="1512" spans="1:34" x14ac:dyDescent="0.55000000000000004">
      <c r="A1512">
        <v>55149832</v>
      </c>
      <c r="B1512" s="2">
        <v>0</v>
      </c>
      <c r="C1512" s="2">
        <v>0</v>
      </c>
      <c r="D1512" s="2">
        <v>0</v>
      </c>
      <c r="E1512" s="2">
        <v>0</v>
      </c>
      <c r="F1512" s="2">
        <v>0</v>
      </c>
      <c r="G1512" s="2">
        <v>0</v>
      </c>
      <c r="H1512" s="2">
        <v>0</v>
      </c>
      <c r="I1512" s="2">
        <v>0</v>
      </c>
      <c r="J1512" s="2">
        <v>0</v>
      </c>
      <c r="K1512" s="2">
        <v>0</v>
      </c>
      <c r="L1512" s="2">
        <v>9.53031200606788E-2</v>
      </c>
      <c r="M1512" s="2">
        <v>0</v>
      </c>
      <c r="N1512" s="2">
        <v>0</v>
      </c>
      <c r="O1512" s="2">
        <v>0</v>
      </c>
      <c r="P1512" s="2">
        <v>0</v>
      </c>
      <c r="Q1512" s="2">
        <v>0</v>
      </c>
      <c r="R1512" s="2">
        <v>0</v>
      </c>
      <c r="S1512" s="2">
        <v>0</v>
      </c>
      <c r="T1512" s="2">
        <v>0</v>
      </c>
      <c r="U1512" s="2">
        <v>0</v>
      </c>
      <c r="X1512" s="2">
        <f t="shared" si="208"/>
        <v>9.53031200606788E-2</v>
      </c>
      <c r="Y1512" s="2">
        <f t="shared" si="209"/>
        <v>0</v>
      </c>
      <c r="Z1512" s="2">
        <f>IF(Y1512&gt;$W$1,HLOOKUP(Y1512,B1512:$U$2835,ROW($B$2836)-ROW($A1512),FALSE),0)</f>
        <v>0</v>
      </c>
      <c r="AA1512" s="2">
        <f t="shared" si="207"/>
        <v>0</v>
      </c>
      <c r="AB1512" s="2">
        <f>VLOOKUP(A1512,segment3_SB_quantity!$A$2:$B$2834,2,FALSE)</f>
        <v>12</v>
      </c>
      <c r="AC1512" s="4">
        <f t="shared" si="214"/>
        <v>0.12820000000000001</v>
      </c>
      <c r="AD1512">
        <f t="shared" si="210"/>
        <v>0</v>
      </c>
      <c r="AE1512">
        <f t="shared" si="215"/>
        <v>0.83166700000000005</v>
      </c>
      <c r="AF1512" s="2">
        <f t="shared" si="211"/>
        <v>0</v>
      </c>
      <c r="AG1512" s="2">
        <f t="shared" si="212"/>
        <v>0</v>
      </c>
      <c r="AH1512" s="1">
        <f t="shared" si="213"/>
        <v>0</v>
      </c>
    </row>
    <row r="1513" spans="1:34" x14ac:dyDescent="0.55000000000000004">
      <c r="A1513">
        <v>55169787</v>
      </c>
      <c r="B1513" s="2">
        <v>0</v>
      </c>
      <c r="C1513" s="2">
        <v>0</v>
      </c>
      <c r="D1513" s="2">
        <v>0</v>
      </c>
      <c r="E1513" s="2">
        <v>0</v>
      </c>
      <c r="F1513" s="2">
        <v>0</v>
      </c>
      <c r="G1513" s="2">
        <v>0.155950279443625</v>
      </c>
      <c r="H1513" s="2">
        <v>0</v>
      </c>
      <c r="I1513" s="2">
        <v>0</v>
      </c>
      <c r="J1513" s="2">
        <v>0</v>
      </c>
      <c r="K1513" s="2">
        <v>0</v>
      </c>
      <c r="L1513" s="2">
        <v>0</v>
      </c>
      <c r="M1513" s="2">
        <v>0</v>
      </c>
      <c r="N1513" s="2">
        <v>0</v>
      </c>
      <c r="O1513" s="2">
        <v>0</v>
      </c>
      <c r="P1513" s="2">
        <v>0</v>
      </c>
      <c r="Q1513" s="2">
        <v>0</v>
      </c>
      <c r="R1513" s="2">
        <v>0</v>
      </c>
      <c r="S1513" s="2">
        <v>0</v>
      </c>
      <c r="T1513" s="2">
        <v>0</v>
      </c>
      <c r="U1513" s="2">
        <v>0</v>
      </c>
      <c r="X1513" s="2">
        <f t="shared" si="208"/>
        <v>0.155950279443625</v>
      </c>
      <c r="Y1513" s="2">
        <f t="shared" si="209"/>
        <v>0</v>
      </c>
      <c r="Z1513" s="2">
        <f>IF(Y1513&gt;$W$1,HLOOKUP(Y1513,B1513:$U$2835,ROW($B$2836)-ROW($A1513),FALSE),0)</f>
        <v>0</v>
      </c>
      <c r="AA1513" s="2">
        <f t="shared" si="207"/>
        <v>0</v>
      </c>
      <c r="AB1513" s="2">
        <f>VLOOKUP(A1513,segment3_SB_quantity!$A$2:$B$2834,2,FALSE)</f>
        <v>57</v>
      </c>
      <c r="AC1513" s="4">
        <f t="shared" si="214"/>
        <v>0.12820000000000001</v>
      </c>
      <c r="AD1513">
        <f t="shared" si="210"/>
        <v>0</v>
      </c>
      <c r="AE1513">
        <f t="shared" si="215"/>
        <v>0.83166700000000005</v>
      </c>
      <c r="AF1513" s="2">
        <f t="shared" si="211"/>
        <v>0</v>
      </c>
      <c r="AG1513" s="2">
        <f t="shared" si="212"/>
        <v>0</v>
      </c>
      <c r="AH1513" s="1">
        <f t="shared" si="213"/>
        <v>0</v>
      </c>
    </row>
    <row r="1514" spans="1:34" x14ac:dyDescent="0.55000000000000004">
      <c r="A1514">
        <v>55219676</v>
      </c>
      <c r="B1514" s="2">
        <v>0</v>
      </c>
      <c r="C1514" s="2">
        <v>0</v>
      </c>
      <c r="D1514" s="2">
        <v>0</v>
      </c>
      <c r="E1514" s="2">
        <v>0</v>
      </c>
      <c r="F1514" s="2">
        <v>0</v>
      </c>
      <c r="G1514" s="2">
        <v>0</v>
      </c>
      <c r="H1514" s="2">
        <v>0</v>
      </c>
      <c r="I1514" s="2">
        <v>0</v>
      </c>
      <c r="J1514" s="2">
        <v>8.2247835872472294E-2</v>
      </c>
      <c r="K1514" s="2">
        <v>0</v>
      </c>
      <c r="L1514" s="2">
        <v>0</v>
      </c>
      <c r="M1514" s="2">
        <v>0</v>
      </c>
      <c r="N1514" s="2">
        <v>0</v>
      </c>
      <c r="O1514" s="2">
        <v>0</v>
      </c>
      <c r="P1514" s="2">
        <v>0</v>
      </c>
      <c r="Q1514" s="2">
        <v>0</v>
      </c>
      <c r="R1514" s="2">
        <v>0</v>
      </c>
      <c r="S1514" s="2">
        <v>0</v>
      </c>
      <c r="T1514" s="2">
        <v>0</v>
      </c>
      <c r="U1514" s="2">
        <v>0</v>
      </c>
      <c r="X1514" s="2">
        <f t="shared" si="208"/>
        <v>8.2247835872472294E-2</v>
      </c>
      <c r="Y1514" s="2">
        <f t="shared" si="209"/>
        <v>0</v>
      </c>
      <c r="Z1514" s="2">
        <f>IF(Y1514&gt;$W$1,HLOOKUP(Y1514,B1514:$U$2835,ROW($B$2836)-ROW($A1514),FALSE),0)</f>
        <v>0</v>
      </c>
      <c r="AA1514" s="2">
        <f t="shared" si="207"/>
        <v>0</v>
      </c>
      <c r="AB1514" s="2">
        <f>VLOOKUP(A1514,segment3_SB_quantity!$A$2:$B$2834,2,FALSE)</f>
        <v>114</v>
      </c>
      <c r="AC1514" s="4">
        <f t="shared" si="214"/>
        <v>0.12820000000000001</v>
      </c>
      <c r="AD1514">
        <f t="shared" si="210"/>
        <v>0</v>
      </c>
      <c r="AE1514">
        <f t="shared" si="215"/>
        <v>0.83166700000000005</v>
      </c>
      <c r="AF1514" s="2">
        <f t="shared" si="211"/>
        <v>0</v>
      </c>
      <c r="AG1514" s="2">
        <f t="shared" si="212"/>
        <v>0</v>
      </c>
      <c r="AH1514" s="1">
        <f t="shared" si="213"/>
        <v>0</v>
      </c>
    </row>
    <row r="1515" spans="1:34" x14ac:dyDescent="0.55000000000000004">
      <c r="A1515">
        <v>55239913</v>
      </c>
      <c r="B1515" s="2">
        <v>0</v>
      </c>
      <c r="C1515" s="2">
        <v>0</v>
      </c>
      <c r="D1515" s="2">
        <v>0</v>
      </c>
      <c r="E1515" s="2">
        <v>0</v>
      </c>
      <c r="F1515" s="2">
        <v>0</v>
      </c>
      <c r="G1515" s="2">
        <v>0</v>
      </c>
      <c r="H1515" s="2">
        <v>4.5154948761778604E-3</v>
      </c>
      <c r="I1515" s="2">
        <v>0</v>
      </c>
      <c r="J1515" s="2">
        <v>0</v>
      </c>
      <c r="K1515" s="2">
        <v>0</v>
      </c>
      <c r="L1515" s="2">
        <v>0</v>
      </c>
      <c r="M1515" s="2">
        <v>0</v>
      </c>
      <c r="N1515" s="2">
        <v>0</v>
      </c>
      <c r="O1515" s="2">
        <v>0</v>
      </c>
      <c r="P1515" s="2">
        <v>0</v>
      </c>
      <c r="Q1515" s="2">
        <v>0</v>
      </c>
      <c r="R1515" s="2">
        <v>0</v>
      </c>
      <c r="S1515" s="2">
        <v>0</v>
      </c>
      <c r="T1515" s="2">
        <v>0</v>
      </c>
      <c r="U1515" s="2">
        <v>0</v>
      </c>
      <c r="X1515" s="2">
        <f t="shared" si="208"/>
        <v>4.5154948761778604E-3</v>
      </c>
      <c r="Y1515" s="2">
        <f t="shared" si="209"/>
        <v>0</v>
      </c>
      <c r="Z1515" s="2">
        <f>IF(Y1515&gt;$W$1,HLOOKUP(Y1515,B1515:$U$2835,ROW($B$2836)-ROW($A1515),FALSE),0)</f>
        <v>0</v>
      </c>
      <c r="AA1515" s="2">
        <f t="shared" si="207"/>
        <v>0</v>
      </c>
      <c r="AB1515" s="2">
        <f>VLOOKUP(A1515,segment3_SB_quantity!$A$2:$B$2834,2,FALSE)</f>
        <v>62</v>
      </c>
      <c r="AC1515" s="4">
        <f t="shared" si="214"/>
        <v>0.12820000000000001</v>
      </c>
      <c r="AD1515">
        <f t="shared" si="210"/>
        <v>0</v>
      </c>
      <c r="AE1515">
        <f t="shared" si="215"/>
        <v>0.83166700000000005</v>
      </c>
      <c r="AF1515" s="2">
        <f t="shared" si="211"/>
        <v>0</v>
      </c>
      <c r="AG1515" s="2">
        <f t="shared" si="212"/>
        <v>0</v>
      </c>
      <c r="AH1515" s="1">
        <f t="shared" si="213"/>
        <v>0</v>
      </c>
    </row>
    <row r="1516" spans="1:34" x14ac:dyDescent="0.55000000000000004">
      <c r="A1516">
        <v>55259950</v>
      </c>
      <c r="B1516" s="2">
        <v>0</v>
      </c>
      <c r="C1516" s="2">
        <v>0</v>
      </c>
      <c r="D1516" s="2">
        <v>0</v>
      </c>
      <c r="E1516" s="2">
        <v>0</v>
      </c>
      <c r="F1516" s="2">
        <v>0</v>
      </c>
      <c r="G1516" s="2">
        <v>0</v>
      </c>
      <c r="H1516" s="2">
        <v>0</v>
      </c>
      <c r="I1516" s="2">
        <v>0</v>
      </c>
      <c r="J1516" s="2">
        <v>0</v>
      </c>
      <c r="K1516" s="2">
        <v>0</v>
      </c>
      <c r="L1516" s="2">
        <v>0</v>
      </c>
      <c r="M1516" s="2">
        <v>0</v>
      </c>
      <c r="N1516" s="2">
        <v>0</v>
      </c>
      <c r="O1516" s="2">
        <v>0</v>
      </c>
      <c r="P1516" s="2">
        <v>0</v>
      </c>
      <c r="Q1516" s="2">
        <v>0</v>
      </c>
      <c r="R1516" s="2">
        <v>0</v>
      </c>
      <c r="S1516" s="2">
        <v>0</v>
      </c>
      <c r="T1516" s="2">
        <v>0</v>
      </c>
      <c r="U1516" s="2">
        <v>0</v>
      </c>
      <c r="X1516" s="2">
        <f t="shared" si="208"/>
        <v>0</v>
      </c>
      <c r="Y1516" s="2">
        <f t="shared" si="209"/>
        <v>0</v>
      </c>
      <c r="Z1516" s="2">
        <f>IF(Y1516&gt;$W$1,HLOOKUP(Y1516,B1516:$U$2835,ROW($B$2836)-ROW($A1516),FALSE),0)</f>
        <v>0</v>
      </c>
      <c r="AA1516" s="2">
        <f t="shared" si="207"/>
        <v>0</v>
      </c>
      <c r="AB1516" s="2">
        <f>VLOOKUP(A1516,segment3_SB_quantity!$A$2:$B$2834,2,FALSE)</f>
        <v>26</v>
      </c>
      <c r="AC1516" s="4">
        <f t="shared" si="214"/>
        <v>0.12820000000000001</v>
      </c>
      <c r="AD1516">
        <f t="shared" si="210"/>
        <v>0</v>
      </c>
      <c r="AE1516">
        <f t="shared" si="215"/>
        <v>0.83166700000000005</v>
      </c>
      <c r="AF1516" s="2">
        <f t="shared" si="211"/>
        <v>0</v>
      </c>
      <c r="AG1516" s="2">
        <f t="shared" si="212"/>
        <v>0</v>
      </c>
      <c r="AH1516" s="1">
        <f t="shared" si="213"/>
        <v>0</v>
      </c>
    </row>
    <row r="1517" spans="1:34" x14ac:dyDescent="0.55000000000000004">
      <c r="A1517">
        <v>55289819</v>
      </c>
      <c r="B1517" s="2">
        <v>0</v>
      </c>
      <c r="C1517" s="2">
        <v>0</v>
      </c>
      <c r="D1517" s="2">
        <v>0</v>
      </c>
      <c r="E1517" s="2">
        <v>0</v>
      </c>
      <c r="F1517" s="2">
        <v>0</v>
      </c>
      <c r="G1517" s="2">
        <v>0</v>
      </c>
      <c r="H1517" s="2">
        <v>0</v>
      </c>
      <c r="I1517" s="2">
        <v>1.31285902731916E-2</v>
      </c>
      <c r="J1517" s="2">
        <v>0</v>
      </c>
      <c r="K1517" s="2">
        <v>0</v>
      </c>
      <c r="L1517" s="2">
        <v>0</v>
      </c>
      <c r="M1517" s="2">
        <v>0</v>
      </c>
      <c r="N1517" s="2">
        <v>0</v>
      </c>
      <c r="O1517" s="2">
        <v>0</v>
      </c>
      <c r="P1517" s="2">
        <v>0</v>
      </c>
      <c r="Q1517" s="2">
        <v>0</v>
      </c>
      <c r="R1517" s="2">
        <v>0</v>
      </c>
      <c r="S1517" s="2">
        <v>0</v>
      </c>
      <c r="T1517" s="2">
        <v>0</v>
      </c>
      <c r="U1517" s="2">
        <v>0</v>
      </c>
      <c r="X1517" s="2">
        <f t="shared" si="208"/>
        <v>1.31285902731916E-2</v>
      </c>
      <c r="Y1517" s="2">
        <f t="shared" si="209"/>
        <v>0</v>
      </c>
      <c r="Z1517" s="2">
        <f>IF(Y1517&gt;$W$1,HLOOKUP(Y1517,B1517:$U$2835,ROW($B$2836)-ROW($A1517),FALSE),0)</f>
        <v>0</v>
      </c>
      <c r="AA1517" s="2">
        <f t="shared" si="207"/>
        <v>0</v>
      </c>
      <c r="AB1517" s="2">
        <f>VLOOKUP(A1517,segment3_SB_quantity!$A$2:$B$2834,2,FALSE)</f>
        <v>45</v>
      </c>
      <c r="AC1517" s="4">
        <f t="shared" si="214"/>
        <v>0.12820000000000001</v>
      </c>
      <c r="AD1517">
        <f t="shared" si="210"/>
        <v>0</v>
      </c>
      <c r="AE1517">
        <f t="shared" si="215"/>
        <v>0.83166700000000005</v>
      </c>
      <c r="AF1517" s="2">
        <f t="shared" si="211"/>
        <v>0</v>
      </c>
      <c r="AG1517" s="2">
        <f t="shared" si="212"/>
        <v>0</v>
      </c>
      <c r="AH1517" s="1">
        <f t="shared" si="213"/>
        <v>0</v>
      </c>
    </row>
    <row r="1518" spans="1:34" x14ac:dyDescent="0.55000000000000004">
      <c r="A1518">
        <v>55299886</v>
      </c>
      <c r="B1518" s="2">
        <v>0</v>
      </c>
      <c r="C1518" s="2">
        <v>0</v>
      </c>
      <c r="D1518" s="2">
        <v>0</v>
      </c>
      <c r="E1518" s="2">
        <v>0</v>
      </c>
      <c r="F1518" s="2">
        <v>0</v>
      </c>
      <c r="G1518" s="2">
        <v>0</v>
      </c>
      <c r="H1518" s="2">
        <v>0</v>
      </c>
      <c r="I1518" s="2">
        <v>0</v>
      </c>
      <c r="J1518" s="2">
        <v>5.99214379918174E-2</v>
      </c>
      <c r="K1518" s="2">
        <v>0</v>
      </c>
      <c r="L1518" s="2">
        <v>0</v>
      </c>
      <c r="M1518" s="2">
        <v>0</v>
      </c>
      <c r="N1518" s="2">
        <v>0</v>
      </c>
      <c r="O1518" s="2">
        <v>0</v>
      </c>
      <c r="P1518" s="2">
        <v>0</v>
      </c>
      <c r="Q1518" s="2">
        <v>0</v>
      </c>
      <c r="R1518" s="2">
        <v>0</v>
      </c>
      <c r="S1518" s="2">
        <v>0</v>
      </c>
      <c r="T1518" s="2">
        <v>0</v>
      </c>
      <c r="U1518" s="2">
        <v>0</v>
      </c>
      <c r="X1518" s="2">
        <f t="shared" si="208"/>
        <v>5.99214379918174E-2</v>
      </c>
      <c r="Y1518" s="2">
        <f t="shared" si="209"/>
        <v>0</v>
      </c>
      <c r="Z1518" s="2">
        <f>IF(Y1518&gt;$W$1,HLOOKUP(Y1518,B1518:$U$2835,ROW($B$2836)-ROW($A1518),FALSE),0)</f>
        <v>0</v>
      </c>
      <c r="AA1518" s="2">
        <f t="shared" si="207"/>
        <v>0</v>
      </c>
      <c r="AB1518" s="2">
        <f>VLOOKUP(A1518,segment3_SB_quantity!$A$2:$B$2834,2,FALSE)</f>
        <v>25</v>
      </c>
      <c r="AC1518" s="4">
        <f t="shared" si="214"/>
        <v>0.12820000000000001</v>
      </c>
      <c r="AD1518">
        <f t="shared" si="210"/>
        <v>0</v>
      </c>
      <c r="AE1518">
        <f t="shared" si="215"/>
        <v>0.83166700000000005</v>
      </c>
      <c r="AF1518" s="2">
        <f t="shared" si="211"/>
        <v>0</v>
      </c>
      <c r="AG1518" s="2">
        <f t="shared" si="212"/>
        <v>0</v>
      </c>
      <c r="AH1518" s="1">
        <f t="shared" si="213"/>
        <v>0</v>
      </c>
    </row>
    <row r="1519" spans="1:34" x14ac:dyDescent="0.55000000000000004">
      <c r="A1519">
        <v>55329632</v>
      </c>
      <c r="B1519" s="2">
        <v>0</v>
      </c>
      <c r="C1519" s="2">
        <v>0</v>
      </c>
      <c r="D1519" s="2">
        <v>0</v>
      </c>
      <c r="E1519" s="2">
        <v>0</v>
      </c>
      <c r="F1519" s="2">
        <v>0</v>
      </c>
      <c r="G1519" s="2">
        <v>0</v>
      </c>
      <c r="H1519" s="2">
        <v>8.3164079009676601E-16</v>
      </c>
      <c r="I1519" s="2">
        <v>0</v>
      </c>
      <c r="J1519" s="2">
        <v>0</v>
      </c>
      <c r="K1519" s="2">
        <v>0</v>
      </c>
      <c r="L1519" s="2">
        <v>0</v>
      </c>
      <c r="M1519" s="2">
        <v>0</v>
      </c>
      <c r="N1519" s="2">
        <v>0</v>
      </c>
      <c r="O1519" s="2">
        <v>0</v>
      </c>
      <c r="P1519" s="2">
        <v>0</v>
      </c>
      <c r="Q1519" s="2">
        <v>0</v>
      </c>
      <c r="R1519" s="2">
        <v>0</v>
      </c>
      <c r="S1519" s="2">
        <v>0</v>
      </c>
      <c r="T1519" s="2">
        <v>0</v>
      </c>
      <c r="U1519" s="2">
        <v>0</v>
      </c>
      <c r="X1519" s="2">
        <f t="shared" si="208"/>
        <v>8.3164079009676601E-16</v>
      </c>
      <c r="Y1519" s="2">
        <f t="shared" si="209"/>
        <v>0</v>
      </c>
      <c r="Z1519" s="2">
        <f>IF(Y1519&gt;$W$1,HLOOKUP(Y1519,B1519:$U$2835,ROW($B$2836)-ROW($A1519),FALSE),0)</f>
        <v>0</v>
      </c>
      <c r="AA1519" s="2">
        <f t="shared" si="207"/>
        <v>0</v>
      </c>
      <c r="AB1519" s="2">
        <f>VLOOKUP(A1519,segment3_SB_quantity!$A$2:$B$2834,2,FALSE)</f>
        <v>4</v>
      </c>
      <c r="AC1519" s="4">
        <f t="shared" si="214"/>
        <v>0.12820000000000001</v>
      </c>
      <c r="AD1519">
        <f t="shared" si="210"/>
        <v>0</v>
      </c>
      <c r="AE1519">
        <f t="shared" si="215"/>
        <v>0.83166700000000005</v>
      </c>
      <c r="AF1519" s="2">
        <f t="shared" si="211"/>
        <v>0</v>
      </c>
      <c r="AG1519" s="2">
        <f t="shared" si="212"/>
        <v>0</v>
      </c>
      <c r="AH1519" s="1">
        <f t="shared" si="213"/>
        <v>0</v>
      </c>
    </row>
    <row r="1520" spans="1:34" x14ac:dyDescent="0.55000000000000004">
      <c r="A1520">
        <v>55349832</v>
      </c>
      <c r="B1520" s="2">
        <v>0</v>
      </c>
      <c r="C1520" s="2">
        <v>0</v>
      </c>
      <c r="D1520" s="2">
        <v>0</v>
      </c>
      <c r="E1520" s="2">
        <v>0</v>
      </c>
      <c r="F1520" s="2">
        <v>0</v>
      </c>
      <c r="G1520" s="2">
        <v>0</v>
      </c>
      <c r="H1520" s="2">
        <v>0</v>
      </c>
      <c r="I1520" s="2">
        <v>0</v>
      </c>
      <c r="J1520" s="2">
        <v>0</v>
      </c>
      <c r="K1520" s="2">
        <v>0</v>
      </c>
      <c r="L1520" s="2">
        <v>0.99999999999857303</v>
      </c>
      <c r="M1520" s="2">
        <v>0</v>
      </c>
      <c r="N1520" s="2">
        <v>0</v>
      </c>
      <c r="O1520" s="2">
        <v>0</v>
      </c>
      <c r="P1520" s="2">
        <v>0</v>
      </c>
      <c r="Q1520" s="2">
        <v>0</v>
      </c>
      <c r="R1520" s="2">
        <v>0</v>
      </c>
      <c r="S1520" s="2">
        <v>0</v>
      </c>
      <c r="T1520" s="2">
        <v>0</v>
      </c>
      <c r="U1520" s="2">
        <v>0</v>
      </c>
      <c r="X1520" s="2">
        <f t="shared" si="208"/>
        <v>0.99999999999857303</v>
      </c>
      <c r="Y1520" s="2">
        <f t="shared" si="209"/>
        <v>0.99999999999857303</v>
      </c>
      <c r="Z1520" s="2" t="str">
        <f>IF(Y1520&gt;$W$1,HLOOKUP(Y1520,B1520:$U$2835,ROW($B$2836)-ROW($A1520),FALSE),0)</f>
        <v>P_OL11</v>
      </c>
      <c r="AA1520" s="2">
        <f t="shared" si="207"/>
        <v>0.52499999999999991</v>
      </c>
      <c r="AB1520" s="2">
        <f>VLOOKUP(A1520,segment3_SB_quantity!$A$2:$B$2834,2,FALSE)</f>
        <v>1</v>
      </c>
      <c r="AC1520" s="4">
        <f t="shared" si="214"/>
        <v>0.12820000000000001</v>
      </c>
      <c r="AD1520">
        <f t="shared" si="210"/>
        <v>0.12820000000000001</v>
      </c>
      <c r="AE1520">
        <f t="shared" si="215"/>
        <v>0.83166700000000005</v>
      </c>
      <c r="AF1520" s="2">
        <f t="shared" si="211"/>
        <v>0.10661970940000001</v>
      </c>
      <c r="AG1520" s="2">
        <f t="shared" si="212"/>
        <v>5.5975347435000003E-2</v>
      </c>
      <c r="AH1520" s="1">
        <f t="shared" si="213"/>
        <v>1.9047619047619049</v>
      </c>
    </row>
    <row r="1521" spans="1:34" x14ac:dyDescent="0.55000000000000004">
      <c r="A1521">
        <v>55349924</v>
      </c>
      <c r="B1521" s="2">
        <v>0</v>
      </c>
      <c r="C1521" s="2">
        <v>0</v>
      </c>
      <c r="D1521" s="2">
        <v>0</v>
      </c>
      <c r="E1521" s="2">
        <v>0</v>
      </c>
      <c r="F1521" s="2">
        <v>0</v>
      </c>
      <c r="G1521" s="2">
        <v>0</v>
      </c>
      <c r="H1521" s="2">
        <v>0</v>
      </c>
      <c r="I1521" s="2">
        <v>0</v>
      </c>
      <c r="J1521" s="2">
        <v>0</v>
      </c>
      <c r="K1521" s="2">
        <v>0</v>
      </c>
      <c r="L1521" s="2">
        <v>1.4487499201250099E-8</v>
      </c>
      <c r="M1521" s="2">
        <v>0</v>
      </c>
      <c r="N1521" s="2">
        <v>0</v>
      </c>
      <c r="O1521" s="2">
        <v>0</v>
      </c>
      <c r="P1521" s="2">
        <v>0</v>
      </c>
      <c r="Q1521" s="2">
        <v>0</v>
      </c>
      <c r="R1521" s="2">
        <v>0</v>
      </c>
      <c r="S1521" s="2">
        <v>0</v>
      </c>
      <c r="T1521" s="2">
        <v>0</v>
      </c>
      <c r="U1521" s="2">
        <v>0</v>
      </c>
      <c r="X1521" s="2">
        <f t="shared" si="208"/>
        <v>1.4487499201250099E-8</v>
      </c>
      <c r="Y1521" s="2">
        <f t="shared" si="209"/>
        <v>0</v>
      </c>
      <c r="Z1521" s="2">
        <f>IF(Y1521&gt;$W$1,HLOOKUP(Y1521,B1521:$U$2835,ROW($B$2836)-ROW($A1521),FALSE),0)</f>
        <v>0</v>
      </c>
      <c r="AA1521" s="2">
        <f t="shared" si="207"/>
        <v>0</v>
      </c>
      <c r="AB1521" s="2">
        <f>VLOOKUP(A1521,segment3_SB_quantity!$A$2:$B$2834,2,FALSE)</f>
        <v>3</v>
      </c>
      <c r="AC1521" s="4">
        <f t="shared" si="214"/>
        <v>0.12820000000000001</v>
      </c>
      <c r="AD1521">
        <f t="shared" si="210"/>
        <v>0</v>
      </c>
      <c r="AE1521">
        <f t="shared" si="215"/>
        <v>0.83166700000000005</v>
      </c>
      <c r="AF1521" s="2">
        <f t="shared" si="211"/>
        <v>0</v>
      </c>
      <c r="AG1521" s="2">
        <f t="shared" si="212"/>
        <v>0</v>
      </c>
      <c r="AH1521" s="1">
        <f t="shared" si="213"/>
        <v>0</v>
      </c>
    </row>
    <row r="1522" spans="1:34" x14ac:dyDescent="0.55000000000000004">
      <c r="A1522">
        <v>55389920</v>
      </c>
      <c r="B1522" s="2">
        <v>0</v>
      </c>
      <c r="C1522" s="2">
        <v>0</v>
      </c>
      <c r="D1522" s="2">
        <v>0</v>
      </c>
      <c r="E1522" s="2">
        <v>0</v>
      </c>
      <c r="F1522" s="2">
        <v>0</v>
      </c>
      <c r="G1522" s="2">
        <v>0</v>
      </c>
      <c r="H1522" s="2">
        <v>3.4369344508963097E-2</v>
      </c>
      <c r="I1522" s="2">
        <v>0</v>
      </c>
      <c r="J1522" s="2">
        <v>0</v>
      </c>
      <c r="K1522" s="2">
        <v>0</v>
      </c>
      <c r="L1522" s="2">
        <v>0</v>
      </c>
      <c r="M1522" s="2">
        <v>0</v>
      </c>
      <c r="N1522" s="2">
        <v>0</v>
      </c>
      <c r="O1522" s="2">
        <v>0</v>
      </c>
      <c r="P1522" s="2">
        <v>0</v>
      </c>
      <c r="Q1522" s="2">
        <v>0</v>
      </c>
      <c r="R1522" s="2">
        <v>0</v>
      </c>
      <c r="S1522" s="2">
        <v>0</v>
      </c>
      <c r="T1522" s="2">
        <v>0</v>
      </c>
      <c r="U1522" s="2">
        <v>0</v>
      </c>
      <c r="X1522" s="2">
        <f t="shared" si="208"/>
        <v>3.4369344508963097E-2</v>
      </c>
      <c r="Y1522" s="2">
        <f t="shared" si="209"/>
        <v>0</v>
      </c>
      <c r="Z1522" s="2">
        <f>IF(Y1522&gt;$W$1,HLOOKUP(Y1522,B1522:$U$2835,ROW($B$2836)-ROW($A1522),FALSE),0)</f>
        <v>0</v>
      </c>
      <c r="AA1522" s="2">
        <f t="shared" si="207"/>
        <v>0</v>
      </c>
      <c r="AB1522" s="2">
        <f>VLOOKUP(A1522,segment3_SB_quantity!$A$2:$B$2834,2,FALSE)</f>
        <v>94</v>
      </c>
      <c r="AC1522" s="4">
        <f t="shared" si="214"/>
        <v>0.12820000000000001</v>
      </c>
      <c r="AD1522">
        <f t="shared" si="210"/>
        <v>0</v>
      </c>
      <c r="AE1522">
        <f t="shared" si="215"/>
        <v>0.83166700000000005</v>
      </c>
      <c r="AF1522" s="2">
        <f t="shared" si="211"/>
        <v>0</v>
      </c>
      <c r="AG1522" s="2">
        <f t="shared" si="212"/>
        <v>0</v>
      </c>
      <c r="AH1522" s="1">
        <f t="shared" si="213"/>
        <v>0</v>
      </c>
    </row>
    <row r="1523" spans="1:34" x14ac:dyDescent="0.55000000000000004">
      <c r="A1523">
        <v>55529829</v>
      </c>
      <c r="B1523" s="2">
        <v>0</v>
      </c>
      <c r="C1523" s="2">
        <v>0</v>
      </c>
      <c r="D1523" s="2">
        <v>0</v>
      </c>
      <c r="E1523" s="2">
        <v>0</v>
      </c>
      <c r="F1523" s="2">
        <v>0</v>
      </c>
      <c r="G1523" s="2">
        <v>0</v>
      </c>
      <c r="H1523" s="2">
        <v>0</v>
      </c>
      <c r="I1523" s="2">
        <v>0</v>
      </c>
      <c r="J1523" s="2">
        <v>0</v>
      </c>
      <c r="K1523" s="2">
        <v>0.13782514007320401</v>
      </c>
      <c r="L1523" s="2">
        <v>0</v>
      </c>
      <c r="M1523" s="2">
        <v>0</v>
      </c>
      <c r="N1523" s="2">
        <v>0</v>
      </c>
      <c r="O1523" s="2">
        <v>0</v>
      </c>
      <c r="P1523" s="2">
        <v>0</v>
      </c>
      <c r="Q1523" s="2">
        <v>0</v>
      </c>
      <c r="R1523" s="2">
        <v>0</v>
      </c>
      <c r="S1523" s="2">
        <v>0</v>
      </c>
      <c r="T1523" s="2">
        <v>0</v>
      </c>
      <c r="U1523" s="2">
        <v>0</v>
      </c>
      <c r="X1523" s="2">
        <f t="shared" si="208"/>
        <v>0.13782514007320401</v>
      </c>
      <c r="Y1523" s="2">
        <f t="shared" si="209"/>
        <v>0</v>
      </c>
      <c r="Z1523" s="2">
        <f>IF(Y1523&gt;$W$1,HLOOKUP(Y1523,B1523:$U$2835,ROW($B$2836)-ROW($A1523),FALSE),0)</f>
        <v>0</v>
      </c>
      <c r="AA1523" s="2">
        <f t="shared" si="207"/>
        <v>0</v>
      </c>
      <c r="AB1523" s="2">
        <f>VLOOKUP(A1523,segment3_SB_quantity!$A$2:$B$2834,2,FALSE)</f>
        <v>18</v>
      </c>
      <c r="AC1523" s="4">
        <f t="shared" si="214"/>
        <v>0.12820000000000001</v>
      </c>
      <c r="AD1523">
        <f t="shared" si="210"/>
        <v>0</v>
      </c>
      <c r="AE1523">
        <f t="shared" si="215"/>
        <v>0.83166700000000005</v>
      </c>
      <c r="AF1523" s="2">
        <f t="shared" si="211"/>
        <v>0</v>
      </c>
      <c r="AG1523" s="2">
        <f t="shared" si="212"/>
        <v>0</v>
      </c>
      <c r="AH1523" s="1">
        <f t="shared" si="213"/>
        <v>0</v>
      </c>
    </row>
    <row r="1524" spans="1:34" x14ac:dyDescent="0.55000000000000004">
      <c r="A1524">
        <v>55559634</v>
      </c>
      <c r="B1524" s="2">
        <v>0</v>
      </c>
      <c r="C1524" s="2">
        <v>0</v>
      </c>
      <c r="D1524" s="2">
        <v>0</v>
      </c>
      <c r="E1524" s="2">
        <v>0</v>
      </c>
      <c r="F1524" s="2">
        <v>0</v>
      </c>
      <c r="G1524" s="2">
        <v>0</v>
      </c>
      <c r="H1524" s="2">
        <v>0</v>
      </c>
      <c r="I1524" s="2">
        <v>0</v>
      </c>
      <c r="J1524" s="2">
        <v>0</v>
      </c>
      <c r="K1524" s="2">
        <v>0</v>
      </c>
      <c r="L1524" s="2">
        <v>0</v>
      </c>
      <c r="M1524" s="2">
        <v>0</v>
      </c>
      <c r="N1524" s="2">
        <v>0</v>
      </c>
      <c r="O1524" s="2">
        <v>0</v>
      </c>
      <c r="P1524" s="2">
        <v>0</v>
      </c>
      <c r="Q1524" s="2">
        <v>0</v>
      </c>
      <c r="R1524" s="2">
        <v>0</v>
      </c>
      <c r="S1524" s="2">
        <v>0</v>
      </c>
      <c r="T1524" s="2">
        <v>0</v>
      </c>
      <c r="U1524" s="2">
        <v>0</v>
      </c>
      <c r="X1524" s="2">
        <f t="shared" si="208"/>
        <v>0</v>
      </c>
      <c r="Y1524" s="2">
        <f t="shared" si="209"/>
        <v>0</v>
      </c>
      <c r="Z1524" s="2">
        <f>IF(Y1524&gt;$W$1,HLOOKUP(Y1524,B1524:$U$2835,ROW($B$2836)-ROW($A1524),FALSE),0)</f>
        <v>0</v>
      </c>
      <c r="AA1524" s="2">
        <f t="shared" si="207"/>
        <v>0</v>
      </c>
      <c r="AB1524" s="2">
        <f>VLOOKUP(A1524,segment3_SB_quantity!$A$2:$B$2834,2,FALSE)</f>
        <v>1</v>
      </c>
      <c r="AC1524" s="4">
        <f t="shared" si="214"/>
        <v>0.12820000000000001</v>
      </c>
      <c r="AD1524">
        <f t="shared" si="210"/>
        <v>0</v>
      </c>
      <c r="AE1524">
        <f t="shared" si="215"/>
        <v>0.83166700000000005</v>
      </c>
      <c r="AF1524" s="2">
        <f t="shared" si="211"/>
        <v>0</v>
      </c>
      <c r="AG1524" s="2">
        <f t="shared" si="212"/>
        <v>0</v>
      </c>
      <c r="AH1524" s="1">
        <f t="shared" si="213"/>
        <v>0</v>
      </c>
    </row>
    <row r="1525" spans="1:34" x14ac:dyDescent="0.55000000000000004">
      <c r="A1525">
        <v>55559919</v>
      </c>
      <c r="B1525" s="2">
        <v>0</v>
      </c>
      <c r="C1525" s="2">
        <v>0</v>
      </c>
      <c r="D1525" s="2">
        <v>0</v>
      </c>
      <c r="E1525" s="2">
        <v>0</v>
      </c>
      <c r="F1525" s="2">
        <v>0</v>
      </c>
      <c r="G1525" s="2">
        <v>0</v>
      </c>
      <c r="H1525" s="2">
        <v>0</v>
      </c>
      <c r="I1525" s="2">
        <v>0</v>
      </c>
      <c r="J1525" s="2">
        <v>0</v>
      </c>
      <c r="K1525" s="2">
        <v>0</v>
      </c>
      <c r="L1525" s="2">
        <v>0</v>
      </c>
      <c r="M1525" s="2">
        <v>0</v>
      </c>
      <c r="N1525" s="2">
        <v>0</v>
      </c>
      <c r="O1525" s="2">
        <v>0</v>
      </c>
      <c r="P1525" s="2">
        <v>0</v>
      </c>
      <c r="Q1525" s="2">
        <v>0</v>
      </c>
      <c r="R1525" s="2">
        <v>0</v>
      </c>
      <c r="S1525" s="2">
        <v>0</v>
      </c>
      <c r="T1525" s="2">
        <v>0</v>
      </c>
      <c r="U1525" s="2">
        <v>0</v>
      </c>
      <c r="X1525" s="2">
        <f t="shared" si="208"/>
        <v>0</v>
      </c>
      <c r="Y1525" s="2">
        <f t="shared" si="209"/>
        <v>0</v>
      </c>
      <c r="Z1525" s="2">
        <f>IF(Y1525&gt;$W$1,HLOOKUP(Y1525,B1525:$U$2835,ROW($B$2836)-ROW($A1525),FALSE),0)</f>
        <v>0</v>
      </c>
      <c r="AA1525" s="2">
        <f t="shared" si="207"/>
        <v>0</v>
      </c>
      <c r="AB1525" s="2">
        <f>VLOOKUP(A1525,segment3_SB_quantity!$A$2:$B$2834,2,FALSE)</f>
        <v>6</v>
      </c>
      <c r="AC1525" s="4">
        <f t="shared" si="214"/>
        <v>0.12820000000000001</v>
      </c>
      <c r="AD1525">
        <f t="shared" si="210"/>
        <v>0</v>
      </c>
      <c r="AE1525">
        <f t="shared" si="215"/>
        <v>0.83166700000000005</v>
      </c>
      <c r="AF1525" s="2">
        <f t="shared" si="211"/>
        <v>0</v>
      </c>
      <c r="AG1525" s="2">
        <f t="shared" si="212"/>
        <v>0</v>
      </c>
      <c r="AH1525" s="1">
        <f t="shared" si="213"/>
        <v>0</v>
      </c>
    </row>
    <row r="1526" spans="1:34" x14ac:dyDescent="0.55000000000000004">
      <c r="A1526">
        <v>55709907</v>
      </c>
      <c r="B1526" s="2">
        <v>0</v>
      </c>
      <c r="C1526" s="2">
        <v>0</v>
      </c>
      <c r="D1526" s="2">
        <v>0</v>
      </c>
      <c r="E1526" s="2">
        <v>0</v>
      </c>
      <c r="F1526" s="2">
        <v>0</v>
      </c>
      <c r="G1526" s="2">
        <v>0</v>
      </c>
      <c r="H1526" s="2">
        <v>0</v>
      </c>
      <c r="I1526" s="2">
        <v>0</v>
      </c>
      <c r="J1526" s="2">
        <v>0</v>
      </c>
      <c r="K1526" s="2">
        <v>0</v>
      </c>
      <c r="L1526" s="2">
        <v>0.278908678449384</v>
      </c>
      <c r="M1526" s="2">
        <v>0</v>
      </c>
      <c r="N1526" s="2">
        <v>0</v>
      </c>
      <c r="O1526" s="2">
        <v>0</v>
      </c>
      <c r="P1526" s="2">
        <v>0</v>
      </c>
      <c r="Q1526" s="2">
        <v>0</v>
      </c>
      <c r="R1526" s="2">
        <v>0</v>
      </c>
      <c r="S1526" s="2">
        <v>0</v>
      </c>
      <c r="T1526" s="2">
        <v>0</v>
      </c>
      <c r="U1526" s="2">
        <v>0</v>
      </c>
      <c r="X1526" s="2">
        <f t="shared" si="208"/>
        <v>0.278908678449384</v>
      </c>
      <c r="Y1526" s="2">
        <f t="shared" si="209"/>
        <v>0</v>
      </c>
      <c r="Z1526" s="2">
        <f>IF(Y1526&gt;$W$1,HLOOKUP(Y1526,B1526:$U$2835,ROW($B$2836)-ROW($A1526),FALSE),0)</f>
        <v>0</v>
      </c>
      <c r="AA1526" s="2">
        <f t="shared" si="207"/>
        <v>0</v>
      </c>
      <c r="AB1526" s="2">
        <f>VLOOKUP(A1526,segment3_SB_quantity!$A$2:$B$2834,2,FALSE)</f>
        <v>1</v>
      </c>
      <c r="AC1526" s="4">
        <f t="shared" si="214"/>
        <v>0.12820000000000001</v>
      </c>
      <c r="AD1526">
        <f t="shared" si="210"/>
        <v>0</v>
      </c>
      <c r="AE1526">
        <f t="shared" si="215"/>
        <v>0.83166700000000005</v>
      </c>
      <c r="AF1526" s="2">
        <f t="shared" si="211"/>
        <v>0</v>
      </c>
      <c r="AG1526" s="2">
        <f t="shared" si="212"/>
        <v>0</v>
      </c>
      <c r="AH1526" s="1">
        <f t="shared" si="213"/>
        <v>0</v>
      </c>
    </row>
    <row r="1527" spans="1:34" x14ac:dyDescent="0.55000000000000004">
      <c r="A1527">
        <v>55769927</v>
      </c>
      <c r="B1527" s="2">
        <v>0</v>
      </c>
      <c r="C1527" s="2">
        <v>0</v>
      </c>
      <c r="D1527" s="2">
        <v>0</v>
      </c>
      <c r="E1527" s="2">
        <v>0</v>
      </c>
      <c r="F1527" s="2">
        <v>0</v>
      </c>
      <c r="G1527" s="2">
        <v>0</v>
      </c>
      <c r="H1527" s="2">
        <v>0</v>
      </c>
      <c r="I1527" s="2">
        <v>0</v>
      </c>
      <c r="J1527" s="2">
        <v>0</v>
      </c>
      <c r="K1527" s="2">
        <v>0</v>
      </c>
      <c r="L1527" s="2">
        <v>1.9855302718869101E-2</v>
      </c>
      <c r="M1527" s="2">
        <v>0</v>
      </c>
      <c r="N1527" s="2">
        <v>0</v>
      </c>
      <c r="O1527" s="2">
        <v>0</v>
      </c>
      <c r="P1527" s="2">
        <v>0</v>
      </c>
      <c r="Q1527" s="2">
        <v>0</v>
      </c>
      <c r="R1527" s="2">
        <v>0</v>
      </c>
      <c r="S1527" s="2">
        <v>0</v>
      </c>
      <c r="T1527" s="2">
        <v>0</v>
      </c>
      <c r="U1527" s="2">
        <v>0</v>
      </c>
      <c r="X1527" s="2">
        <f t="shared" si="208"/>
        <v>1.9855302718869101E-2</v>
      </c>
      <c r="Y1527" s="2">
        <f t="shared" si="209"/>
        <v>0</v>
      </c>
      <c r="Z1527" s="2">
        <f>IF(Y1527&gt;$W$1,HLOOKUP(Y1527,B1527:$U$2835,ROW($B$2836)-ROW($A1527),FALSE),0)</f>
        <v>0</v>
      </c>
      <c r="AA1527" s="2">
        <f t="shared" si="207"/>
        <v>0</v>
      </c>
      <c r="AB1527" s="2">
        <f>VLOOKUP(A1527,segment3_SB_quantity!$A$2:$B$2834,2,FALSE)</f>
        <v>3</v>
      </c>
      <c r="AC1527" s="4">
        <f t="shared" si="214"/>
        <v>0.12820000000000001</v>
      </c>
      <c r="AD1527">
        <f t="shared" si="210"/>
        <v>0</v>
      </c>
      <c r="AE1527">
        <f t="shared" si="215"/>
        <v>0.83166700000000005</v>
      </c>
      <c r="AF1527" s="2">
        <f t="shared" si="211"/>
        <v>0</v>
      </c>
      <c r="AG1527" s="2">
        <f t="shared" si="212"/>
        <v>0</v>
      </c>
      <c r="AH1527" s="1">
        <f t="shared" si="213"/>
        <v>0</v>
      </c>
    </row>
    <row r="1528" spans="1:34" x14ac:dyDescent="0.55000000000000004">
      <c r="A1528">
        <v>55879545</v>
      </c>
      <c r="B1528" s="2">
        <v>0</v>
      </c>
      <c r="C1528" s="2">
        <v>0</v>
      </c>
      <c r="D1528" s="2">
        <v>0</v>
      </c>
      <c r="E1528" s="2">
        <v>0</v>
      </c>
      <c r="F1528" s="2">
        <v>0</v>
      </c>
      <c r="G1528" s="2">
        <v>0</v>
      </c>
      <c r="H1528" s="2">
        <v>0</v>
      </c>
      <c r="I1528" s="2">
        <v>0</v>
      </c>
      <c r="J1528" s="2">
        <v>0</v>
      </c>
      <c r="K1528" s="2">
        <v>0</v>
      </c>
      <c r="L1528" s="2">
        <v>0</v>
      </c>
      <c r="M1528" s="2">
        <v>0</v>
      </c>
      <c r="N1528" s="2">
        <v>0</v>
      </c>
      <c r="O1528" s="2">
        <v>0</v>
      </c>
      <c r="P1528" s="2">
        <v>0</v>
      </c>
      <c r="Q1528" s="2">
        <v>0</v>
      </c>
      <c r="R1528" s="2">
        <v>0</v>
      </c>
      <c r="S1528" s="2">
        <v>0</v>
      </c>
      <c r="T1528" s="2">
        <v>0</v>
      </c>
      <c r="U1528" s="2">
        <v>0</v>
      </c>
      <c r="X1528" s="2">
        <f t="shared" si="208"/>
        <v>0</v>
      </c>
      <c r="Y1528" s="2">
        <f t="shared" si="209"/>
        <v>0</v>
      </c>
      <c r="Z1528" s="2">
        <f>IF(Y1528&gt;$W$1,HLOOKUP(Y1528,B1528:$U$2835,ROW($B$2836)-ROW($A1528),FALSE),0)</f>
        <v>0</v>
      </c>
      <c r="AA1528" s="2">
        <f t="shared" si="207"/>
        <v>0</v>
      </c>
      <c r="AB1528" s="2">
        <f>VLOOKUP(A1528,segment3_SB_quantity!$A$2:$B$2834,2,FALSE)</f>
        <v>2</v>
      </c>
      <c r="AC1528" s="4">
        <f t="shared" si="214"/>
        <v>0.12820000000000001</v>
      </c>
      <c r="AD1528">
        <f t="shared" si="210"/>
        <v>0</v>
      </c>
      <c r="AE1528">
        <f t="shared" si="215"/>
        <v>0.83166700000000005</v>
      </c>
      <c r="AF1528" s="2">
        <f t="shared" si="211"/>
        <v>0</v>
      </c>
      <c r="AG1528" s="2">
        <f t="shared" si="212"/>
        <v>0</v>
      </c>
      <c r="AH1528" s="1">
        <f t="shared" si="213"/>
        <v>0</v>
      </c>
    </row>
    <row r="1529" spans="1:34" x14ac:dyDescent="0.55000000000000004">
      <c r="A1529">
        <v>55919561</v>
      </c>
      <c r="B1529" s="2">
        <v>0</v>
      </c>
      <c r="C1529" s="2">
        <v>0</v>
      </c>
      <c r="D1529" s="2">
        <v>0</v>
      </c>
      <c r="E1529" s="2">
        <v>0</v>
      </c>
      <c r="F1529" s="2">
        <v>0</v>
      </c>
      <c r="G1529" s="2">
        <v>0</v>
      </c>
      <c r="H1529" s="2">
        <v>0</v>
      </c>
      <c r="I1529" s="2">
        <v>0</v>
      </c>
      <c r="J1529" s="2">
        <v>4.3073371810764802E-2</v>
      </c>
      <c r="K1529" s="2">
        <v>0</v>
      </c>
      <c r="L1529" s="2">
        <v>0</v>
      </c>
      <c r="M1529" s="2">
        <v>0</v>
      </c>
      <c r="N1529" s="2">
        <v>0</v>
      </c>
      <c r="O1529" s="2">
        <v>0</v>
      </c>
      <c r="P1529" s="2">
        <v>0</v>
      </c>
      <c r="Q1529" s="2">
        <v>0</v>
      </c>
      <c r="R1529" s="2">
        <v>0</v>
      </c>
      <c r="S1529" s="2">
        <v>0</v>
      </c>
      <c r="T1529" s="2">
        <v>0</v>
      </c>
      <c r="U1529" s="2">
        <v>0</v>
      </c>
      <c r="X1529" s="2">
        <f t="shared" si="208"/>
        <v>4.3073371810764802E-2</v>
      </c>
      <c r="Y1529" s="2">
        <f t="shared" si="209"/>
        <v>0</v>
      </c>
      <c r="Z1529" s="2">
        <f>IF(Y1529&gt;$W$1,HLOOKUP(Y1529,B1529:$U$2835,ROW($B$2836)-ROW($A1529),FALSE),0)</f>
        <v>0</v>
      </c>
      <c r="AA1529" s="2">
        <f t="shared" si="207"/>
        <v>0</v>
      </c>
      <c r="AB1529" s="2">
        <f>VLOOKUP(A1529,segment3_SB_quantity!$A$2:$B$2834,2,FALSE)</f>
        <v>21</v>
      </c>
      <c r="AC1529" s="4">
        <f t="shared" si="214"/>
        <v>0.12820000000000001</v>
      </c>
      <c r="AD1529">
        <f t="shared" si="210"/>
        <v>0</v>
      </c>
      <c r="AE1529">
        <f t="shared" si="215"/>
        <v>0.83166700000000005</v>
      </c>
      <c r="AF1529" s="2">
        <f t="shared" si="211"/>
        <v>0</v>
      </c>
      <c r="AG1529" s="2">
        <f t="shared" si="212"/>
        <v>0</v>
      </c>
      <c r="AH1529" s="1">
        <f t="shared" si="213"/>
        <v>0</v>
      </c>
    </row>
    <row r="1530" spans="1:34" x14ac:dyDescent="0.55000000000000004">
      <c r="A1530">
        <v>55919621</v>
      </c>
      <c r="B1530" s="2">
        <v>0</v>
      </c>
      <c r="C1530" s="2">
        <v>0</v>
      </c>
      <c r="D1530" s="2">
        <v>0</v>
      </c>
      <c r="E1530" s="2">
        <v>0</v>
      </c>
      <c r="F1530" s="2">
        <v>0</v>
      </c>
      <c r="G1530" s="2">
        <v>0</v>
      </c>
      <c r="H1530" s="2">
        <v>0</v>
      </c>
      <c r="I1530" s="2">
        <v>0</v>
      </c>
      <c r="J1530" s="2">
        <v>0</v>
      </c>
      <c r="K1530" s="2">
        <v>0</v>
      </c>
      <c r="L1530" s="2">
        <v>9.3794141226331699E-4</v>
      </c>
      <c r="M1530" s="2">
        <v>0</v>
      </c>
      <c r="N1530" s="2">
        <v>0</v>
      </c>
      <c r="O1530" s="2">
        <v>0</v>
      </c>
      <c r="P1530" s="2">
        <v>0</v>
      </c>
      <c r="Q1530" s="2">
        <v>0</v>
      </c>
      <c r="R1530" s="2">
        <v>0</v>
      </c>
      <c r="S1530" s="2">
        <v>0</v>
      </c>
      <c r="T1530" s="2">
        <v>0</v>
      </c>
      <c r="U1530" s="2">
        <v>0</v>
      </c>
      <c r="X1530" s="2">
        <f t="shared" si="208"/>
        <v>9.3794141226331699E-4</v>
      </c>
      <c r="Y1530" s="2">
        <f t="shared" si="209"/>
        <v>0</v>
      </c>
      <c r="Z1530" s="2">
        <f>IF(Y1530&gt;$W$1,HLOOKUP(Y1530,B1530:$U$2835,ROW($B$2836)-ROW($A1530),FALSE),0)</f>
        <v>0</v>
      </c>
      <c r="AA1530" s="2">
        <f t="shared" si="207"/>
        <v>0</v>
      </c>
      <c r="AB1530" s="2">
        <f>VLOOKUP(A1530,segment3_SB_quantity!$A$2:$B$2834,2,FALSE)</f>
        <v>2</v>
      </c>
      <c r="AC1530" s="4">
        <f t="shared" si="214"/>
        <v>0.12820000000000001</v>
      </c>
      <c r="AD1530">
        <f t="shared" si="210"/>
        <v>0</v>
      </c>
      <c r="AE1530">
        <f t="shared" si="215"/>
        <v>0.83166700000000005</v>
      </c>
      <c r="AF1530" s="2">
        <f t="shared" si="211"/>
        <v>0</v>
      </c>
      <c r="AG1530" s="2">
        <f t="shared" si="212"/>
        <v>0</v>
      </c>
      <c r="AH1530" s="1">
        <f t="shared" si="213"/>
        <v>0</v>
      </c>
    </row>
    <row r="1531" spans="1:34" x14ac:dyDescent="0.55000000000000004">
      <c r="A1531">
        <v>56009954</v>
      </c>
      <c r="B1531" s="2">
        <v>0</v>
      </c>
      <c r="C1531" s="2">
        <v>0</v>
      </c>
      <c r="D1531" s="2">
        <v>0</v>
      </c>
      <c r="E1531" s="2">
        <v>0</v>
      </c>
      <c r="F1531" s="2">
        <v>0</v>
      </c>
      <c r="G1531" s="2">
        <v>0.124541499048703</v>
      </c>
      <c r="H1531" s="2">
        <v>0</v>
      </c>
      <c r="I1531" s="2">
        <v>0</v>
      </c>
      <c r="J1531" s="2">
        <v>0</v>
      </c>
      <c r="K1531" s="2">
        <v>0</v>
      </c>
      <c r="L1531" s="2">
        <v>0</v>
      </c>
      <c r="M1531" s="2">
        <v>0</v>
      </c>
      <c r="N1531" s="2">
        <v>0</v>
      </c>
      <c r="O1531" s="2">
        <v>0</v>
      </c>
      <c r="P1531" s="2">
        <v>0</v>
      </c>
      <c r="Q1531" s="2">
        <v>0</v>
      </c>
      <c r="R1531" s="2">
        <v>0</v>
      </c>
      <c r="S1531" s="2">
        <v>0</v>
      </c>
      <c r="T1531" s="2">
        <v>0</v>
      </c>
      <c r="U1531" s="2">
        <v>0</v>
      </c>
      <c r="X1531" s="2">
        <f t="shared" si="208"/>
        <v>0.124541499048703</v>
      </c>
      <c r="Y1531" s="2">
        <f t="shared" si="209"/>
        <v>0</v>
      </c>
      <c r="Z1531" s="2">
        <f>IF(Y1531&gt;$W$1,HLOOKUP(Y1531,B1531:$U$2835,ROW($B$2836)-ROW($A1531),FALSE),0)</f>
        <v>0</v>
      </c>
      <c r="AA1531" s="2">
        <f t="shared" si="207"/>
        <v>0</v>
      </c>
      <c r="AB1531" s="2">
        <f>VLOOKUP(A1531,segment3_SB_quantity!$A$2:$B$2834,2,FALSE)</f>
        <v>147</v>
      </c>
      <c r="AC1531" s="4">
        <f t="shared" si="214"/>
        <v>0.12820000000000001</v>
      </c>
      <c r="AD1531">
        <f t="shared" si="210"/>
        <v>0</v>
      </c>
      <c r="AE1531">
        <f t="shared" si="215"/>
        <v>0.83166700000000005</v>
      </c>
      <c r="AF1531" s="2">
        <f t="shared" si="211"/>
        <v>0</v>
      </c>
      <c r="AG1531" s="2">
        <f t="shared" si="212"/>
        <v>0</v>
      </c>
      <c r="AH1531" s="1">
        <f t="shared" si="213"/>
        <v>0</v>
      </c>
    </row>
    <row r="1532" spans="1:34" x14ac:dyDescent="0.55000000000000004">
      <c r="A1532">
        <v>56089980</v>
      </c>
      <c r="B1532" s="2">
        <v>0</v>
      </c>
      <c r="C1532" s="2">
        <v>0</v>
      </c>
      <c r="D1532" s="2">
        <v>0</v>
      </c>
      <c r="E1532" s="2">
        <v>0</v>
      </c>
      <c r="F1532" s="2">
        <v>0</v>
      </c>
      <c r="G1532" s="2">
        <v>0</v>
      </c>
      <c r="H1532" s="2">
        <v>0</v>
      </c>
      <c r="I1532" s="2">
        <v>3.94350544124977E-2</v>
      </c>
      <c r="J1532" s="2">
        <v>0</v>
      </c>
      <c r="K1532" s="2">
        <v>0</v>
      </c>
      <c r="L1532" s="2">
        <v>0</v>
      </c>
      <c r="M1532" s="2">
        <v>0</v>
      </c>
      <c r="N1532" s="2">
        <v>0</v>
      </c>
      <c r="O1532" s="2">
        <v>0</v>
      </c>
      <c r="P1532" s="2">
        <v>0</v>
      </c>
      <c r="Q1532" s="2">
        <v>0</v>
      </c>
      <c r="R1532" s="2">
        <v>0</v>
      </c>
      <c r="S1532" s="2">
        <v>0</v>
      </c>
      <c r="T1532" s="2">
        <v>0</v>
      </c>
      <c r="U1532" s="2">
        <v>0</v>
      </c>
      <c r="X1532" s="2">
        <f t="shared" si="208"/>
        <v>3.94350544124977E-2</v>
      </c>
      <c r="Y1532" s="2">
        <f t="shared" si="209"/>
        <v>0</v>
      </c>
      <c r="Z1532" s="2">
        <f>IF(Y1532&gt;$W$1,HLOOKUP(Y1532,B1532:$U$2835,ROW($B$2836)-ROW($A1532),FALSE),0)</f>
        <v>0</v>
      </c>
      <c r="AA1532" s="2">
        <f t="shared" si="207"/>
        <v>0</v>
      </c>
      <c r="AB1532" s="2">
        <f>VLOOKUP(A1532,segment3_SB_quantity!$A$2:$B$2834,2,FALSE)</f>
        <v>21</v>
      </c>
      <c r="AC1532" s="4">
        <f t="shared" si="214"/>
        <v>0.12820000000000001</v>
      </c>
      <c r="AD1532">
        <f t="shared" si="210"/>
        <v>0</v>
      </c>
      <c r="AE1532">
        <f t="shared" si="215"/>
        <v>0.83166700000000005</v>
      </c>
      <c r="AF1532" s="2">
        <f t="shared" si="211"/>
        <v>0</v>
      </c>
      <c r="AG1532" s="2">
        <f t="shared" si="212"/>
        <v>0</v>
      </c>
      <c r="AH1532" s="1">
        <f t="shared" si="213"/>
        <v>0</v>
      </c>
    </row>
    <row r="1533" spans="1:34" x14ac:dyDescent="0.55000000000000004">
      <c r="A1533">
        <v>56119821</v>
      </c>
      <c r="B1533" s="2">
        <v>0</v>
      </c>
      <c r="C1533" s="2">
        <v>0</v>
      </c>
      <c r="D1533" s="2">
        <v>0</v>
      </c>
      <c r="E1533" s="2">
        <v>0</v>
      </c>
      <c r="F1533" s="2">
        <v>0</v>
      </c>
      <c r="G1533" s="2">
        <v>0</v>
      </c>
      <c r="H1533" s="2">
        <v>0</v>
      </c>
      <c r="I1533" s="2">
        <v>0</v>
      </c>
      <c r="J1533" s="2">
        <v>0</v>
      </c>
      <c r="K1533" s="2">
        <v>0</v>
      </c>
      <c r="L1533" s="2">
        <v>0</v>
      </c>
      <c r="M1533" s="2">
        <v>0</v>
      </c>
      <c r="N1533" s="2">
        <v>0</v>
      </c>
      <c r="O1533" s="2">
        <v>0</v>
      </c>
      <c r="P1533" s="2">
        <v>0</v>
      </c>
      <c r="Q1533" s="2">
        <v>0</v>
      </c>
      <c r="R1533" s="2">
        <v>0</v>
      </c>
      <c r="S1533" s="2">
        <v>0</v>
      </c>
      <c r="T1533" s="2">
        <v>0</v>
      </c>
      <c r="U1533" s="2">
        <v>0</v>
      </c>
      <c r="X1533" s="2">
        <f t="shared" si="208"/>
        <v>0</v>
      </c>
      <c r="Y1533" s="2">
        <f t="shared" si="209"/>
        <v>0</v>
      </c>
      <c r="Z1533" s="2">
        <f>IF(Y1533&gt;$W$1,HLOOKUP(Y1533,B1533:$U$2835,ROW($B$2836)-ROW($A1533),FALSE),0)</f>
        <v>0</v>
      </c>
      <c r="AA1533" s="2">
        <f t="shared" si="207"/>
        <v>0</v>
      </c>
      <c r="AB1533" s="2">
        <f>VLOOKUP(A1533,segment3_SB_quantity!$A$2:$B$2834,2,FALSE)</f>
        <v>8</v>
      </c>
      <c r="AC1533" s="4">
        <f t="shared" si="214"/>
        <v>0.12820000000000001</v>
      </c>
      <c r="AD1533">
        <f t="shared" si="210"/>
        <v>0</v>
      </c>
      <c r="AE1533">
        <f t="shared" si="215"/>
        <v>0.83166700000000005</v>
      </c>
      <c r="AF1533" s="2">
        <f t="shared" si="211"/>
        <v>0</v>
      </c>
      <c r="AG1533" s="2">
        <f t="shared" si="212"/>
        <v>0</v>
      </c>
      <c r="AH1533" s="1">
        <f t="shared" si="213"/>
        <v>0</v>
      </c>
    </row>
    <row r="1534" spans="1:34" x14ac:dyDescent="0.55000000000000004">
      <c r="A1534">
        <v>56119982</v>
      </c>
      <c r="B1534" s="2">
        <v>0</v>
      </c>
      <c r="C1534" s="2">
        <v>0</v>
      </c>
      <c r="D1534" s="2">
        <v>0</v>
      </c>
      <c r="E1534" s="2">
        <v>0</v>
      </c>
      <c r="F1534" s="2">
        <v>0</v>
      </c>
      <c r="G1534" s="2">
        <v>0</v>
      </c>
      <c r="H1534" s="2">
        <v>0</v>
      </c>
      <c r="I1534" s="2">
        <v>0</v>
      </c>
      <c r="J1534" s="2">
        <v>6.6684726037325804E-3</v>
      </c>
      <c r="K1534" s="2">
        <v>0</v>
      </c>
      <c r="L1534" s="2">
        <v>0</v>
      </c>
      <c r="M1534" s="2">
        <v>0</v>
      </c>
      <c r="N1534" s="2">
        <v>0</v>
      </c>
      <c r="O1534" s="2">
        <v>0</v>
      </c>
      <c r="P1534" s="2">
        <v>0</v>
      </c>
      <c r="Q1534" s="2">
        <v>0</v>
      </c>
      <c r="R1534" s="2">
        <v>0</v>
      </c>
      <c r="S1534" s="2">
        <v>0</v>
      </c>
      <c r="T1534" s="2">
        <v>0</v>
      </c>
      <c r="U1534" s="2">
        <v>0</v>
      </c>
      <c r="X1534" s="2">
        <f t="shared" si="208"/>
        <v>6.6684726037325804E-3</v>
      </c>
      <c r="Y1534" s="2">
        <f t="shared" si="209"/>
        <v>0</v>
      </c>
      <c r="Z1534" s="2">
        <f>IF(Y1534&gt;$W$1,HLOOKUP(Y1534,B1534:$U$2835,ROW($B$2836)-ROW($A1534),FALSE),0)</f>
        <v>0</v>
      </c>
      <c r="AA1534" s="2">
        <f t="shared" si="207"/>
        <v>0</v>
      </c>
      <c r="AB1534" s="2">
        <f>VLOOKUP(A1534,segment3_SB_quantity!$A$2:$B$2834,2,FALSE)</f>
        <v>95</v>
      </c>
      <c r="AC1534" s="4">
        <f t="shared" si="214"/>
        <v>0.12820000000000001</v>
      </c>
      <c r="AD1534">
        <f t="shared" si="210"/>
        <v>0</v>
      </c>
      <c r="AE1534">
        <f t="shared" si="215"/>
        <v>0.83166700000000005</v>
      </c>
      <c r="AF1534" s="2">
        <f t="shared" si="211"/>
        <v>0</v>
      </c>
      <c r="AG1534" s="2">
        <f t="shared" si="212"/>
        <v>0</v>
      </c>
      <c r="AH1534" s="1">
        <f t="shared" si="213"/>
        <v>0</v>
      </c>
    </row>
    <row r="1535" spans="1:34" x14ac:dyDescent="0.55000000000000004">
      <c r="A1535">
        <v>56129760</v>
      </c>
      <c r="B1535" s="2">
        <v>0</v>
      </c>
      <c r="C1535" s="2">
        <v>0</v>
      </c>
      <c r="D1535" s="2">
        <v>0</v>
      </c>
      <c r="E1535" s="2">
        <v>0</v>
      </c>
      <c r="F1535" s="2">
        <v>0</v>
      </c>
      <c r="G1535" s="2">
        <v>0</v>
      </c>
      <c r="H1535" s="2">
        <v>0</v>
      </c>
      <c r="I1535" s="2">
        <v>0</v>
      </c>
      <c r="J1535" s="2">
        <v>0</v>
      </c>
      <c r="K1535" s="2">
        <v>0</v>
      </c>
      <c r="L1535" s="2">
        <v>3.5664307593563898E-16</v>
      </c>
      <c r="M1535" s="2">
        <v>0</v>
      </c>
      <c r="N1535" s="2">
        <v>0</v>
      </c>
      <c r="O1535" s="2">
        <v>0</v>
      </c>
      <c r="P1535" s="2">
        <v>0</v>
      </c>
      <c r="Q1535" s="2">
        <v>0</v>
      </c>
      <c r="R1535" s="2">
        <v>0</v>
      </c>
      <c r="S1535" s="2">
        <v>0</v>
      </c>
      <c r="T1535" s="2">
        <v>0</v>
      </c>
      <c r="U1535" s="2">
        <v>0</v>
      </c>
      <c r="X1535" s="2">
        <f t="shared" si="208"/>
        <v>3.5664307593563898E-16</v>
      </c>
      <c r="Y1535" s="2">
        <f t="shared" si="209"/>
        <v>0</v>
      </c>
      <c r="Z1535" s="2">
        <f>IF(Y1535&gt;$W$1,HLOOKUP(Y1535,B1535:$U$2835,ROW($B$2836)-ROW($A1535),FALSE),0)</f>
        <v>0</v>
      </c>
      <c r="AA1535" s="2">
        <f t="shared" si="207"/>
        <v>0</v>
      </c>
      <c r="AB1535" s="2">
        <f>VLOOKUP(A1535,segment3_SB_quantity!$A$2:$B$2834,2,FALSE)</f>
        <v>4</v>
      </c>
      <c r="AC1535" s="4">
        <f t="shared" si="214"/>
        <v>0.12820000000000001</v>
      </c>
      <c r="AD1535">
        <f t="shared" si="210"/>
        <v>0</v>
      </c>
      <c r="AE1535">
        <f t="shared" si="215"/>
        <v>0.83166700000000005</v>
      </c>
      <c r="AF1535" s="2">
        <f t="shared" si="211"/>
        <v>0</v>
      </c>
      <c r="AG1535" s="2">
        <f t="shared" si="212"/>
        <v>0</v>
      </c>
      <c r="AH1535" s="1">
        <f t="shared" si="213"/>
        <v>0</v>
      </c>
    </row>
    <row r="1536" spans="1:34" x14ac:dyDescent="0.55000000000000004">
      <c r="A1536">
        <v>56129866</v>
      </c>
      <c r="B1536" s="2">
        <v>0</v>
      </c>
      <c r="C1536" s="2">
        <v>0</v>
      </c>
      <c r="D1536" s="2">
        <v>0</v>
      </c>
      <c r="E1536" s="2">
        <v>0</v>
      </c>
      <c r="F1536" s="2">
        <v>0</v>
      </c>
      <c r="G1536" s="2">
        <v>0</v>
      </c>
      <c r="H1536" s="2">
        <v>0</v>
      </c>
      <c r="I1536" s="2">
        <v>0</v>
      </c>
      <c r="J1536" s="2">
        <v>0</v>
      </c>
      <c r="K1536" s="2">
        <v>0</v>
      </c>
      <c r="L1536" s="2">
        <v>0.14590433965816499</v>
      </c>
      <c r="M1536" s="2">
        <v>0</v>
      </c>
      <c r="N1536" s="2">
        <v>0</v>
      </c>
      <c r="O1536" s="2">
        <v>0</v>
      </c>
      <c r="P1536" s="2">
        <v>0</v>
      </c>
      <c r="Q1536" s="2">
        <v>0</v>
      </c>
      <c r="R1536" s="2">
        <v>0</v>
      </c>
      <c r="S1536" s="2">
        <v>0</v>
      </c>
      <c r="T1536" s="2">
        <v>0</v>
      </c>
      <c r="U1536" s="2">
        <v>0</v>
      </c>
      <c r="X1536" s="2">
        <f t="shared" si="208"/>
        <v>0.14590433965816499</v>
      </c>
      <c r="Y1536" s="2">
        <f t="shared" si="209"/>
        <v>0</v>
      </c>
      <c r="Z1536" s="2">
        <f>IF(Y1536&gt;$W$1,HLOOKUP(Y1536,B1536:$U$2835,ROW($B$2836)-ROW($A1536),FALSE),0)</f>
        <v>0</v>
      </c>
      <c r="AA1536" s="2">
        <f t="shared" si="207"/>
        <v>0</v>
      </c>
      <c r="AB1536" s="2">
        <f>VLOOKUP(A1536,segment3_SB_quantity!$A$2:$B$2834,2,FALSE)</f>
        <v>13</v>
      </c>
      <c r="AC1536" s="4">
        <f t="shared" si="214"/>
        <v>0.12820000000000001</v>
      </c>
      <c r="AD1536">
        <f t="shared" si="210"/>
        <v>0</v>
      </c>
      <c r="AE1536">
        <f t="shared" si="215"/>
        <v>0.83166700000000005</v>
      </c>
      <c r="AF1536" s="2">
        <f t="shared" si="211"/>
        <v>0</v>
      </c>
      <c r="AG1536" s="2">
        <f t="shared" si="212"/>
        <v>0</v>
      </c>
      <c r="AH1536" s="1">
        <f t="shared" si="213"/>
        <v>0</v>
      </c>
    </row>
    <row r="1537" spans="1:34" x14ac:dyDescent="0.55000000000000004">
      <c r="A1537">
        <v>56139844</v>
      </c>
      <c r="B1537" s="2">
        <v>0</v>
      </c>
      <c r="C1537" s="2">
        <v>0</v>
      </c>
      <c r="D1537" s="2">
        <v>0</v>
      </c>
      <c r="E1537" s="2">
        <v>0</v>
      </c>
      <c r="F1537" s="2">
        <v>0</v>
      </c>
      <c r="G1537" s="2">
        <v>0</v>
      </c>
      <c r="H1537" s="2">
        <v>0</v>
      </c>
      <c r="I1537" s="2">
        <v>0</v>
      </c>
      <c r="J1537" s="2">
        <v>0</v>
      </c>
      <c r="K1537" s="2">
        <v>0.129639700306758</v>
      </c>
      <c r="L1537" s="2">
        <v>0</v>
      </c>
      <c r="M1537" s="2">
        <v>0</v>
      </c>
      <c r="N1537" s="2">
        <v>0</v>
      </c>
      <c r="O1537" s="2">
        <v>0</v>
      </c>
      <c r="P1537" s="2">
        <v>0</v>
      </c>
      <c r="Q1537" s="2">
        <v>0</v>
      </c>
      <c r="R1537" s="2">
        <v>0</v>
      </c>
      <c r="S1537" s="2">
        <v>0</v>
      </c>
      <c r="T1537" s="2">
        <v>0</v>
      </c>
      <c r="U1537" s="2">
        <v>0</v>
      </c>
      <c r="X1537" s="2">
        <f t="shared" si="208"/>
        <v>0.129639700306758</v>
      </c>
      <c r="Y1537" s="2">
        <f t="shared" si="209"/>
        <v>0</v>
      </c>
      <c r="Z1537" s="2">
        <f>IF(Y1537&gt;$W$1,HLOOKUP(Y1537,B1537:$U$2835,ROW($B$2836)-ROW($A1537),FALSE),0)</f>
        <v>0</v>
      </c>
      <c r="AA1537" s="2">
        <f t="shared" si="207"/>
        <v>0</v>
      </c>
      <c r="AB1537" s="2">
        <f>VLOOKUP(A1537,segment3_SB_quantity!$A$2:$B$2834,2,FALSE)</f>
        <v>71</v>
      </c>
      <c r="AC1537" s="4">
        <f t="shared" si="214"/>
        <v>0.12820000000000001</v>
      </c>
      <c r="AD1537">
        <f t="shared" si="210"/>
        <v>0</v>
      </c>
      <c r="AE1537">
        <f t="shared" si="215"/>
        <v>0.83166700000000005</v>
      </c>
      <c r="AF1537" s="2">
        <f t="shared" si="211"/>
        <v>0</v>
      </c>
      <c r="AG1537" s="2">
        <f t="shared" si="212"/>
        <v>0</v>
      </c>
      <c r="AH1537" s="1">
        <f t="shared" si="213"/>
        <v>0</v>
      </c>
    </row>
    <row r="1538" spans="1:34" x14ac:dyDescent="0.55000000000000004">
      <c r="A1538">
        <v>56229598</v>
      </c>
      <c r="B1538" s="2">
        <v>0</v>
      </c>
      <c r="C1538" s="2">
        <v>0</v>
      </c>
      <c r="D1538" s="2">
        <v>0</v>
      </c>
      <c r="E1538" s="2">
        <v>0</v>
      </c>
      <c r="F1538" s="2">
        <v>0</v>
      </c>
      <c r="G1538" s="2">
        <v>0.116427010060476</v>
      </c>
      <c r="H1538" s="2">
        <v>0</v>
      </c>
      <c r="I1538" s="2">
        <v>0</v>
      </c>
      <c r="J1538" s="2">
        <v>0</v>
      </c>
      <c r="K1538" s="2">
        <v>0</v>
      </c>
      <c r="L1538" s="2">
        <v>0</v>
      </c>
      <c r="M1538" s="2">
        <v>0</v>
      </c>
      <c r="N1538" s="2">
        <v>0</v>
      </c>
      <c r="O1538" s="2">
        <v>0</v>
      </c>
      <c r="P1538" s="2">
        <v>0</v>
      </c>
      <c r="Q1538" s="2">
        <v>0</v>
      </c>
      <c r="R1538" s="2">
        <v>0</v>
      </c>
      <c r="S1538" s="2">
        <v>0</v>
      </c>
      <c r="T1538" s="2">
        <v>0</v>
      </c>
      <c r="U1538" s="2">
        <v>0</v>
      </c>
      <c r="X1538" s="2">
        <f t="shared" si="208"/>
        <v>0.116427010060476</v>
      </c>
      <c r="Y1538" s="2">
        <f t="shared" si="209"/>
        <v>0</v>
      </c>
      <c r="Z1538" s="2">
        <f>IF(Y1538&gt;$W$1,HLOOKUP(Y1538,B1538:$U$2835,ROW($B$2836)-ROW($A1538),FALSE),0)</f>
        <v>0</v>
      </c>
      <c r="AA1538" s="2">
        <f t="shared" ref="AA1538:AA1601" si="216">IF(Z1538&gt;0,HLOOKUP(Z1538,$B$2835:$U$2836,2,FALSE),0)</f>
        <v>0</v>
      </c>
      <c r="AB1538" s="2">
        <f>VLOOKUP(A1538,segment3_SB_quantity!$A$2:$B$2834,2,FALSE)</f>
        <v>2</v>
      </c>
      <c r="AC1538" s="4">
        <f t="shared" si="214"/>
        <v>0.12820000000000001</v>
      </c>
      <c r="AD1538">
        <f t="shared" si="210"/>
        <v>0</v>
      </c>
      <c r="AE1538">
        <f t="shared" si="215"/>
        <v>0.83166700000000005</v>
      </c>
      <c r="AF1538" s="2">
        <f t="shared" si="211"/>
        <v>0</v>
      </c>
      <c r="AG1538" s="2">
        <f t="shared" si="212"/>
        <v>0</v>
      </c>
      <c r="AH1538" s="1">
        <f t="shared" si="213"/>
        <v>0</v>
      </c>
    </row>
    <row r="1539" spans="1:34" x14ac:dyDescent="0.55000000000000004">
      <c r="A1539">
        <v>56239694</v>
      </c>
      <c r="B1539" s="2">
        <v>0</v>
      </c>
      <c r="C1539" s="2">
        <v>0</v>
      </c>
      <c r="D1539" s="2">
        <v>0</v>
      </c>
      <c r="E1539" s="2">
        <v>0</v>
      </c>
      <c r="F1539" s="2">
        <v>0</v>
      </c>
      <c r="G1539" s="2">
        <v>0</v>
      </c>
      <c r="H1539" s="2">
        <v>0</v>
      </c>
      <c r="I1539" s="2">
        <v>0</v>
      </c>
      <c r="J1539" s="2">
        <v>3.4040164186032999E-2</v>
      </c>
      <c r="K1539" s="2">
        <v>0</v>
      </c>
      <c r="L1539" s="2">
        <v>0</v>
      </c>
      <c r="M1539" s="2">
        <v>0</v>
      </c>
      <c r="N1539" s="2">
        <v>0</v>
      </c>
      <c r="O1539" s="2">
        <v>0</v>
      </c>
      <c r="P1539" s="2">
        <v>0</v>
      </c>
      <c r="Q1539" s="2">
        <v>0</v>
      </c>
      <c r="R1539" s="2">
        <v>0</v>
      </c>
      <c r="S1539" s="2">
        <v>0</v>
      </c>
      <c r="T1539" s="2">
        <v>0</v>
      </c>
      <c r="U1539" s="2">
        <v>0</v>
      </c>
      <c r="X1539" s="2">
        <f t="shared" ref="X1539:X1602" si="217">MAX(B1539:U1539)</f>
        <v>3.4040164186032999E-2</v>
      </c>
      <c r="Y1539" s="2">
        <f t="shared" ref="Y1539:Y1602" si="218">IF(X1539&gt;$W$1,X1539,0)</f>
        <v>0</v>
      </c>
      <c r="Z1539" s="2">
        <f>IF(Y1539&gt;$W$1,HLOOKUP(Y1539,B1539:$U$2835,ROW($B$2836)-ROW($A1539),FALSE),0)</f>
        <v>0</v>
      </c>
      <c r="AA1539" s="2">
        <f t="shared" si="216"/>
        <v>0</v>
      </c>
      <c r="AB1539" s="2">
        <f>VLOOKUP(A1539,segment3_SB_quantity!$A$2:$B$2834,2,FALSE)</f>
        <v>36</v>
      </c>
      <c r="AC1539" s="4">
        <f t="shared" si="214"/>
        <v>0.12820000000000001</v>
      </c>
      <c r="AD1539">
        <f t="shared" ref="AD1539:AD1602" si="219">IF(AA1539&gt;0,AB1539*AC1539,0)</f>
        <v>0</v>
      </c>
      <c r="AE1539">
        <f t="shared" si="215"/>
        <v>0.83166700000000005</v>
      </c>
      <c r="AF1539" s="2">
        <f t="shared" ref="AF1539:AF1602" si="220">AD1539*AE1539</f>
        <v>0</v>
      </c>
      <c r="AG1539" s="2">
        <f t="shared" ref="AG1539:AG1602" si="221">AA1539*AE1539*AD1539</f>
        <v>0</v>
      </c>
      <c r="AH1539" s="1">
        <f t="shared" ref="AH1539:AH1602" si="222">IF(AG1539&gt;0,AF1539/AG1539,0)</f>
        <v>0</v>
      </c>
    </row>
    <row r="1540" spans="1:34" x14ac:dyDescent="0.55000000000000004">
      <c r="A1540">
        <v>56279876</v>
      </c>
      <c r="B1540" s="2">
        <v>0</v>
      </c>
      <c r="C1540" s="2">
        <v>0</v>
      </c>
      <c r="D1540" s="2">
        <v>0</v>
      </c>
      <c r="E1540" s="2">
        <v>0</v>
      </c>
      <c r="F1540" s="2">
        <v>0</v>
      </c>
      <c r="G1540" s="2">
        <v>0</v>
      </c>
      <c r="H1540" s="2">
        <v>0</v>
      </c>
      <c r="I1540" s="2">
        <v>0</v>
      </c>
      <c r="J1540" s="2">
        <v>0</v>
      </c>
      <c r="K1540" s="2">
        <v>0</v>
      </c>
      <c r="L1540" s="2">
        <v>0</v>
      </c>
      <c r="M1540" s="2">
        <v>0</v>
      </c>
      <c r="N1540" s="2">
        <v>0</v>
      </c>
      <c r="O1540" s="2">
        <v>0</v>
      </c>
      <c r="P1540" s="2">
        <v>0</v>
      </c>
      <c r="Q1540" s="2">
        <v>0</v>
      </c>
      <c r="R1540" s="2">
        <v>0</v>
      </c>
      <c r="S1540" s="2">
        <v>0</v>
      </c>
      <c r="T1540" s="2">
        <v>0</v>
      </c>
      <c r="U1540" s="2">
        <v>0</v>
      </c>
      <c r="X1540" s="2">
        <f t="shared" si="217"/>
        <v>0</v>
      </c>
      <c r="Y1540" s="2">
        <f t="shared" si="218"/>
        <v>0</v>
      </c>
      <c r="Z1540" s="2">
        <f>IF(Y1540&gt;$W$1,HLOOKUP(Y1540,B1540:$U$2835,ROW($B$2836)-ROW($A1540),FALSE),0)</f>
        <v>0</v>
      </c>
      <c r="AA1540" s="2">
        <f t="shared" si="216"/>
        <v>0</v>
      </c>
      <c r="AB1540" s="2">
        <f>VLOOKUP(A1540,segment3_SB_quantity!$A$2:$B$2834,2,FALSE)</f>
        <v>1</v>
      </c>
      <c r="AC1540" s="4">
        <f t="shared" ref="AC1540:AC1603" si="223">AC1539</f>
        <v>0.12820000000000001</v>
      </c>
      <c r="AD1540">
        <f t="shared" si="219"/>
        <v>0</v>
      </c>
      <c r="AE1540">
        <f t="shared" ref="AE1540:AE1603" si="224">AE1539</f>
        <v>0.83166700000000005</v>
      </c>
      <c r="AF1540" s="2">
        <f t="shared" si="220"/>
        <v>0</v>
      </c>
      <c r="AG1540" s="2">
        <f t="shared" si="221"/>
        <v>0</v>
      </c>
      <c r="AH1540" s="1">
        <f t="shared" si="222"/>
        <v>0</v>
      </c>
    </row>
    <row r="1541" spans="1:34" x14ac:dyDescent="0.55000000000000004">
      <c r="A1541">
        <v>56289796</v>
      </c>
      <c r="B1541" s="2">
        <v>0</v>
      </c>
      <c r="C1541" s="2">
        <v>0</v>
      </c>
      <c r="D1541" s="2">
        <v>0</v>
      </c>
      <c r="E1541" s="2">
        <v>0</v>
      </c>
      <c r="F1541" s="2">
        <v>0</v>
      </c>
      <c r="G1541" s="2">
        <v>0</v>
      </c>
      <c r="H1541" s="2">
        <v>0</v>
      </c>
      <c r="I1541" s="2">
        <v>2.88767368586231E-2</v>
      </c>
      <c r="J1541" s="2">
        <v>0</v>
      </c>
      <c r="K1541" s="2">
        <v>0</v>
      </c>
      <c r="L1541" s="2">
        <v>0</v>
      </c>
      <c r="M1541" s="2">
        <v>0</v>
      </c>
      <c r="N1541" s="2">
        <v>0</v>
      </c>
      <c r="O1541" s="2">
        <v>0</v>
      </c>
      <c r="P1541" s="2">
        <v>0</v>
      </c>
      <c r="Q1541" s="2">
        <v>0</v>
      </c>
      <c r="R1541" s="2">
        <v>0</v>
      </c>
      <c r="S1541" s="2">
        <v>0</v>
      </c>
      <c r="T1541" s="2">
        <v>0</v>
      </c>
      <c r="U1541" s="2">
        <v>0</v>
      </c>
      <c r="X1541" s="2">
        <f t="shared" si="217"/>
        <v>2.88767368586231E-2</v>
      </c>
      <c r="Y1541" s="2">
        <f t="shared" si="218"/>
        <v>0</v>
      </c>
      <c r="Z1541" s="2">
        <f>IF(Y1541&gt;$W$1,HLOOKUP(Y1541,B1541:$U$2835,ROW($B$2836)-ROW($A1541),FALSE),0)</f>
        <v>0</v>
      </c>
      <c r="AA1541" s="2">
        <f t="shared" si="216"/>
        <v>0</v>
      </c>
      <c r="AB1541" s="2">
        <f>VLOOKUP(A1541,segment3_SB_quantity!$A$2:$B$2834,2,FALSE)</f>
        <v>150</v>
      </c>
      <c r="AC1541" s="4">
        <f t="shared" si="223"/>
        <v>0.12820000000000001</v>
      </c>
      <c r="AD1541">
        <f t="shared" si="219"/>
        <v>0</v>
      </c>
      <c r="AE1541">
        <f t="shared" si="224"/>
        <v>0.83166700000000005</v>
      </c>
      <c r="AF1541" s="2">
        <f t="shared" si="220"/>
        <v>0</v>
      </c>
      <c r="AG1541" s="2">
        <f t="shared" si="221"/>
        <v>0</v>
      </c>
      <c r="AH1541" s="1">
        <f t="shared" si="222"/>
        <v>0</v>
      </c>
    </row>
    <row r="1542" spans="1:34" x14ac:dyDescent="0.55000000000000004">
      <c r="A1542">
        <v>56449727</v>
      </c>
      <c r="B1542" s="2">
        <v>0</v>
      </c>
      <c r="C1542" s="2">
        <v>0</v>
      </c>
      <c r="D1542" s="2">
        <v>0</v>
      </c>
      <c r="E1542" s="2">
        <v>0</v>
      </c>
      <c r="F1542" s="2">
        <v>0</v>
      </c>
      <c r="G1542" s="2">
        <v>6.1356943881991498E-2</v>
      </c>
      <c r="H1542" s="2">
        <v>0</v>
      </c>
      <c r="I1542" s="2">
        <v>0</v>
      </c>
      <c r="J1542" s="2">
        <v>0</v>
      </c>
      <c r="K1542" s="2">
        <v>0</v>
      </c>
      <c r="L1542" s="2">
        <v>0</v>
      </c>
      <c r="M1542" s="2">
        <v>0</v>
      </c>
      <c r="N1542" s="2">
        <v>0</v>
      </c>
      <c r="O1542" s="2">
        <v>0</v>
      </c>
      <c r="P1542" s="2">
        <v>0</v>
      </c>
      <c r="Q1542" s="2">
        <v>0</v>
      </c>
      <c r="R1542" s="2">
        <v>0</v>
      </c>
      <c r="S1542" s="2">
        <v>0</v>
      </c>
      <c r="T1542" s="2">
        <v>0</v>
      </c>
      <c r="U1542" s="2">
        <v>0</v>
      </c>
      <c r="X1542" s="2">
        <f t="shared" si="217"/>
        <v>6.1356943881991498E-2</v>
      </c>
      <c r="Y1542" s="2">
        <f t="shared" si="218"/>
        <v>0</v>
      </c>
      <c r="Z1542" s="2">
        <f>IF(Y1542&gt;$W$1,HLOOKUP(Y1542,B1542:$U$2835,ROW($B$2836)-ROW($A1542),FALSE),0)</f>
        <v>0</v>
      </c>
      <c r="AA1542" s="2">
        <f t="shared" si="216"/>
        <v>0</v>
      </c>
      <c r="AB1542" s="2">
        <f>VLOOKUP(A1542,segment3_SB_quantity!$A$2:$B$2834,2,FALSE)</f>
        <v>34</v>
      </c>
      <c r="AC1542" s="4">
        <f t="shared" si="223"/>
        <v>0.12820000000000001</v>
      </c>
      <c r="AD1542">
        <f t="shared" si="219"/>
        <v>0</v>
      </c>
      <c r="AE1542">
        <f t="shared" si="224"/>
        <v>0.83166700000000005</v>
      </c>
      <c r="AF1542" s="2">
        <f t="shared" si="220"/>
        <v>0</v>
      </c>
      <c r="AG1542" s="2">
        <f t="shared" si="221"/>
        <v>0</v>
      </c>
      <c r="AH1542" s="1">
        <f t="shared" si="222"/>
        <v>0</v>
      </c>
    </row>
    <row r="1543" spans="1:34" x14ac:dyDescent="0.55000000000000004">
      <c r="A1543">
        <v>56519660</v>
      </c>
      <c r="B1543" s="2">
        <v>0</v>
      </c>
      <c r="C1543" s="2">
        <v>0</v>
      </c>
      <c r="D1543" s="2">
        <v>0</v>
      </c>
      <c r="E1543" s="2">
        <v>0</v>
      </c>
      <c r="F1543" s="2">
        <v>0</v>
      </c>
      <c r="G1543" s="2">
        <v>0</v>
      </c>
      <c r="H1543" s="2">
        <v>0</v>
      </c>
      <c r="I1543" s="2">
        <v>0</v>
      </c>
      <c r="J1543" s="2">
        <v>7.9137244117019299E-3</v>
      </c>
      <c r="K1543" s="2">
        <v>0</v>
      </c>
      <c r="L1543" s="2">
        <v>0</v>
      </c>
      <c r="M1543" s="2">
        <v>0</v>
      </c>
      <c r="N1543" s="2">
        <v>0</v>
      </c>
      <c r="O1543" s="2">
        <v>0</v>
      </c>
      <c r="P1543" s="2">
        <v>0</v>
      </c>
      <c r="Q1543" s="2">
        <v>0</v>
      </c>
      <c r="R1543" s="2">
        <v>0</v>
      </c>
      <c r="S1543" s="2">
        <v>0</v>
      </c>
      <c r="T1543" s="2">
        <v>0</v>
      </c>
      <c r="U1543" s="2">
        <v>0</v>
      </c>
      <c r="X1543" s="2">
        <f t="shared" si="217"/>
        <v>7.9137244117019299E-3</v>
      </c>
      <c r="Y1543" s="2">
        <f t="shared" si="218"/>
        <v>0</v>
      </c>
      <c r="Z1543" s="2">
        <f>IF(Y1543&gt;$W$1,HLOOKUP(Y1543,B1543:$U$2835,ROW($B$2836)-ROW($A1543),FALSE),0)</f>
        <v>0</v>
      </c>
      <c r="AA1543" s="2">
        <f t="shared" si="216"/>
        <v>0</v>
      </c>
      <c r="AB1543" s="2">
        <f>VLOOKUP(A1543,segment3_SB_quantity!$A$2:$B$2834,2,FALSE)</f>
        <v>209</v>
      </c>
      <c r="AC1543" s="4">
        <f t="shared" si="223"/>
        <v>0.12820000000000001</v>
      </c>
      <c r="AD1543">
        <f t="shared" si="219"/>
        <v>0</v>
      </c>
      <c r="AE1543">
        <f t="shared" si="224"/>
        <v>0.83166700000000005</v>
      </c>
      <c r="AF1543" s="2">
        <f t="shared" si="220"/>
        <v>0</v>
      </c>
      <c r="AG1543" s="2">
        <f t="shared" si="221"/>
        <v>0</v>
      </c>
      <c r="AH1543" s="1">
        <f t="shared" si="222"/>
        <v>0</v>
      </c>
    </row>
    <row r="1544" spans="1:34" x14ac:dyDescent="0.55000000000000004">
      <c r="A1544">
        <v>56569927</v>
      </c>
      <c r="B1544" s="2">
        <v>0</v>
      </c>
      <c r="C1544" s="2">
        <v>0</v>
      </c>
      <c r="D1544" s="2">
        <v>0</v>
      </c>
      <c r="E1544" s="2">
        <v>0</v>
      </c>
      <c r="F1544" s="2">
        <v>0</v>
      </c>
      <c r="G1544" s="2">
        <v>0</v>
      </c>
      <c r="H1544" s="2">
        <v>0</v>
      </c>
      <c r="I1544" s="2">
        <v>0</v>
      </c>
      <c r="J1544" s="2">
        <v>0</v>
      </c>
      <c r="K1544" s="2">
        <v>0</v>
      </c>
      <c r="L1544" s="2">
        <v>4.03526013111963E-2</v>
      </c>
      <c r="M1544" s="2">
        <v>0</v>
      </c>
      <c r="N1544" s="2">
        <v>0</v>
      </c>
      <c r="O1544" s="2">
        <v>0</v>
      </c>
      <c r="P1544" s="2">
        <v>0</v>
      </c>
      <c r="Q1544" s="2">
        <v>0</v>
      </c>
      <c r="R1544" s="2">
        <v>0</v>
      </c>
      <c r="S1544" s="2">
        <v>0</v>
      </c>
      <c r="T1544" s="2">
        <v>0</v>
      </c>
      <c r="U1544" s="2">
        <v>0</v>
      </c>
      <c r="X1544" s="2">
        <f t="shared" si="217"/>
        <v>4.03526013111963E-2</v>
      </c>
      <c r="Y1544" s="2">
        <f t="shared" si="218"/>
        <v>0</v>
      </c>
      <c r="Z1544" s="2">
        <f>IF(Y1544&gt;$W$1,HLOOKUP(Y1544,B1544:$U$2835,ROW($B$2836)-ROW($A1544),FALSE),0)</f>
        <v>0</v>
      </c>
      <c r="AA1544" s="2">
        <f t="shared" si="216"/>
        <v>0</v>
      </c>
      <c r="AB1544" s="2">
        <f>VLOOKUP(A1544,segment3_SB_quantity!$A$2:$B$2834,2,FALSE)</f>
        <v>12</v>
      </c>
      <c r="AC1544" s="4">
        <f t="shared" si="223"/>
        <v>0.12820000000000001</v>
      </c>
      <c r="AD1544">
        <f t="shared" si="219"/>
        <v>0</v>
      </c>
      <c r="AE1544">
        <f t="shared" si="224"/>
        <v>0.83166700000000005</v>
      </c>
      <c r="AF1544" s="2">
        <f t="shared" si="220"/>
        <v>0</v>
      </c>
      <c r="AG1544" s="2">
        <f t="shared" si="221"/>
        <v>0</v>
      </c>
      <c r="AH1544" s="1">
        <f t="shared" si="222"/>
        <v>0</v>
      </c>
    </row>
    <row r="1545" spans="1:34" x14ac:dyDescent="0.55000000000000004">
      <c r="A1545">
        <v>56659977</v>
      </c>
      <c r="B1545" s="2">
        <v>0</v>
      </c>
      <c r="C1545" s="2">
        <v>0</v>
      </c>
      <c r="D1545" s="2">
        <v>0</v>
      </c>
      <c r="E1545" s="2">
        <v>0</v>
      </c>
      <c r="F1545" s="2">
        <v>0</v>
      </c>
      <c r="G1545" s="2">
        <v>0</v>
      </c>
      <c r="H1545" s="2">
        <v>0</v>
      </c>
      <c r="I1545" s="2">
        <v>0</v>
      </c>
      <c r="J1545" s="2">
        <v>0</v>
      </c>
      <c r="K1545" s="2">
        <v>0.131145159914207</v>
      </c>
      <c r="L1545" s="2">
        <v>0</v>
      </c>
      <c r="M1545" s="2">
        <v>0</v>
      </c>
      <c r="N1545" s="2">
        <v>0</v>
      </c>
      <c r="O1545" s="2">
        <v>0</v>
      </c>
      <c r="P1545" s="2">
        <v>0</v>
      </c>
      <c r="Q1545" s="2">
        <v>0</v>
      </c>
      <c r="R1545" s="2">
        <v>0</v>
      </c>
      <c r="S1545" s="2">
        <v>0</v>
      </c>
      <c r="T1545" s="2">
        <v>0</v>
      </c>
      <c r="U1545" s="2">
        <v>0</v>
      </c>
      <c r="X1545" s="2">
        <f t="shared" si="217"/>
        <v>0.131145159914207</v>
      </c>
      <c r="Y1545" s="2">
        <f t="shared" si="218"/>
        <v>0</v>
      </c>
      <c r="Z1545" s="2">
        <f>IF(Y1545&gt;$W$1,HLOOKUP(Y1545,B1545:$U$2835,ROW($B$2836)-ROW($A1545),FALSE),0)</f>
        <v>0</v>
      </c>
      <c r="AA1545" s="2">
        <f t="shared" si="216"/>
        <v>0</v>
      </c>
      <c r="AB1545" s="2">
        <f>VLOOKUP(A1545,segment3_SB_quantity!$A$2:$B$2834,2,FALSE)</f>
        <v>19</v>
      </c>
      <c r="AC1545" s="4">
        <f t="shared" si="223"/>
        <v>0.12820000000000001</v>
      </c>
      <c r="AD1545">
        <f t="shared" si="219"/>
        <v>0</v>
      </c>
      <c r="AE1545">
        <f t="shared" si="224"/>
        <v>0.83166700000000005</v>
      </c>
      <c r="AF1545" s="2">
        <f t="shared" si="220"/>
        <v>0</v>
      </c>
      <c r="AG1545" s="2">
        <f t="shared" si="221"/>
        <v>0</v>
      </c>
      <c r="AH1545" s="1">
        <f t="shared" si="222"/>
        <v>0</v>
      </c>
    </row>
    <row r="1546" spans="1:34" x14ac:dyDescent="0.55000000000000004">
      <c r="A1546">
        <v>56679721</v>
      </c>
      <c r="B1546" s="2">
        <v>0</v>
      </c>
      <c r="C1546" s="2">
        <v>0</v>
      </c>
      <c r="D1546" s="2">
        <v>0</v>
      </c>
      <c r="E1546" s="2">
        <v>0</v>
      </c>
      <c r="F1546" s="2">
        <v>0</v>
      </c>
      <c r="G1546" s="2">
        <v>0.16373695672713301</v>
      </c>
      <c r="H1546" s="2">
        <v>0</v>
      </c>
      <c r="I1546" s="2">
        <v>0</v>
      </c>
      <c r="J1546" s="2">
        <v>0</v>
      </c>
      <c r="K1546" s="2">
        <v>0</v>
      </c>
      <c r="L1546" s="2">
        <v>0</v>
      </c>
      <c r="M1546" s="2">
        <v>0</v>
      </c>
      <c r="N1546" s="2">
        <v>0</v>
      </c>
      <c r="O1546" s="2">
        <v>0</v>
      </c>
      <c r="P1546" s="2">
        <v>0</v>
      </c>
      <c r="Q1546" s="2">
        <v>0</v>
      </c>
      <c r="R1546" s="2">
        <v>0</v>
      </c>
      <c r="S1546" s="2">
        <v>0</v>
      </c>
      <c r="T1546" s="2">
        <v>0</v>
      </c>
      <c r="U1546" s="2">
        <v>0</v>
      </c>
      <c r="X1546" s="2">
        <f t="shared" si="217"/>
        <v>0.16373695672713301</v>
      </c>
      <c r="Y1546" s="2">
        <f t="shared" si="218"/>
        <v>0</v>
      </c>
      <c r="Z1546" s="2">
        <f>IF(Y1546&gt;$W$1,HLOOKUP(Y1546,B1546:$U$2835,ROW($B$2836)-ROW($A1546),FALSE),0)</f>
        <v>0</v>
      </c>
      <c r="AA1546" s="2">
        <f t="shared" si="216"/>
        <v>0</v>
      </c>
      <c r="AB1546" s="2">
        <f>VLOOKUP(A1546,segment3_SB_quantity!$A$2:$B$2834,2,FALSE)</f>
        <v>7</v>
      </c>
      <c r="AC1546" s="4">
        <f t="shared" si="223"/>
        <v>0.12820000000000001</v>
      </c>
      <c r="AD1546">
        <f t="shared" si="219"/>
        <v>0</v>
      </c>
      <c r="AE1546">
        <f t="shared" si="224"/>
        <v>0.83166700000000005</v>
      </c>
      <c r="AF1546" s="2">
        <f t="shared" si="220"/>
        <v>0</v>
      </c>
      <c r="AG1546" s="2">
        <f t="shared" si="221"/>
        <v>0</v>
      </c>
      <c r="AH1546" s="1">
        <f t="shared" si="222"/>
        <v>0</v>
      </c>
    </row>
    <row r="1547" spans="1:34" x14ac:dyDescent="0.55000000000000004">
      <c r="A1547">
        <v>56739985</v>
      </c>
      <c r="B1547" s="2">
        <v>0</v>
      </c>
      <c r="C1547" s="2">
        <v>0</v>
      </c>
      <c r="D1547" s="2">
        <v>0</v>
      </c>
      <c r="E1547" s="2">
        <v>0</v>
      </c>
      <c r="F1547" s="2">
        <v>0</v>
      </c>
      <c r="G1547" s="2">
        <v>0</v>
      </c>
      <c r="H1547" s="2">
        <v>0</v>
      </c>
      <c r="I1547" s="2">
        <v>0</v>
      </c>
      <c r="J1547" s="2">
        <v>6.3069079107692797E-5</v>
      </c>
      <c r="K1547" s="2">
        <v>0</v>
      </c>
      <c r="L1547" s="2">
        <v>0</v>
      </c>
      <c r="M1547" s="2">
        <v>0</v>
      </c>
      <c r="N1547" s="2">
        <v>0</v>
      </c>
      <c r="O1547" s="2">
        <v>0</v>
      </c>
      <c r="P1547" s="2">
        <v>0</v>
      </c>
      <c r="Q1547" s="2">
        <v>0</v>
      </c>
      <c r="R1547" s="2">
        <v>0</v>
      </c>
      <c r="S1547" s="2">
        <v>0</v>
      </c>
      <c r="T1547" s="2">
        <v>0</v>
      </c>
      <c r="U1547" s="2">
        <v>0</v>
      </c>
      <c r="X1547" s="2">
        <f t="shared" si="217"/>
        <v>6.3069079107692797E-5</v>
      </c>
      <c r="Y1547" s="2">
        <f t="shared" si="218"/>
        <v>0</v>
      </c>
      <c r="Z1547" s="2">
        <f>IF(Y1547&gt;$W$1,HLOOKUP(Y1547,B1547:$U$2835,ROW($B$2836)-ROW($A1547),FALSE),0)</f>
        <v>0</v>
      </c>
      <c r="AA1547" s="2">
        <f t="shared" si="216"/>
        <v>0</v>
      </c>
      <c r="AB1547" s="2">
        <f>VLOOKUP(A1547,segment3_SB_quantity!$A$2:$B$2834,2,FALSE)</f>
        <v>702</v>
      </c>
      <c r="AC1547" s="4">
        <f t="shared" si="223"/>
        <v>0.12820000000000001</v>
      </c>
      <c r="AD1547">
        <f t="shared" si="219"/>
        <v>0</v>
      </c>
      <c r="AE1547">
        <f t="shared" si="224"/>
        <v>0.83166700000000005</v>
      </c>
      <c r="AF1547" s="2">
        <f t="shared" si="220"/>
        <v>0</v>
      </c>
      <c r="AG1547" s="2">
        <f t="shared" si="221"/>
        <v>0</v>
      </c>
      <c r="AH1547" s="1">
        <f t="shared" si="222"/>
        <v>0</v>
      </c>
    </row>
    <row r="1548" spans="1:34" x14ac:dyDescent="0.55000000000000004">
      <c r="A1548">
        <v>56759912</v>
      </c>
      <c r="B1548" s="2">
        <v>0</v>
      </c>
      <c r="C1548" s="2">
        <v>0</v>
      </c>
      <c r="D1548" s="2">
        <v>0</v>
      </c>
      <c r="E1548" s="2">
        <v>0</v>
      </c>
      <c r="F1548" s="2">
        <v>0</v>
      </c>
      <c r="G1548" s="2">
        <v>0</v>
      </c>
      <c r="H1548" s="2">
        <v>0</v>
      </c>
      <c r="I1548" s="2">
        <v>0</v>
      </c>
      <c r="J1548" s="2">
        <v>0</v>
      </c>
      <c r="K1548" s="2">
        <v>0</v>
      </c>
      <c r="L1548" s="2">
        <v>0</v>
      </c>
      <c r="M1548" s="2">
        <v>0</v>
      </c>
      <c r="N1548" s="2">
        <v>0</v>
      </c>
      <c r="O1548" s="2">
        <v>0</v>
      </c>
      <c r="P1548" s="2">
        <v>0</v>
      </c>
      <c r="Q1548" s="2">
        <v>0</v>
      </c>
      <c r="R1548" s="2">
        <v>0</v>
      </c>
      <c r="S1548" s="2">
        <v>0</v>
      </c>
      <c r="T1548" s="2">
        <v>0</v>
      </c>
      <c r="U1548" s="2">
        <v>0</v>
      </c>
      <c r="X1548" s="2">
        <f t="shared" si="217"/>
        <v>0</v>
      </c>
      <c r="Y1548" s="2">
        <f t="shared" si="218"/>
        <v>0</v>
      </c>
      <c r="Z1548" s="2">
        <f>IF(Y1548&gt;$W$1,HLOOKUP(Y1548,B1548:$U$2835,ROW($B$2836)-ROW($A1548),FALSE),0)</f>
        <v>0</v>
      </c>
      <c r="AA1548" s="2">
        <f t="shared" si="216"/>
        <v>0</v>
      </c>
      <c r="AB1548" s="2">
        <f>VLOOKUP(A1548,segment3_SB_quantity!$A$2:$B$2834,2,FALSE)</f>
        <v>1</v>
      </c>
      <c r="AC1548" s="4">
        <f t="shared" si="223"/>
        <v>0.12820000000000001</v>
      </c>
      <c r="AD1548">
        <f t="shared" si="219"/>
        <v>0</v>
      </c>
      <c r="AE1548">
        <f t="shared" si="224"/>
        <v>0.83166700000000005</v>
      </c>
      <c r="AF1548" s="2">
        <f t="shared" si="220"/>
        <v>0</v>
      </c>
      <c r="AG1548" s="2">
        <f t="shared" si="221"/>
        <v>0</v>
      </c>
      <c r="AH1548" s="1">
        <f t="shared" si="222"/>
        <v>0</v>
      </c>
    </row>
    <row r="1549" spans="1:34" x14ac:dyDescent="0.55000000000000004">
      <c r="A1549">
        <v>56779976</v>
      </c>
      <c r="B1549" s="2">
        <v>0</v>
      </c>
      <c r="C1549" s="2">
        <v>0</v>
      </c>
      <c r="D1549" s="2">
        <v>0</v>
      </c>
      <c r="E1549" s="2">
        <v>0</v>
      </c>
      <c r="F1549" s="2">
        <v>0</v>
      </c>
      <c r="G1549" s="2">
        <v>7.2871157333911807E-2</v>
      </c>
      <c r="H1549" s="2">
        <v>0</v>
      </c>
      <c r="I1549" s="2">
        <v>0</v>
      </c>
      <c r="J1549" s="2">
        <v>0</v>
      </c>
      <c r="K1549" s="2">
        <v>0</v>
      </c>
      <c r="L1549" s="2">
        <v>0</v>
      </c>
      <c r="M1549" s="2">
        <v>0</v>
      </c>
      <c r="N1549" s="2">
        <v>0</v>
      </c>
      <c r="O1549" s="2">
        <v>0</v>
      </c>
      <c r="P1549" s="2">
        <v>0</v>
      </c>
      <c r="Q1549" s="2">
        <v>0</v>
      </c>
      <c r="R1549" s="2">
        <v>0</v>
      </c>
      <c r="S1549" s="2">
        <v>0</v>
      </c>
      <c r="T1549" s="2">
        <v>0</v>
      </c>
      <c r="U1549" s="2">
        <v>0</v>
      </c>
      <c r="X1549" s="2">
        <f t="shared" si="217"/>
        <v>7.2871157333911807E-2</v>
      </c>
      <c r="Y1549" s="2">
        <f t="shared" si="218"/>
        <v>0</v>
      </c>
      <c r="Z1549" s="2">
        <f>IF(Y1549&gt;$W$1,HLOOKUP(Y1549,B1549:$U$2835,ROW($B$2836)-ROW($A1549),FALSE),0)</f>
        <v>0</v>
      </c>
      <c r="AA1549" s="2">
        <f t="shared" si="216"/>
        <v>0</v>
      </c>
      <c r="AB1549" s="2">
        <f>VLOOKUP(A1549,segment3_SB_quantity!$A$2:$B$2834,2,FALSE)</f>
        <v>20</v>
      </c>
      <c r="AC1549" s="4">
        <f t="shared" si="223"/>
        <v>0.12820000000000001</v>
      </c>
      <c r="AD1549">
        <f t="shared" si="219"/>
        <v>0</v>
      </c>
      <c r="AE1549">
        <f t="shared" si="224"/>
        <v>0.83166700000000005</v>
      </c>
      <c r="AF1549" s="2">
        <f t="shared" si="220"/>
        <v>0</v>
      </c>
      <c r="AG1549" s="2">
        <f t="shared" si="221"/>
        <v>0</v>
      </c>
      <c r="AH1549" s="1">
        <f t="shared" si="222"/>
        <v>0</v>
      </c>
    </row>
    <row r="1550" spans="1:34" x14ac:dyDescent="0.55000000000000004">
      <c r="A1550">
        <v>56829838</v>
      </c>
      <c r="B1550" s="2">
        <v>0</v>
      </c>
      <c r="C1550" s="2">
        <v>0</v>
      </c>
      <c r="D1550" s="2">
        <v>0</v>
      </c>
      <c r="E1550" s="2">
        <v>0</v>
      </c>
      <c r="F1550" s="2">
        <v>0</v>
      </c>
      <c r="G1550" s="2">
        <v>0</v>
      </c>
      <c r="H1550" s="2">
        <v>0</v>
      </c>
      <c r="I1550" s="2">
        <v>0</v>
      </c>
      <c r="J1550" s="2">
        <v>0</v>
      </c>
      <c r="K1550" s="2">
        <v>0</v>
      </c>
      <c r="L1550" s="2">
        <v>8.3607320758714798E-2</v>
      </c>
      <c r="M1550" s="2">
        <v>0</v>
      </c>
      <c r="N1550" s="2">
        <v>0</v>
      </c>
      <c r="O1550" s="2">
        <v>0</v>
      </c>
      <c r="P1550" s="2">
        <v>0</v>
      </c>
      <c r="Q1550" s="2">
        <v>0</v>
      </c>
      <c r="R1550" s="2">
        <v>0</v>
      </c>
      <c r="S1550" s="2">
        <v>0</v>
      </c>
      <c r="T1550" s="2">
        <v>0</v>
      </c>
      <c r="U1550" s="2">
        <v>0</v>
      </c>
      <c r="X1550" s="2">
        <f t="shared" si="217"/>
        <v>8.3607320758714798E-2</v>
      </c>
      <c r="Y1550" s="2">
        <f t="shared" si="218"/>
        <v>0</v>
      </c>
      <c r="Z1550" s="2">
        <f>IF(Y1550&gt;$W$1,HLOOKUP(Y1550,B1550:$U$2835,ROW($B$2836)-ROW($A1550),FALSE),0)</f>
        <v>0</v>
      </c>
      <c r="AA1550" s="2">
        <f t="shared" si="216"/>
        <v>0</v>
      </c>
      <c r="AB1550" s="2">
        <f>VLOOKUP(A1550,segment3_SB_quantity!$A$2:$B$2834,2,FALSE)</f>
        <v>2</v>
      </c>
      <c r="AC1550" s="4">
        <f t="shared" si="223"/>
        <v>0.12820000000000001</v>
      </c>
      <c r="AD1550">
        <f t="shared" si="219"/>
        <v>0</v>
      </c>
      <c r="AE1550">
        <f t="shared" si="224"/>
        <v>0.83166700000000005</v>
      </c>
      <c r="AF1550" s="2">
        <f t="shared" si="220"/>
        <v>0</v>
      </c>
      <c r="AG1550" s="2">
        <f t="shared" si="221"/>
        <v>0</v>
      </c>
      <c r="AH1550" s="1">
        <f t="shared" si="222"/>
        <v>0</v>
      </c>
    </row>
    <row r="1551" spans="1:34" x14ac:dyDescent="0.55000000000000004">
      <c r="A1551">
        <v>56889949</v>
      </c>
      <c r="B1551" s="2">
        <v>0</v>
      </c>
      <c r="C1551" s="2">
        <v>0</v>
      </c>
      <c r="D1551" s="2">
        <v>0</v>
      </c>
      <c r="E1551" s="2">
        <v>0</v>
      </c>
      <c r="F1551" s="2">
        <v>0</v>
      </c>
      <c r="G1551" s="2">
        <v>0</v>
      </c>
      <c r="H1551" s="2">
        <v>0</v>
      </c>
      <c r="I1551" s="2">
        <v>0</v>
      </c>
      <c r="J1551" s="2">
        <v>4.0523116510511201E-2</v>
      </c>
      <c r="K1551" s="2">
        <v>0</v>
      </c>
      <c r="L1551" s="2">
        <v>0</v>
      </c>
      <c r="M1551" s="2">
        <v>0</v>
      </c>
      <c r="N1551" s="2">
        <v>0</v>
      </c>
      <c r="O1551" s="2">
        <v>0</v>
      </c>
      <c r="P1551" s="2">
        <v>0</v>
      </c>
      <c r="Q1551" s="2">
        <v>0</v>
      </c>
      <c r="R1551" s="2">
        <v>0</v>
      </c>
      <c r="S1551" s="2">
        <v>0</v>
      </c>
      <c r="T1551" s="2">
        <v>0</v>
      </c>
      <c r="U1551" s="2">
        <v>0</v>
      </c>
      <c r="X1551" s="2">
        <f t="shared" si="217"/>
        <v>4.0523116510511201E-2</v>
      </c>
      <c r="Y1551" s="2">
        <f t="shared" si="218"/>
        <v>0</v>
      </c>
      <c r="Z1551" s="2">
        <f>IF(Y1551&gt;$W$1,HLOOKUP(Y1551,B1551:$U$2835,ROW($B$2836)-ROW($A1551),FALSE),0)</f>
        <v>0</v>
      </c>
      <c r="AA1551" s="2">
        <f t="shared" si="216"/>
        <v>0</v>
      </c>
      <c r="AB1551" s="2">
        <f>VLOOKUP(A1551,segment3_SB_quantity!$A$2:$B$2834,2,FALSE)</f>
        <v>44</v>
      </c>
      <c r="AC1551" s="4">
        <f t="shared" si="223"/>
        <v>0.12820000000000001</v>
      </c>
      <c r="AD1551">
        <f t="shared" si="219"/>
        <v>0</v>
      </c>
      <c r="AE1551">
        <f t="shared" si="224"/>
        <v>0.83166700000000005</v>
      </c>
      <c r="AF1551" s="2">
        <f t="shared" si="220"/>
        <v>0</v>
      </c>
      <c r="AG1551" s="2">
        <f t="shared" si="221"/>
        <v>0</v>
      </c>
      <c r="AH1551" s="1">
        <f t="shared" si="222"/>
        <v>0</v>
      </c>
    </row>
    <row r="1552" spans="1:34" x14ac:dyDescent="0.55000000000000004">
      <c r="A1552">
        <v>56909979</v>
      </c>
      <c r="B1552" s="2">
        <v>0</v>
      </c>
      <c r="C1552" s="2">
        <v>0</v>
      </c>
      <c r="D1552" s="2">
        <v>0</v>
      </c>
      <c r="E1552" s="2">
        <v>0</v>
      </c>
      <c r="F1552" s="2">
        <v>0</v>
      </c>
      <c r="G1552" s="2">
        <v>0</v>
      </c>
      <c r="H1552" s="2">
        <v>0</v>
      </c>
      <c r="I1552" s="2">
        <v>0</v>
      </c>
      <c r="J1552" s="2">
        <v>0.11835836940773101</v>
      </c>
      <c r="K1552" s="2">
        <v>0</v>
      </c>
      <c r="L1552" s="2">
        <v>0</v>
      </c>
      <c r="M1552" s="2">
        <v>0</v>
      </c>
      <c r="N1552" s="2">
        <v>0</v>
      </c>
      <c r="O1552" s="2">
        <v>0</v>
      </c>
      <c r="P1552" s="2">
        <v>0</v>
      </c>
      <c r="Q1552" s="2">
        <v>0</v>
      </c>
      <c r="R1552" s="2">
        <v>0</v>
      </c>
      <c r="S1552" s="2">
        <v>0</v>
      </c>
      <c r="T1552" s="2">
        <v>0</v>
      </c>
      <c r="U1552" s="2">
        <v>0</v>
      </c>
      <c r="X1552" s="2">
        <f t="shared" si="217"/>
        <v>0.11835836940773101</v>
      </c>
      <c r="Y1552" s="2">
        <f t="shared" si="218"/>
        <v>0</v>
      </c>
      <c r="Z1552" s="2">
        <f>IF(Y1552&gt;$W$1,HLOOKUP(Y1552,B1552:$U$2835,ROW($B$2836)-ROW($A1552),FALSE),0)</f>
        <v>0</v>
      </c>
      <c r="AA1552" s="2">
        <f t="shared" si="216"/>
        <v>0</v>
      </c>
      <c r="AB1552" s="2">
        <f>VLOOKUP(A1552,segment3_SB_quantity!$A$2:$B$2834,2,FALSE)</f>
        <v>368</v>
      </c>
      <c r="AC1552" s="4">
        <f t="shared" si="223"/>
        <v>0.12820000000000001</v>
      </c>
      <c r="AD1552">
        <f t="shared" si="219"/>
        <v>0</v>
      </c>
      <c r="AE1552">
        <f t="shared" si="224"/>
        <v>0.83166700000000005</v>
      </c>
      <c r="AF1552" s="2">
        <f t="shared" si="220"/>
        <v>0</v>
      </c>
      <c r="AG1552" s="2">
        <f t="shared" si="221"/>
        <v>0</v>
      </c>
      <c r="AH1552" s="1">
        <f t="shared" si="222"/>
        <v>0</v>
      </c>
    </row>
    <row r="1553" spans="1:34" x14ac:dyDescent="0.55000000000000004">
      <c r="A1553">
        <v>56939689</v>
      </c>
      <c r="B1553" s="2">
        <v>0</v>
      </c>
      <c r="C1553" s="2">
        <v>0</v>
      </c>
      <c r="D1553" s="2">
        <v>0</v>
      </c>
      <c r="E1553" s="2">
        <v>0</v>
      </c>
      <c r="F1553" s="2">
        <v>0</v>
      </c>
      <c r="G1553" s="2">
        <v>0</v>
      </c>
      <c r="H1553" s="2">
        <v>1.6838214203989101E-2</v>
      </c>
      <c r="I1553" s="2">
        <v>0</v>
      </c>
      <c r="J1553" s="2">
        <v>0</v>
      </c>
      <c r="K1553" s="2">
        <v>0</v>
      </c>
      <c r="L1553" s="2">
        <v>0</v>
      </c>
      <c r="M1553" s="2">
        <v>0</v>
      </c>
      <c r="N1553" s="2">
        <v>0</v>
      </c>
      <c r="O1553" s="2">
        <v>0</v>
      </c>
      <c r="P1553" s="2">
        <v>0</v>
      </c>
      <c r="Q1553" s="2">
        <v>0</v>
      </c>
      <c r="R1553" s="2">
        <v>0</v>
      </c>
      <c r="S1553" s="2">
        <v>0</v>
      </c>
      <c r="T1553" s="2">
        <v>0</v>
      </c>
      <c r="U1553" s="2">
        <v>0</v>
      </c>
      <c r="X1553" s="2">
        <f t="shared" si="217"/>
        <v>1.6838214203989101E-2</v>
      </c>
      <c r="Y1553" s="2">
        <f t="shared" si="218"/>
        <v>0</v>
      </c>
      <c r="Z1553" s="2">
        <f>IF(Y1553&gt;$W$1,HLOOKUP(Y1553,B1553:$U$2835,ROW($B$2836)-ROW($A1553),FALSE),0)</f>
        <v>0</v>
      </c>
      <c r="AA1553" s="2">
        <f t="shared" si="216"/>
        <v>0</v>
      </c>
      <c r="AB1553" s="2">
        <f>VLOOKUP(A1553,segment3_SB_quantity!$A$2:$B$2834,2,FALSE)</f>
        <v>2</v>
      </c>
      <c r="AC1553" s="4">
        <f t="shared" si="223"/>
        <v>0.12820000000000001</v>
      </c>
      <c r="AD1553">
        <f t="shared" si="219"/>
        <v>0</v>
      </c>
      <c r="AE1553">
        <f t="shared" si="224"/>
        <v>0.83166700000000005</v>
      </c>
      <c r="AF1553" s="2">
        <f t="shared" si="220"/>
        <v>0</v>
      </c>
      <c r="AG1553" s="2">
        <f t="shared" si="221"/>
        <v>0</v>
      </c>
      <c r="AH1553" s="1">
        <f t="shared" si="222"/>
        <v>0</v>
      </c>
    </row>
    <row r="1554" spans="1:34" x14ac:dyDescent="0.55000000000000004">
      <c r="A1554">
        <v>56969681</v>
      </c>
      <c r="B1554" s="2">
        <v>0</v>
      </c>
      <c r="C1554" s="2">
        <v>0</v>
      </c>
      <c r="D1554" s="2">
        <v>0</v>
      </c>
      <c r="E1554" s="2">
        <v>0</v>
      </c>
      <c r="F1554" s="2">
        <v>0</v>
      </c>
      <c r="G1554" s="2">
        <v>0</v>
      </c>
      <c r="H1554" s="2">
        <v>0</v>
      </c>
      <c r="I1554" s="2">
        <v>0</v>
      </c>
      <c r="J1554" s="2">
        <v>0</v>
      </c>
      <c r="K1554" s="2">
        <v>0</v>
      </c>
      <c r="L1554" s="2">
        <v>0.155237525835007</v>
      </c>
      <c r="M1554" s="2">
        <v>0</v>
      </c>
      <c r="N1554" s="2">
        <v>0</v>
      </c>
      <c r="O1554" s="2">
        <v>0</v>
      </c>
      <c r="P1554" s="2">
        <v>0</v>
      </c>
      <c r="Q1554" s="2">
        <v>0</v>
      </c>
      <c r="R1554" s="2">
        <v>0</v>
      </c>
      <c r="S1554" s="2">
        <v>0</v>
      </c>
      <c r="T1554" s="2">
        <v>0</v>
      </c>
      <c r="U1554" s="2">
        <v>0</v>
      </c>
      <c r="X1554" s="2">
        <f t="shared" si="217"/>
        <v>0.155237525835007</v>
      </c>
      <c r="Y1554" s="2">
        <f t="shared" si="218"/>
        <v>0</v>
      </c>
      <c r="Z1554" s="2">
        <f>IF(Y1554&gt;$W$1,HLOOKUP(Y1554,B1554:$U$2835,ROW($B$2836)-ROW($A1554),FALSE),0)</f>
        <v>0</v>
      </c>
      <c r="AA1554" s="2">
        <f t="shared" si="216"/>
        <v>0</v>
      </c>
      <c r="AB1554" s="2">
        <f>VLOOKUP(A1554,segment3_SB_quantity!$A$2:$B$2834,2,FALSE)</f>
        <v>1</v>
      </c>
      <c r="AC1554" s="4">
        <f t="shared" si="223"/>
        <v>0.12820000000000001</v>
      </c>
      <c r="AD1554">
        <f t="shared" si="219"/>
        <v>0</v>
      </c>
      <c r="AE1554">
        <f t="shared" si="224"/>
        <v>0.83166700000000005</v>
      </c>
      <c r="AF1554" s="2">
        <f t="shared" si="220"/>
        <v>0</v>
      </c>
      <c r="AG1554" s="2">
        <f t="shared" si="221"/>
        <v>0</v>
      </c>
      <c r="AH1554" s="1">
        <f t="shared" si="222"/>
        <v>0</v>
      </c>
    </row>
    <row r="1555" spans="1:34" x14ac:dyDescent="0.55000000000000004">
      <c r="A1555">
        <v>56989607</v>
      </c>
      <c r="B1555" s="2">
        <v>0</v>
      </c>
      <c r="C1555" s="2">
        <v>0</v>
      </c>
      <c r="D1555" s="2">
        <v>0</v>
      </c>
      <c r="E1555" s="2">
        <v>0</v>
      </c>
      <c r="F1555" s="2">
        <v>0</v>
      </c>
      <c r="G1555" s="2">
        <v>0</v>
      </c>
      <c r="H1555" s="2">
        <v>0</v>
      </c>
      <c r="I1555" s="2">
        <v>0</v>
      </c>
      <c r="J1555" s="2">
        <v>0</v>
      </c>
      <c r="K1555" s="2">
        <v>0</v>
      </c>
      <c r="L1555" s="2">
        <v>0.13859699752631199</v>
      </c>
      <c r="M1555" s="2">
        <v>0</v>
      </c>
      <c r="N1555" s="2">
        <v>0</v>
      </c>
      <c r="O1555" s="2">
        <v>0</v>
      </c>
      <c r="P1555" s="2">
        <v>0</v>
      </c>
      <c r="Q1555" s="2">
        <v>0</v>
      </c>
      <c r="R1555" s="2">
        <v>0</v>
      </c>
      <c r="S1555" s="2">
        <v>0</v>
      </c>
      <c r="T1555" s="2">
        <v>0</v>
      </c>
      <c r="U1555" s="2">
        <v>0</v>
      </c>
      <c r="X1555" s="2">
        <f t="shared" si="217"/>
        <v>0.13859699752631199</v>
      </c>
      <c r="Y1555" s="2">
        <f t="shared" si="218"/>
        <v>0</v>
      </c>
      <c r="Z1555" s="2">
        <f>IF(Y1555&gt;$W$1,HLOOKUP(Y1555,B1555:$U$2835,ROW($B$2836)-ROW($A1555),FALSE),0)</f>
        <v>0</v>
      </c>
      <c r="AA1555" s="2">
        <f t="shared" si="216"/>
        <v>0</v>
      </c>
      <c r="AB1555" s="2">
        <f>VLOOKUP(A1555,segment3_SB_quantity!$A$2:$B$2834,2,FALSE)</f>
        <v>4</v>
      </c>
      <c r="AC1555" s="4">
        <f t="shared" si="223"/>
        <v>0.12820000000000001</v>
      </c>
      <c r="AD1555">
        <f t="shared" si="219"/>
        <v>0</v>
      </c>
      <c r="AE1555">
        <f t="shared" si="224"/>
        <v>0.83166700000000005</v>
      </c>
      <c r="AF1555" s="2">
        <f t="shared" si="220"/>
        <v>0</v>
      </c>
      <c r="AG1555" s="2">
        <f t="shared" si="221"/>
        <v>0</v>
      </c>
      <c r="AH1555" s="1">
        <f t="shared" si="222"/>
        <v>0</v>
      </c>
    </row>
    <row r="1556" spans="1:34" x14ac:dyDescent="0.55000000000000004">
      <c r="A1556">
        <v>56999610</v>
      </c>
      <c r="B1556" s="2">
        <v>0</v>
      </c>
      <c r="C1556" s="2">
        <v>0</v>
      </c>
      <c r="D1556" s="2">
        <v>0</v>
      </c>
      <c r="E1556" s="2">
        <v>0</v>
      </c>
      <c r="F1556" s="2">
        <v>0</v>
      </c>
      <c r="G1556" s="2">
        <v>0</v>
      </c>
      <c r="H1556" s="2">
        <v>0</v>
      </c>
      <c r="I1556" s="2">
        <v>0</v>
      </c>
      <c r="J1556" s="2">
        <v>4.5183994336531103E-15</v>
      </c>
      <c r="K1556" s="2">
        <v>0</v>
      </c>
      <c r="L1556" s="2">
        <v>0</v>
      </c>
      <c r="M1556" s="2">
        <v>0</v>
      </c>
      <c r="N1556" s="2">
        <v>0</v>
      </c>
      <c r="O1556" s="2">
        <v>0</v>
      </c>
      <c r="P1556" s="2">
        <v>0</v>
      </c>
      <c r="Q1556" s="2">
        <v>0</v>
      </c>
      <c r="R1556" s="2">
        <v>0</v>
      </c>
      <c r="S1556" s="2">
        <v>0</v>
      </c>
      <c r="T1556" s="2">
        <v>0</v>
      </c>
      <c r="U1556" s="2">
        <v>0</v>
      </c>
      <c r="X1556" s="2">
        <f t="shared" si="217"/>
        <v>4.5183994336531103E-15</v>
      </c>
      <c r="Y1556" s="2">
        <f t="shared" si="218"/>
        <v>0</v>
      </c>
      <c r="Z1556" s="2">
        <f>IF(Y1556&gt;$W$1,HLOOKUP(Y1556,B1556:$U$2835,ROW($B$2836)-ROW($A1556),FALSE),0)</f>
        <v>0</v>
      </c>
      <c r="AA1556" s="2">
        <f t="shared" si="216"/>
        <v>0</v>
      </c>
      <c r="AB1556" s="2">
        <f>VLOOKUP(A1556,segment3_SB_quantity!$A$2:$B$2834,2,FALSE)</f>
        <v>25</v>
      </c>
      <c r="AC1556" s="4">
        <f t="shared" si="223"/>
        <v>0.12820000000000001</v>
      </c>
      <c r="AD1556">
        <f t="shared" si="219"/>
        <v>0</v>
      </c>
      <c r="AE1556">
        <f t="shared" si="224"/>
        <v>0.83166700000000005</v>
      </c>
      <c r="AF1556" s="2">
        <f t="shared" si="220"/>
        <v>0</v>
      </c>
      <c r="AG1556" s="2">
        <f t="shared" si="221"/>
        <v>0</v>
      </c>
      <c r="AH1556" s="1">
        <f t="shared" si="222"/>
        <v>0</v>
      </c>
    </row>
    <row r="1557" spans="1:34" x14ac:dyDescent="0.55000000000000004">
      <c r="A1557">
        <v>57009671</v>
      </c>
      <c r="B1557" s="2">
        <v>0</v>
      </c>
      <c r="C1557" s="2">
        <v>0</v>
      </c>
      <c r="D1557" s="2">
        <v>0</v>
      </c>
      <c r="E1557" s="2">
        <v>0</v>
      </c>
      <c r="F1557" s="2">
        <v>0</v>
      </c>
      <c r="G1557" s="2">
        <v>0</v>
      </c>
      <c r="H1557" s="2">
        <v>3.0557706899608301E-2</v>
      </c>
      <c r="I1557" s="2">
        <v>0</v>
      </c>
      <c r="J1557" s="2">
        <v>0</v>
      </c>
      <c r="K1557" s="2">
        <v>0</v>
      </c>
      <c r="L1557" s="2">
        <v>0</v>
      </c>
      <c r="M1557" s="2">
        <v>0</v>
      </c>
      <c r="N1557" s="2">
        <v>0</v>
      </c>
      <c r="O1557" s="2">
        <v>0</v>
      </c>
      <c r="P1557" s="2">
        <v>0</v>
      </c>
      <c r="Q1557" s="2">
        <v>0</v>
      </c>
      <c r="R1557" s="2">
        <v>0</v>
      </c>
      <c r="S1557" s="2">
        <v>0</v>
      </c>
      <c r="T1557" s="2">
        <v>0</v>
      </c>
      <c r="U1557" s="2">
        <v>0</v>
      </c>
      <c r="X1557" s="2">
        <f t="shared" si="217"/>
        <v>3.0557706899608301E-2</v>
      </c>
      <c r="Y1557" s="2">
        <f t="shared" si="218"/>
        <v>0</v>
      </c>
      <c r="Z1557" s="2">
        <f>IF(Y1557&gt;$W$1,HLOOKUP(Y1557,B1557:$U$2835,ROW($B$2836)-ROW($A1557),FALSE),0)</f>
        <v>0</v>
      </c>
      <c r="AA1557" s="2">
        <f t="shared" si="216"/>
        <v>0</v>
      </c>
      <c r="AB1557" s="2">
        <f>VLOOKUP(A1557,segment3_SB_quantity!$A$2:$B$2834,2,FALSE)</f>
        <v>8</v>
      </c>
      <c r="AC1557" s="4">
        <f t="shared" si="223"/>
        <v>0.12820000000000001</v>
      </c>
      <c r="AD1557">
        <f t="shared" si="219"/>
        <v>0</v>
      </c>
      <c r="AE1557">
        <f t="shared" si="224"/>
        <v>0.83166700000000005</v>
      </c>
      <c r="AF1557" s="2">
        <f t="shared" si="220"/>
        <v>0</v>
      </c>
      <c r="AG1557" s="2">
        <f t="shared" si="221"/>
        <v>0</v>
      </c>
      <c r="AH1557" s="1">
        <f t="shared" si="222"/>
        <v>0</v>
      </c>
    </row>
    <row r="1558" spans="1:34" x14ac:dyDescent="0.55000000000000004">
      <c r="A1558">
        <v>57019943</v>
      </c>
      <c r="B1558" s="2">
        <v>0</v>
      </c>
      <c r="C1558" s="2">
        <v>0</v>
      </c>
      <c r="D1558" s="2">
        <v>0</v>
      </c>
      <c r="E1558" s="2">
        <v>0</v>
      </c>
      <c r="F1558" s="2">
        <v>0</v>
      </c>
      <c r="G1558" s="2">
        <v>0</v>
      </c>
      <c r="H1558" s="2">
        <v>1.41524980998029E-3</v>
      </c>
      <c r="I1558" s="2">
        <v>0</v>
      </c>
      <c r="J1558" s="2">
        <v>0</v>
      </c>
      <c r="K1558" s="2">
        <v>0</v>
      </c>
      <c r="L1558" s="2">
        <v>0</v>
      </c>
      <c r="M1558" s="2">
        <v>0</v>
      </c>
      <c r="N1558" s="2">
        <v>0</v>
      </c>
      <c r="O1558" s="2">
        <v>0</v>
      </c>
      <c r="P1558" s="2">
        <v>0</v>
      </c>
      <c r="Q1558" s="2">
        <v>0</v>
      </c>
      <c r="R1558" s="2">
        <v>0</v>
      </c>
      <c r="S1558" s="2">
        <v>0</v>
      </c>
      <c r="T1558" s="2">
        <v>0</v>
      </c>
      <c r="U1558" s="2">
        <v>0</v>
      </c>
      <c r="X1558" s="2">
        <f t="shared" si="217"/>
        <v>1.41524980998029E-3</v>
      </c>
      <c r="Y1558" s="2">
        <f t="shared" si="218"/>
        <v>0</v>
      </c>
      <c r="Z1558" s="2">
        <f>IF(Y1558&gt;$W$1,HLOOKUP(Y1558,B1558:$U$2835,ROW($B$2836)-ROW($A1558),FALSE),0)</f>
        <v>0</v>
      </c>
      <c r="AA1558" s="2">
        <f t="shared" si="216"/>
        <v>0</v>
      </c>
      <c r="AB1558" s="2">
        <f>VLOOKUP(A1558,segment3_SB_quantity!$A$2:$B$2834,2,FALSE)</f>
        <v>106</v>
      </c>
      <c r="AC1558" s="4">
        <f t="shared" si="223"/>
        <v>0.12820000000000001</v>
      </c>
      <c r="AD1558">
        <f t="shared" si="219"/>
        <v>0</v>
      </c>
      <c r="AE1558">
        <f t="shared" si="224"/>
        <v>0.83166700000000005</v>
      </c>
      <c r="AF1558" s="2">
        <f t="shared" si="220"/>
        <v>0</v>
      </c>
      <c r="AG1558" s="2">
        <f t="shared" si="221"/>
        <v>0</v>
      </c>
      <c r="AH1558" s="1">
        <f t="shared" si="222"/>
        <v>0</v>
      </c>
    </row>
    <row r="1559" spans="1:34" x14ac:dyDescent="0.55000000000000004">
      <c r="A1559">
        <v>57049902</v>
      </c>
      <c r="B1559" s="2">
        <v>0</v>
      </c>
      <c r="C1559" s="2">
        <v>0</v>
      </c>
      <c r="D1559" s="2">
        <v>0</v>
      </c>
      <c r="E1559" s="2">
        <v>0</v>
      </c>
      <c r="F1559" s="2">
        <v>0.52166780576305005</v>
      </c>
      <c r="G1559" s="2">
        <v>0</v>
      </c>
      <c r="H1559" s="2">
        <v>0</v>
      </c>
      <c r="I1559" s="2">
        <v>0</v>
      </c>
      <c r="J1559" s="2">
        <v>0</v>
      </c>
      <c r="K1559" s="2">
        <v>0</v>
      </c>
      <c r="L1559" s="2">
        <v>0</v>
      </c>
      <c r="M1559" s="2">
        <v>0</v>
      </c>
      <c r="N1559" s="2">
        <v>0</v>
      </c>
      <c r="O1559" s="2">
        <v>0</v>
      </c>
      <c r="P1559" s="2">
        <v>0</v>
      </c>
      <c r="Q1559" s="2">
        <v>0</v>
      </c>
      <c r="R1559" s="2">
        <v>0</v>
      </c>
      <c r="S1559" s="2">
        <v>0</v>
      </c>
      <c r="T1559" s="2">
        <v>0</v>
      </c>
      <c r="U1559" s="2">
        <v>0</v>
      </c>
      <c r="X1559" s="2">
        <f t="shared" si="217"/>
        <v>0.52166780576305005</v>
      </c>
      <c r="Y1559" s="2">
        <f t="shared" si="218"/>
        <v>0.52166780576305005</v>
      </c>
      <c r="Z1559" s="2" t="str">
        <f>IF(Y1559&gt;$W$1,HLOOKUP(Y1559,B1559:$U$2835,ROW($B$2836)-ROW($A1559),FALSE),0)</f>
        <v>P_OL5</v>
      </c>
      <c r="AA1559" s="2">
        <f t="shared" si="216"/>
        <v>0.22499999999999998</v>
      </c>
      <c r="AB1559" s="2">
        <f>VLOOKUP(A1559,segment3_SB_quantity!$A$2:$B$2834,2,FALSE)</f>
        <v>35</v>
      </c>
      <c r="AC1559" s="4">
        <f t="shared" si="223"/>
        <v>0.12820000000000001</v>
      </c>
      <c r="AD1559">
        <f t="shared" si="219"/>
        <v>4.4870000000000001</v>
      </c>
      <c r="AE1559">
        <f t="shared" si="224"/>
        <v>0.83166700000000005</v>
      </c>
      <c r="AF1559" s="2">
        <f t="shared" si="220"/>
        <v>3.7316898290000005</v>
      </c>
      <c r="AG1559" s="2">
        <f t="shared" si="221"/>
        <v>0.83963021152500006</v>
      </c>
      <c r="AH1559" s="1">
        <f t="shared" si="222"/>
        <v>4.4444444444444446</v>
      </c>
    </row>
    <row r="1560" spans="1:34" x14ac:dyDescent="0.55000000000000004">
      <c r="A1560">
        <v>57069893</v>
      </c>
      <c r="B1560" s="2">
        <v>0</v>
      </c>
      <c r="C1560" s="2">
        <v>0</v>
      </c>
      <c r="D1560" s="2">
        <v>0</v>
      </c>
      <c r="E1560" s="2">
        <v>0</v>
      </c>
      <c r="F1560" s="2">
        <v>0</v>
      </c>
      <c r="G1560" s="2">
        <v>0</v>
      </c>
      <c r="H1560" s="2">
        <v>0</v>
      </c>
      <c r="I1560" s="2">
        <v>0</v>
      </c>
      <c r="J1560" s="2">
        <v>5.4498515862876198E-2</v>
      </c>
      <c r="K1560" s="2">
        <v>0</v>
      </c>
      <c r="L1560" s="2">
        <v>0</v>
      </c>
      <c r="M1560" s="2">
        <v>0</v>
      </c>
      <c r="N1560" s="2">
        <v>0</v>
      </c>
      <c r="O1560" s="2">
        <v>0</v>
      </c>
      <c r="P1560" s="2">
        <v>0</v>
      </c>
      <c r="Q1560" s="2">
        <v>0</v>
      </c>
      <c r="R1560" s="2">
        <v>0</v>
      </c>
      <c r="S1560" s="2">
        <v>0</v>
      </c>
      <c r="T1560" s="2">
        <v>0</v>
      </c>
      <c r="U1560" s="2">
        <v>0</v>
      </c>
      <c r="X1560" s="2">
        <f t="shared" si="217"/>
        <v>5.4498515862876198E-2</v>
      </c>
      <c r="Y1560" s="2">
        <f t="shared" si="218"/>
        <v>0</v>
      </c>
      <c r="Z1560" s="2">
        <f>IF(Y1560&gt;$W$1,HLOOKUP(Y1560,B1560:$U$2835,ROW($B$2836)-ROW($A1560),FALSE),0)</f>
        <v>0</v>
      </c>
      <c r="AA1560" s="2">
        <f t="shared" si="216"/>
        <v>0</v>
      </c>
      <c r="AB1560" s="2">
        <f>VLOOKUP(A1560,segment3_SB_quantity!$A$2:$B$2834,2,FALSE)</f>
        <v>18</v>
      </c>
      <c r="AC1560" s="4">
        <f t="shared" si="223"/>
        <v>0.12820000000000001</v>
      </c>
      <c r="AD1560">
        <f t="shared" si="219"/>
        <v>0</v>
      </c>
      <c r="AE1560">
        <f t="shared" si="224"/>
        <v>0.83166700000000005</v>
      </c>
      <c r="AF1560" s="2">
        <f t="shared" si="220"/>
        <v>0</v>
      </c>
      <c r="AG1560" s="2">
        <f t="shared" si="221"/>
        <v>0</v>
      </c>
      <c r="AH1560" s="1">
        <f t="shared" si="222"/>
        <v>0</v>
      </c>
    </row>
    <row r="1561" spans="1:34" x14ac:dyDescent="0.55000000000000004">
      <c r="A1561">
        <v>57149797</v>
      </c>
      <c r="B1561" s="2">
        <v>0</v>
      </c>
      <c r="C1561" s="2">
        <v>0</v>
      </c>
      <c r="D1561" s="2">
        <v>0</v>
      </c>
      <c r="E1561" s="2">
        <v>0</v>
      </c>
      <c r="F1561" s="2">
        <v>0</v>
      </c>
      <c r="G1561" s="2">
        <v>8.2161453951438798E-2</v>
      </c>
      <c r="H1561" s="2">
        <v>0</v>
      </c>
      <c r="I1561" s="2">
        <v>0</v>
      </c>
      <c r="J1561" s="2">
        <v>0</v>
      </c>
      <c r="K1561" s="2">
        <v>0</v>
      </c>
      <c r="L1561" s="2">
        <v>0</v>
      </c>
      <c r="M1561" s="2">
        <v>0</v>
      </c>
      <c r="N1561" s="2">
        <v>0</v>
      </c>
      <c r="O1561" s="2">
        <v>0</v>
      </c>
      <c r="P1561" s="2">
        <v>0</v>
      </c>
      <c r="Q1561" s="2">
        <v>0</v>
      </c>
      <c r="R1561" s="2">
        <v>0</v>
      </c>
      <c r="S1561" s="2">
        <v>0</v>
      </c>
      <c r="T1561" s="2">
        <v>0</v>
      </c>
      <c r="U1561" s="2">
        <v>0</v>
      </c>
      <c r="X1561" s="2">
        <f t="shared" si="217"/>
        <v>8.2161453951438798E-2</v>
      </c>
      <c r="Y1561" s="2">
        <f t="shared" si="218"/>
        <v>0</v>
      </c>
      <c r="Z1561" s="2">
        <f>IF(Y1561&gt;$W$1,HLOOKUP(Y1561,B1561:$U$2835,ROW($B$2836)-ROW($A1561),FALSE),0)</f>
        <v>0</v>
      </c>
      <c r="AA1561" s="2">
        <f t="shared" si="216"/>
        <v>0</v>
      </c>
      <c r="AB1561" s="2">
        <f>VLOOKUP(A1561,segment3_SB_quantity!$A$2:$B$2834,2,FALSE)</f>
        <v>14</v>
      </c>
      <c r="AC1561" s="4">
        <f t="shared" si="223"/>
        <v>0.12820000000000001</v>
      </c>
      <c r="AD1561">
        <f t="shared" si="219"/>
        <v>0</v>
      </c>
      <c r="AE1561">
        <f t="shared" si="224"/>
        <v>0.83166700000000005</v>
      </c>
      <c r="AF1561" s="2">
        <f t="shared" si="220"/>
        <v>0</v>
      </c>
      <c r="AG1561" s="2">
        <f t="shared" si="221"/>
        <v>0</v>
      </c>
      <c r="AH1561" s="1">
        <f t="shared" si="222"/>
        <v>0</v>
      </c>
    </row>
    <row r="1562" spans="1:34" x14ac:dyDescent="0.55000000000000004">
      <c r="A1562">
        <v>57199912</v>
      </c>
      <c r="B1562" s="2">
        <v>0</v>
      </c>
      <c r="C1562" s="2">
        <v>0</v>
      </c>
      <c r="D1562" s="2">
        <v>0</v>
      </c>
      <c r="E1562" s="2">
        <v>0</v>
      </c>
      <c r="F1562" s="2">
        <v>0.58638266809223605</v>
      </c>
      <c r="G1562" s="2">
        <v>0</v>
      </c>
      <c r="H1562" s="2">
        <v>0</v>
      </c>
      <c r="I1562" s="2">
        <v>0</v>
      </c>
      <c r="J1562" s="2">
        <v>0</v>
      </c>
      <c r="K1562" s="2">
        <v>0</v>
      </c>
      <c r="L1562" s="2">
        <v>0</v>
      </c>
      <c r="M1562" s="2">
        <v>0</v>
      </c>
      <c r="N1562" s="2">
        <v>0</v>
      </c>
      <c r="O1562" s="2">
        <v>0</v>
      </c>
      <c r="P1562" s="2">
        <v>0</v>
      </c>
      <c r="Q1562" s="2">
        <v>0</v>
      </c>
      <c r="R1562" s="2">
        <v>0</v>
      </c>
      <c r="S1562" s="2">
        <v>0</v>
      </c>
      <c r="T1562" s="2">
        <v>0</v>
      </c>
      <c r="U1562" s="2">
        <v>0</v>
      </c>
      <c r="X1562" s="2">
        <f t="shared" si="217"/>
        <v>0.58638266809223605</v>
      </c>
      <c r="Y1562" s="2">
        <f t="shared" si="218"/>
        <v>0.58638266809223605</v>
      </c>
      <c r="Z1562" s="2" t="str">
        <f>IF(Y1562&gt;$W$1,HLOOKUP(Y1562,B1562:$U$2835,ROW($B$2836)-ROW($A1562),FALSE),0)</f>
        <v>P_OL5</v>
      </c>
      <c r="AA1562" s="2">
        <f t="shared" si="216"/>
        <v>0.22499999999999998</v>
      </c>
      <c r="AB1562" s="2">
        <f>VLOOKUP(A1562,segment3_SB_quantity!$A$2:$B$2834,2,FALSE)</f>
        <v>3</v>
      </c>
      <c r="AC1562" s="4">
        <f t="shared" si="223"/>
        <v>0.12820000000000001</v>
      </c>
      <c r="AD1562">
        <f t="shared" si="219"/>
        <v>0.38460000000000005</v>
      </c>
      <c r="AE1562">
        <f t="shared" si="224"/>
        <v>0.83166700000000005</v>
      </c>
      <c r="AF1562" s="2">
        <f t="shared" si="220"/>
        <v>0.31985912820000006</v>
      </c>
      <c r="AG1562" s="2">
        <f t="shared" si="221"/>
        <v>7.1968303845000012E-2</v>
      </c>
      <c r="AH1562" s="1">
        <f t="shared" si="222"/>
        <v>4.4444444444444446</v>
      </c>
    </row>
    <row r="1563" spans="1:34" x14ac:dyDescent="0.55000000000000004">
      <c r="A1563">
        <v>57199920</v>
      </c>
      <c r="B1563" s="2">
        <v>0</v>
      </c>
      <c r="C1563" s="2">
        <v>0</v>
      </c>
      <c r="D1563" s="2">
        <v>0</v>
      </c>
      <c r="E1563" s="2">
        <v>0</v>
      </c>
      <c r="F1563" s="2">
        <v>0</v>
      </c>
      <c r="G1563" s="2">
        <v>0</v>
      </c>
      <c r="H1563" s="2">
        <v>0</v>
      </c>
      <c r="I1563" s="2">
        <v>3.8308227316036801E-2</v>
      </c>
      <c r="J1563" s="2">
        <v>0</v>
      </c>
      <c r="K1563" s="2">
        <v>0</v>
      </c>
      <c r="L1563" s="2">
        <v>0</v>
      </c>
      <c r="M1563" s="2">
        <v>0</v>
      </c>
      <c r="N1563" s="2">
        <v>0</v>
      </c>
      <c r="O1563" s="2">
        <v>0</v>
      </c>
      <c r="P1563" s="2">
        <v>0</v>
      </c>
      <c r="Q1563" s="2">
        <v>0</v>
      </c>
      <c r="R1563" s="2">
        <v>0</v>
      </c>
      <c r="S1563" s="2">
        <v>0</v>
      </c>
      <c r="T1563" s="2">
        <v>0</v>
      </c>
      <c r="U1563" s="2">
        <v>0</v>
      </c>
      <c r="X1563" s="2">
        <f t="shared" si="217"/>
        <v>3.8308227316036801E-2</v>
      </c>
      <c r="Y1563" s="2">
        <f t="shared" si="218"/>
        <v>0</v>
      </c>
      <c r="Z1563" s="2">
        <f>IF(Y1563&gt;$W$1,HLOOKUP(Y1563,B1563:$U$2835,ROW($B$2836)-ROW($A1563),FALSE),0)</f>
        <v>0</v>
      </c>
      <c r="AA1563" s="2">
        <f t="shared" si="216"/>
        <v>0</v>
      </c>
      <c r="AB1563" s="2">
        <f>VLOOKUP(A1563,segment3_SB_quantity!$A$2:$B$2834,2,FALSE)</f>
        <v>31</v>
      </c>
      <c r="AC1563" s="4">
        <f t="shared" si="223"/>
        <v>0.12820000000000001</v>
      </c>
      <c r="AD1563">
        <f t="shared" si="219"/>
        <v>0</v>
      </c>
      <c r="AE1563">
        <f t="shared" si="224"/>
        <v>0.83166700000000005</v>
      </c>
      <c r="AF1563" s="2">
        <f t="shared" si="220"/>
        <v>0</v>
      </c>
      <c r="AG1563" s="2">
        <f t="shared" si="221"/>
        <v>0</v>
      </c>
      <c r="AH1563" s="1">
        <f t="shared" si="222"/>
        <v>0</v>
      </c>
    </row>
    <row r="1564" spans="1:34" x14ac:dyDescent="0.55000000000000004">
      <c r="A1564">
        <v>57289543</v>
      </c>
      <c r="B1564" s="2">
        <v>0</v>
      </c>
      <c r="C1564" s="2">
        <v>0</v>
      </c>
      <c r="D1564" s="2">
        <v>0</v>
      </c>
      <c r="E1564" s="2">
        <v>0</v>
      </c>
      <c r="F1564" s="2">
        <v>0</v>
      </c>
      <c r="G1564" s="2">
        <v>0</v>
      </c>
      <c r="H1564" s="2">
        <v>0</v>
      </c>
      <c r="I1564" s="2">
        <v>0</v>
      </c>
      <c r="J1564" s="2">
        <v>0</v>
      </c>
      <c r="K1564" s="2">
        <v>0.203628364291944</v>
      </c>
      <c r="L1564" s="2">
        <v>0</v>
      </c>
      <c r="M1564" s="2">
        <v>0</v>
      </c>
      <c r="N1564" s="2">
        <v>0</v>
      </c>
      <c r="O1564" s="2">
        <v>0</v>
      </c>
      <c r="P1564" s="2">
        <v>0</v>
      </c>
      <c r="Q1564" s="2">
        <v>0</v>
      </c>
      <c r="R1564" s="2">
        <v>0</v>
      </c>
      <c r="S1564" s="2">
        <v>0</v>
      </c>
      <c r="T1564" s="2">
        <v>0</v>
      </c>
      <c r="U1564" s="2">
        <v>0</v>
      </c>
      <c r="X1564" s="2">
        <f t="shared" si="217"/>
        <v>0.203628364291944</v>
      </c>
      <c r="Y1564" s="2">
        <f t="shared" si="218"/>
        <v>0</v>
      </c>
      <c r="Z1564" s="2">
        <f>IF(Y1564&gt;$W$1,HLOOKUP(Y1564,B1564:$U$2835,ROW($B$2836)-ROW($A1564),FALSE),0)</f>
        <v>0</v>
      </c>
      <c r="AA1564" s="2">
        <f t="shared" si="216"/>
        <v>0</v>
      </c>
      <c r="AB1564" s="2">
        <f>VLOOKUP(A1564,segment3_SB_quantity!$A$2:$B$2834,2,FALSE)</f>
        <v>36</v>
      </c>
      <c r="AC1564" s="4">
        <f t="shared" si="223"/>
        <v>0.12820000000000001</v>
      </c>
      <c r="AD1564">
        <f t="shared" si="219"/>
        <v>0</v>
      </c>
      <c r="AE1564">
        <f t="shared" si="224"/>
        <v>0.83166700000000005</v>
      </c>
      <c r="AF1564" s="2">
        <f t="shared" si="220"/>
        <v>0</v>
      </c>
      <c r="AG1564" s="2">
        <f t="shared" si="221"/>
        <v>0</v>
      </c>
      <c r="AH1564" s="1">
        <f t="shared" si="222"/>
        <v>0</v>
      </c>
    </row>
    <row r="1565" spans="1:34" x14ac:dyDescent="0.55000000000000004">
      <c r="A1565">
        <v>57289957</v>
      </c>
      <c r="B1565" s="2">
        <v>0</v>
      </c>
      <c r="C1565" s="2">
        <v>0</v>
      </c>
      <c r="D1565" s="2">
        <v>0</v>
      </c>
      <c r="E1565" s="2">
        <v>0</v>
      </c>
      <c r="F1565" s="2">
        <v>0</v>
      </c>
      <c r="G1565" s="2">
        <v>0</v>
      </c>
      <c r="H1565" s="2">
        <v>0</v>
      </c>
      <c r="I1565" s="2">
        <v>5.0252439668382803E-2</v>
      </c>
      <c r="J1565" s="2">
        <v>0</v>
      </c>
      <c r="K1565" s="2">
        <v>0</v>
      </c>
      <c r="L1565" s="2">
        <v>0</v>
      </c>
      <c r="M1565" s="2">
        <v>0</v>
      </c>
      <c r="N1565" s="2">
        <v>0</v>
      </c>
      <c r="O1565" s="2">
        <v>0</v>
      </c>
      <c r="P1565" s="2">
        <v>0</v>
      </c>
      <c r="Q1565" s="2">
        <v>0</v>
      </c>
      <c r="R1565" s="2">
        <v>0</v>
      </c>
      <c r="S1565" s="2">
        <v>0</v>
      </c>
      <c r="T1565" s="2">
        <v>0</v>
      </c>
      <c r="U1565" s="2">
        <v>0</v>
      </c>
      <c r="X1565" s="2">
        <f t="shared" si="217"/>
        <v>5.0252439668382803E-2</v>
      </c>
      <c r="Y1565" s="2">
        <f t="shared" si="218"/>
        <v>0</v>
      </c>
      <c r="Z1565" s="2">
        <f>IF(Y1565&gt;$W$1,HLOOKUP(Y1565,B1565:$U$2835,ROW($B$2836)-ROW($A1565),FALSE),0)</f>
        <v>0</v>
      </c>
      <c r="AA1565" s="2">
        <f t="shared" si="216"/>
        <v>0</v>
      </c>
      <c r="AB1565" s="2">
        <f>VLOOKUP(A1565,segment3_SB_quantity!$A$2:$B$2834,2,FALSE)</f>
        <v>86</v>
      </c>
      <c r="AC1565" s="4">
        <f t="shared" si="223"/>
        <v>0.12820000000000001</v>
      </c>
      <c r="AD1565">
        <f t="shared" si="219"/>
        <v>0</v>
      </c>
      <c r="AE1565">
        <f t="shared" si="224"/>
        <v>0.83166700000000005</v>
      </c>
      <c r="AF1565" s="2">
        <f t="shared" si="220"/>
        <v>0</v>
      </c>
      <c r="AG1565" s="2">
        <f t="shared" si="221"/>
        <v>0</v>
      </c>
      <c r="AH1565" s="1">
        <f t="shared" si="222"/>
        <v>0</v>
      </c>
    </row>
    <row r="1566" spans="1:34" x14ac:dyDescent="0.55000000000000004">
      <c r="A1566">
        <v>57359928</v>
      </c>
      <c r="B1566" s="2">
        <v>0</v>
      </c>
      <c r="C1566" s="2">
        <v>0</v>
      </c>
      <c r="D1566" s="2">
        <v>0</v>
      </c>
      <c r="E1566" s="2">
        <v>0</v>
      </c>
      <c r="F1566" s="2">
        <v>0</v>
      </c>
      <c r="G1566" s="2">
        <v>0</v>
      </c>
      <c r="H1566" s="2">
        <v>0</v>
      </c>
      <c r="I1566" s="2">
        <v>0</v>
      </c>
      <c r="J1566" s="2">
        <v>4.4869296645327697E-2</v>
      </c>
      <c r="K1566" s="2">
        <v>0</v>
      </c>
      <c r="L1566" s="2">
        <v>0</v>
      </c>
      <c r="M1566" s="2">
        <v>0</v>
      </c>
      <c r="N1566" s="2">
        <v>0</v>
      </c>
      <c r="O1566" s="2">
        <v>0</v>
      </c>
      <c r="P1566" s="2">
        <v>0</v>
      </c>
      <c r="Q1566" s="2">
        <v>0</v>
      </c>
      <c r="R1566" s="2">
        <v>0</v>
      </c>
      <c r="S1566" s="2">
        <v>0</v>
      </c>
      <c r="T1566" s="2">
        <v>0</v>
      </c>
      <c r="U1566" s="2">
        <v>0</v>
      </c>
      <c r="X1566" s="2">
        <f t="shared" si="217"/>
        <v>4.4869296645327697E-2</v>
      </c>
      <c r="Y1566" s="2">
        <f t="shared" si="218"/>
        <v>0</v>
      </c>
      <c r="Z1566" s="2">
        <f>IF(Y1566&gt;$W$1,HLOOKUP(Y1566,B1566:$U$2835,ROW($B$2836)-ROW($A1566),FALSE),0)</f>
        <v>0</v>
      </c>
      <c r="AA1566" s="2">
        <f t="shared" si="216"/>
        <v>0</v>
      </c>
      <c r="AB1566" s="2">
        <f>VLOOKUP(A1566,segment3_SB_quantity!$A$2:$B$2834,2,FALSE)</f>
        <v>451</v>
      </c>
      <c r="AC1566" s="4">
        <f t="shared" si="223"/>
        <v>0.12820000000000001</v>
      </c>
      <c r="AD1566">
        <f t="shared" si="219"/>
        <v>0</v>
      </c>
      <c r="AE1566">
        <f t="shared" si="224"/>
        <v>0.83166700000000005</v>
      </c>
      <c r="AF1566" s="2">
        <f t="shared" si="220"/>
        <v>0</v>
      </c>
      <c r="AG1566" s="2">
        <f t="shared" si="221"/>
        <v>0</v>
      </c>
      <c r="AH1566" s="1">
        <f t="shared" si="222"/>
        <v>0</v>
      </c>
    </row>
    <row r="1567" spans="1:34" x14ac:dyDescent="0.55000000000000004">
      <c r="A1567">
        <v>57419910</v>
      </c>
      <c r="B1567" s="2">
        <v>0</v>
      </c>
      <c r="C1567" s="2">
        <v>0</v>
      </c>
      <c r="D1567" s="2">
        <v>3.0436545070852802E-2</v>
      </c>
      <c r="E1567" s="2">
        <v>0</v>
      </c>
      <c r="F1567" s="2">
        <v>0</v>
      </c>
      <c r="G1567" s="2">
        <v>0</v>
      </c>
      <c r="H1567" s="2">
        <v>0</v>
      </c>
      <c r="I1567" s="2">
        <v>0</v>
      </c>
      <c r="J1567" s="2">
        <v>0</v>
      </c>
      <c r="K1567" s="2">
        <v>0</v>
      </c>
      <c r="L1567" s="2">
        <v>0</v>
      </c>
      <c r="M1567" s="2">
        <v>0</v>
      </c>
      <c r="N1567" s="2">
        <v>0</v>
      </c>
      <c r="O1567" s="2">
        <v>0</v>
      </c>
      <c r="P1567" s="2">
        <v>0</v>
      </c>
      <c r="Q1567" s="2">
        <v>0</v>
      </c>
      <c r="R1567" s="2">
        <v>0</v>
      </c>
      <c r="S1567" s="2">
        <v>0</v>
      </c>
      <c r="T1567" s="2">
        <v>0</v>
      </c>
      <c r="U1567" s="2">
        <v>0</v>
      </c>
      <c r="X1567" s="2">
        <f t="shared" si="217"/>
        <v>3.0436545070852802E-2</v>
      </c>
      <c r="Y1567" s="2">
        <f t="shared" si="218"/>
        <v>0</v>
      </c>
      <c r="Z1567" s="2">
        <f>IF(Y1567&gt;$W$1,HLOOKUP(Y1567,B1567:$U$2835,ROW($B$2836)-ROW($A1567),FALSE),0)</f>
        <v>0</v>
      </c>
      <c r="AA1567" s="2">
        <f t="shared" si="216"/>
        <v>0</v>
      </c>
      <c r="AB1567" s="2">
        <f>VLOOKUP(A1567,segment3_SB_quantity!$A$2:$B$2834,2,FALSE)</f>
        <v>16</v>
      </c>
      <c r="AC1567" s="4">
        <f t="shared" si="223"/>
        <v>0.12820000000000001</v>
      </c>
      <c r="AD1567">
        <f t="shared" si="219"/>
        <v>0</v>
      </c>
      <c r="AE1567">
        <f t="shared" si="224"/>
        <v>0.83166700000000005</v>
      </c>
      <c r="AF1567" s="2">
        <f t="shared" si="220"/>
        <v>0</v>
      </c>
      <c r="AG1567" s="2">
        <f t="shared" si="221"/>
        <v>0</v>
      </c>
      <c r="AH1567" s="1">
        <f t="shared" si="222"/>
        <v>0</v>
      </c>
    </row>
    <row r="1568" spans="1:34" x14ac:dyDescent="0.55000000000000004">
      <c r="A1568">
        <v>57459952</v>
      </c>
      <c r="B1568" s="2">
        <v>0</v>
      </c>
      <c r="C1568" s="2">
        <v>0</v>
      </c>
      <c r="D1568" s="2">
        <v>0</v>
      </c>
      <c r="E1568" s="2">
        <v>0</v>
      </c>
      <c r="F1568" s="2">
        <v>0</v>
      </c>
      <c r="G1568" s="2">
        <v>0.195402332531598</v>
      </c>
      <c r="H1568" s="2">
        <v>0</v>
      </c>
      <c r="I1568" s="2">
        <v>0</v>
      </c>
      <c r="J1568" s="2">
        <v>0</v>
      </c>
      <c r="K1568" s="2">
        <v>0</v>
      </c>
      <c r="L1568" s="2">
        <v>0</v>
      </c>
      <c r="M1568" s="2">
        <v>0</v>
      </c>
      <c r="N1568" s="2">
        <v>0</v>
      </c>
      <c r="O1568" s="2">
        <v>0</v>
      </c>
      <c r="P1568" s="2">
        <v>0</v>
      </c>
      <c r="Q1568" s="2">
        <v>0</v>
      </c>
      <c r="R1568" s="2">
        <v>0</v>
      </c>
      <c r="S1568" s="2">
        <v>0</v>
      </c>
      <c r="T1568" s="2">
        <v>0</v>
      </c>
      <c r="U1568" s="2">
        <v>0</v>
      </c>
      <c r="X1568" s="2">
        <f t="shared" si="217"/>
        <v>0.195402332531598</v>
      </c>
      <c r="Y1568" s="2">
        <f t="shared" si="218"/>
        <v>0</v>
      </c>
      <c r="Z1568" s="2">
        <f>IF(Y1568&gt;$W$1,HLOOKUP(Y1568,B1568:$U$2835,ROW($B$2836)-ROW($A1568),FALSE),0)</f>
        <v>0</v>
      </c>
      <c r="AA1568" s="2">
        <f t="shared" si="216"/>
        <v>0</v>
      </c>
      <c r="AB1568" s="2">
        <f>VLOOKUP(A1568,segment3_SB_quantity!$A$2:$B$2834,2,FALSE)</f>
        <v>24</v>
      </c>
      <c r="AC1568" s="4">
        <f t="shared" si="223"/>
        <v>0.12820000000000001</v>
      </c>
      <c r="AD1568">
        <f t="shared" si="219"/>
        <v>0</v>
      </c>
      <c r="AE1568">
        <f t="shared" si="224"/>
        <v>0.83166700000000005</v>
      </c>
      <c r="AF1568" s="2">
        <f t="shared" si="220"/>
        <v>0</v>
      </c>
      <c r="AG1568" s="2">
        <f t="shared" si="221"/>
        <v>0</v>
      </c>
      <c r="AH1568" s="1">
        <f t="shared" si="222"/>
        <v>0</v>
      </c>
    </row>
    <row r="1569" spans="1:34" x14ac:dyDescent="0.55000000000000004">
      <c r="A1569">
        <v>57520000</v>
      </c>
      <c r="B1569" s="2">
        <v>0</v>
      </c>
      <c r="C1569" s="2">
        <v>0</v>
      </c>
      <c r="D1569" s="2">
        <v>0</v>
      </c>
      <c r="E1569" s="2">
        <v>0</v>
      </c>
      <c r="F1569" s="2">
        <v>0</v>
      </c>
      <c r="G1569" s="2">
        <v>0</v>
      </c>
      <c r="H1569" s="2">
        <v>0</v>
      </c>
      <c r="I1569" s="2">
        <v>0.99238556668238598</v>
      </c>
      <c r="J1569" s="2">
        <v>0</v>
      </c>
      <c r="K1569" s="2">
        <v>0</v>
      </c>
      <c r="L1569" s="2">
        <v>0</v>
      </c>
      <c r="M1569" s="2">
        <v>0</v>
      </c>
      <c r="N1569" s="2">
        <v>0</v>
      </c>
      <c r="O1569" s="2">
        <v>0</v>
      </c>
      <c r="P1569" s="2">
        <v>0</v>
      </c>
      <c r="Q1569" s="2">
        <v>0</v>
      </c>
      <c r="R1569" s="2">
        <v>0</v>
      </c>
      <c r="S1569" s="2">
        <v>0</v>
      </c>
      <c r="T1569" s="2">
        <v>0</v>
      </c>
      <c r="U1569" s="2">
        <v>0</v>
      </c>
      <c r="X1569" s="2">
        <f t="shared" si="217"/>
        <v>0.99238556668238598</v>
      </c>
      <c r="Y1569" s="2">
        <f t="shared" si="218"/>
        <v>0.99238556668238598</v>
      </c>
      <c r="Z1569" s="2" t="str">
        <f>IF(Y1569&gt;$W$1,HLOOKUP(Y1569,B1569:$U$2835,ROW($B$2836)-ROW($A1569),FALSE),0)</f>
        <v>P_OL8</v>
      </c>
      <c r="AA1569" s="2">
        <f t="shared" si="216"/>
        <v>0.37499999999999994</v>
      </c>
      <c r="AB1569" s="2">
        <f>VLOOKUP(A1569,segment3_SB_quantity!$A$2:$B$2834,2,FALSE)</f>
        <v>36</v>
      </c>
      <c r="AC1569" s="4">
        <f t="shared" si="223"/>
        <v>0.12820000000000001</v>
      </c>
      <c r="AD1569">
        <f t="shared" si="219"/>
        <v>4.6152000000000006</v>
      </c>
      <c r="AE1569">
        <f t="shared" si="224"/>
        <v>0.83166700000000005</v>
      </c>
      <c r="AF1569" s="2">
        <f t="shared" si="220"/>
        <v>3.8383095384000008</v>
      </c>
      <c r="AG1569" s="2">
        <f t="shared" si="221"/>
        <v>1.4393660769000001</v>
      </c>
      <c r="AH1569" s="1">
        <f t="shared" si="222"/>
        <v>2.666666666666667</v>
      </c>
    </row>
    <row r="1570" spans="1:34" x14ac:dyDescent="0.55000000000000004">
      <c r="A1570">
        <v>57549928</v>
      </c>
      <c r="B1570" s="2">
        <v>0</v>
      </c>
      <c r="C1570" s="2">
        <v>0</v>
      </c>
      <c r="D1570" s="2">
        <v>0</v>
      </c>
      <c r="E1570" s="2">
        <v>0</v>
      </c>
      <c r="F1570" s="2">
        <v>0</v>
      </c>
      <c r="G1570" s="2">
        <v>0</v>
      </c>
      <c r="H1570" s="2">
        <v>0</v>
      </c>
      <c r="I1570" s="2">
        <v>0</v>
      </c>
      <c r="J1570" s="2">
        <v>0</v>
      </c>
      <c r="K1570" s="2">
        <v>0</v>
      </c>
      <c r="L1570" s="2">
        <v>0</v>
      </c>
      <c r="M1570" s="2">
        <v>0</v>
      </c>
      <c r="N1570" s="2">
        <v>0</v>
      </c>
      <c r="O1570" s="2">
        <v>0</v>
      </c>
      <c r="P1570" s="2">
        <v>0</v>
      </c>
      <c r="Q1570" s="2">
        <v>0</v>
      </c>
      <c r="R1570" s="2">
        <v>0</v>
      </c>
      <c r="S1570" s="2">
        <v>0</v>
      </c>
      <c r="T1570" s="2">
        <v>0</v>
      </c>
      <c r="U1570" s="2">
        <v>0</v>
      </c>
      <c r="X1570" s="2">
        <f t="shared" si="217"/>
        <v>0</v>
      </c>
      <c r="Y1570" s="2">
        <f t="shared" si="218"/>
        <v>0</v>
      </c>
      <c r="Z1570" s="2">
        <f>IF(Y1570&gt;$W$1,HLOOKUP(Y1570,B1570:$U$2835,ROW($B$2836)-ROW($A1570),FALSE),0)</f>
        <v>0</v>
      </c>
      <c r="AA1570" s="2">
        <f t="shared" si="216"/>
        <v>0</v>
      </c>
      <c r="AB1570" s="2">
        <f>VLOOKUP(A1570,segment3_SB_quantity!$A$2:$B$2834,2,FALSE)</f>
        <v>1</v>
      </c>
      <c r="AC1570" s="4">
        <f t="shared" si="223"/>
        <v>0.12820000000000001</v>
      </c>
      <c r="AD1570">
        <f t="shared" si="219"/>
        <v>0</v>
      </c>
      <c r="AE1570">
        <f t="shared" si="224"/>
        <v>0.83166700000000005</v>
      </c>
      <c r="AF1570" s="2">
        <f t="shared" si="220"/>
        <v>0</v>
      </c>
      <c r="AG1570" s="2">
        <f t="shared" si="221"/>
        <v>0</v>
      </c>
      <c r="AH1570" s="1">
        <f t="shared" si="222"/>
        <v>0</v>
      </c>
    </row>
    <row r="1571" spans="1:34" x14ac:dyDescent="0.55000000000000004">
      <c r="A1571">
        <v>57619831</v>
      </c>
      <c r="B1571" s="2">
        <v>0</v>
      </c>
      <c r="C1571" s="2">
        <v>0</v>
      </c>
      <c r="D1571" s="2">
        <v>0</v>
      </c>
      <c r="E1571" s="2">
        <v>0</v>
      </c>
      <c r="F1571" s="2">
        <v>0</v>
      </c>
      <c r="G1571" s="2">
        <v>0</v>
      </c>
      <c r="H1571" s="2">
        <v>0</v>
      </c>
      <c r="I1571" s="2">
        <v>0</v>
      </c>
      <c r="J1571" s="2">
        <v>0</v>
      </c>
      <c r="K1571" s="2">
        <v>7.1516594563796096E-2</v>
      </c>
      <c r="L1571" s="2">
        <v>0</v>
      </c>
      <c r="M1571" s="2">
        <v>0</v>
      </c>
      <c r="N1571" s="2">
        <v>0</v>
      </c>
      <c r="O1571" s="2">
        <v>0</v>
      </c>
      <c r="P1571" s="2">
        <v>0</v>
      </c>
      <c r="Q1571" s="2">
        <v>0</v>
      </c>
      <c r="R1571" s="2">
        <v>0</v>
      </c>
      <c r="S1571" s="2">
        <v>0</v>
      </c>
      <c r="T1571" s="2">
        <v>0</v>
      </c>
      <c r="U1571" s="2">
        <v>0</v>
      </c>
      <c r="X1571" s="2">
        <f t="shared" si="217"/>
        <v>7.1516594563796096E-2</v>
      </c>
      <c r="Y1571" s="2">
        <f t="shared" si="218"/>
        <v>0</v>
      </c>
      <c r="Z1571" s="2">
        <f>IF(Y1571&gt;$W$1,HLOOKUP(Y1571,B1571:$U$2835,ROW($B$2836)-ROW($A1571),FALSE),0)</f>
        <v>0</v>
      </c>
      <c r="AA1571" s="2">
        <f t="shared" si="216"/>
        <v>0</v>
      </c>
      <c r="AB1571" s="2">
        <f>VLOOKUP(A1571,segment3_SB_quantity!$A$2:$B$2834,2,FALSE)</f>
        <v>27</v>
      </c>
      <c r="AC1571" s="4">
        <f t="shared" si="223"/>
        <v>0.12820000000000001</v>
      </c>
      <c r="AD1571">
        <f t="shared" si="219"/>
        <v>0</v>
      </c>
      <c r="AE1571">
        <f t="shared" si="224"/>
        <v>0.83166700000000005</v>
      </c>
      <c r="AF1571" s="2">
        <f t="shared" si="220"/>
        <v>0</v>
      </c>
      <c r="AG1571" s="2">
        <f t="shared" si="221"/>
        <v>0</v>
      </c>
      <c r="AH1571" s="1">
        <f t="shared" si="222"/>
        <v>0</v>
      </c>
    </row>
    <row r="1572" spans="1:34" x14ac:dyDescent="0.55000000000000004">
      <c r="A1572">
        <v>57619972</v>
      </c>
      <c r="B1572" s="2">
        <v>0</v>
      </c>
      <c r="C1572" s="2">
        <v>0</v>
      </c>
      <c r="D1572" s="2">
        <v>0</v>
      </c>
      <c r="E1572" s="2">
        <v>0</v>
      </c>
      <c r="F1572" s="2">
        <v>0</v>
      </c>
      <c r="G1572" s="2">
        <v>0</v>
      </c>
      <c r="H1572" s="2">
        <v>2.0317758119319899E-2</v>
      </c>
      <c r="I1572" s="2">
        <v>0</v>
      </c>
      <c r="J1572" s="2">
        <v>0</v>
      </c>
      <c r="K1572" s="2">
        <v>0</v>
      </c>
      <c r="L1572" s="2">
        <v>0</v>
      </c>
      <c r="M1572" s="2">
        <v>0</v>
      </c>
      <c r="N1572" s="2">
        <v>0</v>
      </c>
      <c r="O1572" s="2">
        <v>0</v>
      </c>
      <c r="P1572" s="2">
        <v>0</v>
      </c>
      <c r="Q1572" s="2">
        <v>0</v>
      </c>
      <c r="R1572" s="2">
        <v>0</v>
      </c>
      <c r="S1572" s="2">
        <v>0</v>
      </c>
      <c r="T1572" s="2">
        <v>0</v>
      </c>
      <c r="U1572" s="2">
        <v>0</v>
      </c>
      <c r="X1572" s="2">
        <f t="shared" si="217"/>
        <v>2.0317758119319899E-2</v>
      </c>
      <c r="Y1572" s="2">
        <f t="shared" si="218"/>
        <v>0</v>
      </c>
      <c r="Z1572" s="2">
        <f>IF(Y1572&gt;$W$1,HLOOKUP(Y1572,B1572:$U$2835,ROW($B$2836)-ROW($A1572),FALSE),0)</f>
        <v>0</v>
      </c>
      <c r="AA1572" s="2">
        <f t="shared" si="216"/>
        <v>0</v>
      </c>
      <c r="AB1572" s="2">
        <f>VLOOKUP(A1572,segment3_SB_quantity!$A$2:$B$2834,2,FALSE)</f>
        <v>18</v>
      </c>
      <c r="AC1572" s="4">
        <f t="shared" si="223"/>
        <v>0.12820000000000001</v>
      </c>
      <c r="AD1572">
        <f t="shared" si="219"/>
        <v>0</v>
      </c>
      <c r="AE1572">
        <f t="shared" si="224"/>
        <v>0.83166700000000005</v>
      </c>
      <c r="AF1572" s="2">
        <f t="shared" si="220"/>
        <v>0</v>
      </c>
      <c r="AG1572" s="2">
        <f t="shared" si="221"/>
        <v>0</v>
      </c>
      <c r="AH1572" s="1">
        <f t="shared" si="222"/>
        <v>0</v>
      </c>
    </row>
    <row r="1573" spans="1:34" x14ac:dyDescent="0.55000000000000004">
      <c r="A1573">
        <v>57659912</v>
      </c>
      <c r="B1573" s="2">
        <v>0</v>
      </c>
      <c r="C1573" s="2">
        <v>4.0933975543999801E-2</v>
      </c>
      <c r="D1573" s="2">
        <v>0</v>
      </c>
      <c r="E1573" s="2">
        <v>0</v>
      </c>
      <c r="F1573" s="2">
        <v>0</v>
      </c>
      <c r="G1573" s="2">
        <v>0</v>
      </c>
      <c r="H1573" s="2">
        <v>0</v>
      </c>
      <c r="I1573" s="2">
        <v>0</v>
      </c>
      <c r="J1573" s="2">
        <v>0</v>
      </c>
      <c r="K1573" s="2">
        <v>0</v>
      </c>
      <c r="L1573" s="2">
        <v>0</v>
      </c>
      <c r="M1573" s="2">
        <v>0</v>
      </c>
      <c r="N1573" s="2">
        <v>0</v>
      </c>
      <c r="O1573" s="2">
        <v>0</v>
      </c>
      <c r="P1573" s="2">
        <v>0</v>
      </c>
      <c r="Q1573" s="2">
        <v>0</v>
      </c>
      <c r="R1573" s="2">
        <v>0</v>
      </c>
      <c r="S1573" s="2">
        <v>0</v>
      </c>
      <c r="T1573" s="2">
        <v>0</v>
      </c>
      <c r="U1573" s="2">
        <v>0</v>
      </c>
      <c r="X1573" s="2">
        <f t="shared" si="217"/>
        <v>4.0933975543999801E-2</v>
      </c>
      <c r="Y1573" s="2">
        <f t="shared" si="218"/>
        <v>0</v>
      </c>
      <c r="Z1573" s="2">
        <f>IF(Y1573&gt;$W$1,HLOOKUP(Y1573,B1573:$U$2835,ROW($B$2836)-ROW($A1573),FALSE),0)</f>
        <v>0</v>
      </c>
      <c r="AA1573" s="2">
        <f t="shared" si="216"/>
        <v>0</v>
      </c>
      <c r="AB1573" s="2">
        <f>VLOOKUP(A1573,segment3_SB_quantity!$A$2:$B$2834,2,FALSE)</f>
        <v>5</v>
      </c>
      <c r="AC1573" s="4">
        <f t="shared" si="223"/>
        <v>0.12820000000000001</v>
      </c>
      <c r="AD1573">
        <f t="shared" si="219"/>
        <v>0</v>
      </c>
      <c r="AE1573">
        <f t="shared" si="224"/>
        <v>0.83166700000000005</v>
      </c>
      <c r="AF1573" s="2">
        <f t="shared" si="220"/>
        <v>0</v>
      </c>
      <c r="AG1573" s="2">
        <f t="shared" si="221"/>
        <v>0</v>
      </c>
      <c r="AH1573" s="1">
        <f t="shared" si="222"/>
        <v>0</v>
      </c>
    </row>
    <row r="1574" spans="1:34" x14ac:dyDescent="0.55000000000000004">
      <c r="A1574">
        <v>57669579</v>
      </c>
      <c r="B1574" s="2">
        <v>0</v>
      </c>
      <c r="C1574" s="2">
        <v>0</v>
      </c>
      <c r="D1574" s="2">
        <v>0</v>
      </c>
      <c r="E1574" s="2">
        <v>1.0062161841048901E-2</v>
      </c>
      <c r="F1574" s="2">
        <v>0</v>
      </c>
      <c r="G1574" s="2">
        <v>0</v>
      </c>
      <c r="H1574" s="2">
        <v>0</v>
      </c>
      <c r="I1574" s="2">
        <v>0</v>
      </c>
      <c r="J1574" s="2">
        <v>0</v>
      </c>
      <c r="K1574" s="2">
        <v>0</v>
      </c>
      <c r="L1574" s="2">
        <v>0</v>
      </c>
      <c r="M1574" s="2">
        <v>0</v>
      </c>
      <c r="N1574" s="2">
        <v>0</v>
      </c>
      <c r="O1574" s="2">
        <v>0</v>
      </c>
      <c r="P1574" s="2">
        <v>0</v>
      </c>
      <c r="Q1574" s="2">
        <v>0</v>
      </c>
      <c r="R1574" s="2">
        <v>0</v>
      </c>
      <c r="S1574" s="2">
        <v>0</v>
      </c>
      <c r="T1574" s="2">
        <v>0</v>
      </c>
      <c r="U1574" s="2">
        <v>0</v>
      </c>
      <c r="X1574" s="2">
        <f t="shared" si="217"/>
        <v>1.0062161841048901E-2</v>
      </c>
      <c r="Y1574" s="2">
        <f t="shared" si="218"/>
        <v>0</v>
      </c>
      <c r="Z1574" s="2">
        <f>IF(Y1574&gt;$W$1,HLOOKUP(Y1574,B1574:$U$2835,ROW($B$2836)-ROW($A1574),FALSE),0)</f>
        <v>0</v>
      </c>
      <c r="AA1574" s="2">
        <f t="shared" si="216"/>
        <v>0</v>
      </c>
      <c r="AB1574" s="2">
        <f>VLOOKUP(A1574,segment3_SB_quantity!$A$2:$B$2834,2,FALSE)</f>
        <v>46</v>
      </c>
      <c r="AC1574" s="4">
        <f t="shared" si="223"/>
        <v>0.12820000000000001</v>
      </c>
      <c r="AD1574">
        <f t="shared" si="219"/>
        <v>0</v>
      </c>
      <c r="AE1574">
        <f t="shared" si="224"/>
        <v>0.83166700000000005</v>
      </c>
      <c r="AF1574" s="2">
        <f t="shared" si="220"/>
        <v>0</v>
      </c>
      <c r="AG1574" s="2">
        <f t="shared" si="221"/>
        <v>0</v>
      </c>
      <c r="AH1574" s="1">
        <f t="shared" si="222"/>
        <v>0</v>
      </c>
    </row>
    <row r="1575" spans="1:34" x14ac:dyDescent="0.55000000000000004">
      <c r="A1575">
        <v>57719658</v>
      </c>
      <c r="B1575" s="2">
        <v>0</v>
      </c>
      <c r="C1575" s="2">
        <v>0</v>
      </c>
      <c r="D1575" s="2">
        <v>0</v>
      </c>
      <c r="E1575" s="2">
        <v>0</v>
      </c>
      <c r="F1575" s="2">
        <v>0</v>
      </c>
      <c r="G1575" s="2">
        <v>0</v>
      </c>
      <c r="H1575" s="2">
        <v>0</v>
      </c>
      <c r="I1575" s="2">
        <v>0</v>
      </c>
      <c r="J1575" s="2">
        <v>0.12976071957062499</v>
      </c>
      <c r="K1575" s="2">
        <v>0</v>
      </c>
      <c r="L1575" s="2">
        <v>0</v>
      </c>
      <c r="M1575" s="2">
        <v>0</v>
      </c>
      <c r="N1575" s="2">
        <v>0</v>
      </c>
      <c r="O1575" s="2">
        <v>0</v>
      </c>
      <c r="P1575" s="2">
        <v>0</v>
      </c>
      <c r="Q1575" s="2">
        <v>0</v>
      </c>
      <c r="R1575" s="2">
        <v>0</v>
      </c>
      <c r="S1575" s="2">
        <v>0</v>
      </c>
      <c r="T1575" s="2">
        <v>0</v>
      </c>
      <c r="U1575" s="2">
        <v>0</v>
      </c>
      <c r="X1575" s="2">
        <f t="shared" si="217"/>
        <v>0.12976071957062499</v>
      </c>
      <c r="Y1575" s="2">
        <f t="shared" si="218"/>
        <v>0</v>
      </c>
      <c r="Z1575" s="2">
        <f>IF(Y1575&gt;$W$1,HLOOKUP(Y1575,B1575:$U$2835,ROW($B$2836)-ROW($A1575),FALSE),0)</f>
        <v>0</v>
      </c>
      <c r="AA1575" s="2">
        <f t="shared" si="216"/>
        <v>0</v>
      </c>
      <c r="AB1575" s="2">
        <f>VLOOKUP(A1575,segment3_SB_quantity!$A$2:$B$2834,2,FALSE)</f>
        <v>1</v>
      </c>
      <c r="AC1575" s="4">
        <f t="shared" si="223"/>
        <v>0.12820000000000001</v>
      </c>
      <c r="AD1575">
        <f t="shared" si="219"/>
        <v>0</v>
      </c>
      <c r="AE1575">
        <f t="shared" si="224"/>
        <v>0.83166700000000005</v>
      </c>
      <c r="AF1575" s="2">
        <f t="shared" si="220"/>
        <v>0</v>
      </c>
      <c r="AG1575" s="2">
        <f t="shared" si="221"/>
        <v>0</v>
      </c>
      <c r="AH1575" s="1">
        <f t="shared" si="222"/>
        <v>0</v>
      </c>
    </row>
    <row r="1576" spans="1:34" x14ac:dyDescent="0.55000000000000004">
      <c r="A1576">
        <v>57759832</v>
      </c>
      <c r="B1576" s="2">
        <v>0</v>
      </c>
      <c r="C1576" s="2">
        <v>0</v>
      </c>
      <c r="D1576" s="2">
        <v>0</v>
      </c>
      <c r="E1576" s="2">
        <v>0</v>
      </c>
      <c r="F1576" s="2">
        <v>0</v>
      </c>
      <c r="G1576" s="2">
        <v>0.13421893729932299</v>
      </c>
      <c r="H1576" s="2">
        <v>0</v>
      </c>
      <c r="I1576" s="2">
        <v>0</v>
      </c>
      <c r="J1576" s="2">
        <v>0</v>
      </c>
      <c r="K1576" s="2">
        <v>0</v>
      </c>
      <c r="L1576" s="2">
        <v>0</v>
      </c>
      <c r="M1576" s="2">
        <v>0</v>
      </c>
      <c r="N1576" s="2">
        <v>0</v>
      </c>
      <c r="O1576" s="2">
        <v>0</v>
      </c>
      <c r="P1576" s="2">
        <v>0</v>
      </c>
      <c r="Q1576" s="2">
        <v>0</v>
      </c>
      <c r="R1576" s="2">
        <v>0</v>
      </c>
      <c r="S1576" s="2">
        <v>0</v>
      </c>
      <c r="T1576" s="2">
        <v>0</v>
      </c>
      <c r="U1576" s="2">
        <v>0</v>
      </c>
      <c r="X1576" s="2">
        <f t="shared" si="217"/>
        <v>0.13421893729932299</v>
      </c>
      <c r="Y1576" s="2">
        <f t="shared" si="218"/>
        <v>0</v>
      </c>
      <c r="Z1576" s="2">
        <f>IF(Y1576&gt;$W$1,HLOOKUP(Y1576,B1576:$U$2835,ROW($B$2836)-ROW($A1576),FALSE),0)</f>
        <v>0</v>
      </c>
      <c r="AA1576" s="2">
        <f t="shared" si="216"/>
        <v>0</v>
      </c>
      <c r="AB1576" s="2">
        <f>VLOOKUP(A1576,segment3_SB_quantity!$A$2:$B$2834,2,FALSE)</f>
        <v>48</v>
      </c>
      <c r="AC1576" s="4">
        <f t="shared" si="223"/>
        <v>0.12820000000000001</v>
      </c>
      <c r="AD1576">
        <f t="shared" si="219"/>
        <v>0</v>
      </c>
      <c r="AE1576">
        <f t="shared" si="224"/>
        <v>0.83166700000000005</v>
      </c>
      <c r="AF1576" s="2">
        <f t="shared" si="220"/>
        <v>0</v>
      </c>
      <c r="AG1576" s="2">
        <f t="shared" si="221"/>
        <v>0</v>
      </c>
      <c r="AH1576" s="1">
        <f t="shared" si="222"/>
        <v>0</v>
      </c>
    </row>
    <row r="1577" spans="1:34" x14ac:dyDescent="0.55000000000000004">
      <c r="A1577">
        <v>57799695</v>
      </c>
      <c r="B1577" s="2">
        <v>0</v>
      </c>
      <c r="C1577" s="2">
        <v>0</v>
      </c>
      <c r="D1577" s="2">
        <v>0</v>
      </c>
      <c r="E1577" s="2">
        <v>0</v>
      </c>
      <c r="F1577" s="2">
        <v>0</v>
      </c>
      <c r="G1577" s="2">
        <v>0</v>
      </c>
      <c r="H1577" s="2">
        <v>0</v>
      </c>
      <c r="I1577" s="2">
        <v>5.0682398361204098E-2</v>
      </c>
      <c r="J1577" s="2">
        <v>0</v>
      </c>
      <c r="K1577" s="2">
        <v>0</v>
      </c>
      <c r="L1577" s="2">
        <v>0</v>
      </c>
      <c r="M1577" s="2">
        <v>0</v>
      </c>
      <c r="N1577" s="2">
        <v>0</v>
      </c>
      <c r="O1577" s="2">
        <v>0</v>
      </c>
      <c r="P1577" s="2">
        <v>0</v>
      </c>
      <c r="Q1577" s="2">
        <v>0</v>
      </c>
      <c r="R1577" s="2">
        <v>0</v>
      </c>
      <c r="S1577" s="2">
        <v>0</v>
      </c>
      <c r="T1577" s="2">
        <v>0</v>
      </c>
      <c r="U1577" s="2">
        <v>0</v>
      </c>
      <c r="X1577" s="2">
        <f t="shared" si="217"/>
        <v>5.0682398361204098E-2</v>
      </c>
      <c r="Y1577" s="2">
        <f t="shared" si="218"/>
        <v>0</v>
      </c>
      <c r="Z1577" s="2">
        <f>IF(Y1577&gt;$W$1,HLOOKUP(Y1577,B1577:$U$2835,ROW($B$2836)-ROW($A1577),FALSE),0)</f>
        <v>0</v>
      </c>
      <c r="AA1577" s="2">
        <f t="shared" si="216"/>
        <v>0</v>
      </c>
      <c r="AB1577" s="2">
        <f>VLOOKUP(A1577,segment3_SB_quantity!$A$2:$B$2834,2,FALSE)</f>
        <v>3</v>
      </c>
      <c r="AC1577" s="4">
        <f t="shared" si="223"/>
        <v>0.12820000000000001</v>
      </c>
      <c r="AD1577">
        <f t="shared" si="219"/>
        <v>0</v>
      </c>
      <c r="AE1577">
        <f t="shared" si="224"/>
        <v>0.83166700000000005</v>
      </c>
      <c r="AF1577" s="2">
        <f t="shared" si="220"/>
        <v>0</v>
      </c>
      <c r="AG1577" s="2">
        <f t="shared" si="221"/>
        <v>0</v>
      </c>
      <c r="AH1577" s="1">
        <f t="shared" si="222"/>
        <v>0</v>
      </c>
    </row>
    <row r="1578" spans="1:34" x14ac:dyDescent="0.55000000000000004">
      <c r="A1578">
        <v>57799942</v>
      </c>
      <c r="B1578" s="2">
        <v>0</v>
      </c>
      <c r="C1578" s="2">
        <v>0</v>
      </c>
      <c r="D1578" s="2">
        <v>2.8391157899860599E-2</v>
      </c>
      <c r="E1578" s="2">
        <v>0</v>
      </c>
      <c r="F1578" s="2">
        <v>0</v>
      </c>
      <c r="G1578" s="2">
        <v>0</v>
      </c>
      <c r="H1578" s="2">
        <v>0</v>
      </c>
      <c r="I1578" s="2">
        <v>0</v>
      </c>
      <c r="J1578" s="2">
        <v>0</v>
      </c>
      <c r="K1578" s="2">
        <v>0</v>
      </c>
      <c r="L1578" s="2">
        <v>0</v>
      </c>
      <c r="M1578" s="2">
        <v>0</v>
      </c>
      <c r="N1578" s="2">
        <v>0</v>
      </c>
      <c r="O1578" s="2">
        <v>0</v>
      </c>
      <c r="P1578" s="2">
        <v>0</v>
      </c>
      <c r="Q1578" s="2">
        <v>0</v>
      </c>
      <c r="R1578" s="2">
        <v>0</v>
      </c>
      <c r="S1578" s="2">
        <v>0</v>
      </c>
      <c r="T1578" s="2">
        <v>0</v>
      </c>
      <c r="U1578" s="2">
        <v>0</v>
      </c>
      <c r="X1578" s="2">
        <f t="shared" si="217"/>
        <v>2.8391157899860599E-2</v>
      </c>
      <c r="Y1578" s="2">
        <f t="shared" si="218"/>
        <v>0</v>
      </c>
      <c r="Z1578" s="2">
        <f>IF(Y1578&gt;$W$1,HLOOKUP(Y1578,B1578:$U$2835,ROW($B$2836)-ROW($A1578),FALSE),0)</f>
        <v>0</v>
      </c>
      <c r="AA1578" s="2">
        <f t="shared" si="216"/>
        <v>0</v>
      </c>
      <c r="AB1578" s="2">
        <f>VLOOKUP(A1578,segment3_SB_quantity!$A$2:$B$2834,2,FALSE)</f>
        <v>5</v>
      </c>
      <c r="AC1578" s="4">
        <f t="shared" si="223"/>
        <v>0.12820000000000001</v>
      </c>
      <c r="AD1578">
        <f t="shared" si="219"/>
        <v>0</v>
      </c>
      <c r="AE1578">
        <f t="shared" si="224"/>
        <v>0.83166700000000005</v>
      </c>
      <c r="AF1578" s="2">
        <f t="shared" si="220"/>
        <v>0</v>
      </c>
      <c r="AG1578" s="2">
        <f t="shared" si="221"/>
        <v>0</v>
      </c>
      <c r="AH1578" s="1">
        <f t="shared" si="222"/>
        <v>0</v>
      </c>
    </row>
    <row r="1579" spans="1:34" x14ac:dyDescent="0.55000000000000004">
      <c r="A1579">
        <v>57889720</v>
      </c>
      <c r="B1579" s="2">
        <v>0</v>
      </c>
      <c r="C1579" s="2">
        <v>0</v>
      </c>
      <c r="D1579" s="2">
        <v>0</v>
      </c>
      <c r="E1579" s="2">
        <v>0</v>
      </c>
      <c r="F1579" s="2">
        <v>0</v>
      </c>
      <c r="G1579" s="2">
        <v>0</v>
      </c>
      <c r="H1579" s="2">
        <v>0</v>
      </c>
      <c r="I1579" s="2">
        <v>0</v>
      </c>
      <c r="J1579" s="2">
        <v>0</v>
      </c>
      <c r="K1579" s="2">
        <v>0</v>
      </c>
      <c r="L1579" s="2">
        <v>1.2547004594843999E-2</v>
      </c>
      <c r="M1579" s="2">
        <v>0</v>
      </c>
      <c r="N1579" s="2">
        <v>0</v>
      </c>
      <c r="O1579" s="2">
        <v>0</v>
      </c>
      <c r="P1579" s="2">
        <v>0</v>
      </c>
      <c r="Q1579" s="2">
        <v>0</v>
      </c>
      <c r="R1579" s="2">
        <v>0</v>
      </c>
      <c r="S1579" s="2">
        <v>0</v>
      </c>
      <c r="T1579" s="2">
        <v>0</v>
      </c>
      <c r="U1579" s="2">
        <v>0</v>
      </c>
      <c r="X1579" s="2">
        <f t="shared" si="217"/>
        <v>1.2547004594843999E-2</v>
      </c>
      <c r="Y1579" s="2">
        <f t="shared" si="218"/>
        <v>0</v>
      </c>
      <c r="Z1579" s="2">
        <f>IF(Y1579&gt;$W$1,HLOOKUP(Y1579,B1579:$U$2835,ROW($B$2836)-ROW($A1579),FALSE),0)</f>
        <v>0</v>
      </c>
      <c r="AA1579" s="2">
        <f t="shared" si="216"/>
        <v>0</v>
      </c>
      <c r="AB1579" s="2">
        <f>VLOOKUP(A1579,segment3_SB_quantity!$A$2:$B$2834,2,FALSE)</f>
        <v>20</v>
      </c>
      <c r="AC1579" s="4">
        <f t="shared" si="223"/>
        <v>0.12820000000000001</v>
      </c>
      <c r="AD1579">
        <f t="shared" si="219"/>
        <v>0</v>
      </c>
      <c r="AE1579">
        <f t="shared" si="224"/>
        <v>0.83166700000000005</v>
      </c>
      <c r="AF1579" s="2">
        <f t="shared" si="220"/>
        <v>0</v>
      </c>
      <c r="AG1579" s="2">
        <f t="shared" si="221"/>
        <v>0</v>
      </c>
      <c r="AH1579" s="1">
        <f t="shared" si="222"/>
        <v>0</v>
      </c>
    </row>
    <row r="1580" spans="1:34" x14ac:dyDescent="0.55000000000000004">
      <c r="A1580">
        <v>57919957</v>
      </c>
      <c r="B1580" s="2">
        <v>0</v>
      </c>
      <c r="C1580" s="2">
        <v>0</v>
      </c>
      <c r="D1580" s="2">
        <v>0</v>
      </c>
      <c r="E1580" s="2">
        <v>0</v>
      </c>
      <c r="F1580" s="2">
        <v>0</v>
      </c>
      <c r="G1580" s="2">
        <v>0</v>
      </c>
      <c r="H1580" s="2">
        <v>0</v>
      </c>
      <c r="I1580" s="2">
        <v>0</v>
      </c>
      <c r="J1580" s="2">
        <v>6.6304058423914694E-2</v>
      </c>
      <c r="K1580" s="2">
        <v>0</v>
      </c>
      <c r="L1580" s="2">
        <v>0</v>
      </c>
      <c r="M1580" s="2">
        <v>0</v>
      </c>
      <c r="N1580" s="2">
        <v>0</v>
      </c>
      <c r="O1580" s="2">
        <v>0</v>
      </c>
      <c r="P1580" s="2">
        <v>0</v>
      </c>
      <c r="Q1580" s="2">
        <v>0</v>
      </c>
      <c r="R1580" s="2">
        <v>0</v>
      </c>
      <c r="S1580" s="2">
        <v>0</v>
      </c>
      <c r="T1580" s="2">
        <v>0</v>
      </c>
      <c r="U1580" s="2">
        <v>0</v>
      </c>
      <c r="X1580" s="2">
        <f t="shared" si="217"/>
        <v>6.6304058423914694E-2</v>
      </c>
      <c r="Y1580" s="2">
        <f t="shared" si="218"/>
        <v>0</v>
      </c>
      <c r="Z1580" s="2">
        <f>IF(Y1580&gt;$W$1,HLOOKUP(Y1580,B1580:$U$2835,ROW($B$2836)-ROW($A1580),FALSE),0)</f>
        <v>0</v>
      </c>
      <c r="AA1580" s="2">
        <f t="shared" si="216"/>
        <v>0</v>
      </c>
      <c r="AB1580" s="2">
        <f>VLOOKUP(A1580,segment3_SB_quantity!$A$2:$B$2834,2,FALSE)</f>
        <v>14</v>
      </c>
      <c r="AC1580" s="4">
        <f t="shared" si="223"/>
        <v>0.12820000000000001</v>
      </c>
      <c r="AD1580">
        <f t="shared" si="219"/>
        <v>0</v>
      </c>
      <c r="AE1580">
        <f t="shared" si="224"/>
        <v>0.83166700000000005</v>
      </c>
      <c r="AF1580" s="2">
        <f t="shared" si="220"/>
        <v>0</v>
      </c>
      <c r="AG1580" s="2">
        <f t="shared" si="221"/>
        <v>0</v>
      </c>
      <c r="AH1580" s="1">
        <f t="shared" si="222"/>
        <v>0</v>
      </c>
    </row>
    <row r="1581" spans="1:34" x14ac:dyDescent="0.55000000000000004">
      <c r="A1581">
        <v>57979803</v>
      </c>
      <c r="B1581" s="2">
        <v>0</v>
      </c>
      <c r="C1581" s="2">
        <v>0</v>
      </c>
      <c r="D1581" s="2">
        <v>0</v>
      </c>
      <c r="E1581" s="2">
        <v>0</v>
      </c>
      <c r="F1581" s="2">
        <v>0</v>
      </c>
      <c r="G1581" s="2">
        <v>0</v>
      </c>
      <c r="H1581" s="2">
        <v>0</v>
      </c>
      <c r="I1581" s="2">
        <v>0</v>
      </c>
      <c r="J1581" s="2">
        <v>1.1945944097813701E-3</v>
      </c>
      <c r="K1581" s="2">
        <v>0</v>
      </c>
      <c r="L1581" s="2">
        <v>0</v>
      </c>
      <c r="M1581" s="2">
        <v>0</v>
      </c>
      <c r="N1581" s="2">
        <v>0</v>
      </c>
      <c r="O1581" s="2">
        <v>0</v>
      </c>
      <c r="P1581" s="2">
        <v>0</v>
      </c>
      <c r="Q1581" s="2">
        <v>0</v>
      </c>
      <c r="R1581" s="2">
        <v>0</v>
      </c>
      <c r="S1581" s="2">
        <v>0</v>
      </c>
      <c r="T1581" s="2">
        <v>0</v>
      </c>
      <c r="U1581" s="2">
        <v>0</v>
      </c>
      <c r="X1581" s="2">
        <f t="shared" si="217"/>
        <v>1.1945944097813701E-3</v>
      </c>
      <c r="Y1581" s="2">
        <f t="shared" si="218"/>
        <v>0</v>
      </c>
      <c r="Z1581" s="2">
        <f>IF(Y1581&gt;$W$1,HLOOKUP(Y1581,B1581:$U$2835,ROW($B$2836)-ROW($A1581),FALSE),0)</f>
        <v>0</v>
      </c>
      <c r="AA1581" s="2">
        <f t="shared" si="216"/>
        <v>0</v>
      </c>
      <c r="AB1581" s="2">
        <f>VLOOKUP(A1581,segment3_SB_quantity!$A$2:$B$2834,2,FALSE)</f>
        <v>1</v>
      </c>
      <c r="AC1581" s="4">
        <f t="shared" si="223"/>
        <v>0.12820000000000001</v>
      </c>
      <c r="AD1581">
        <f t="shared" si="219"/>
        <v>0</v>
      </c>
      <c r="AE1581">
        <f t="shared" si="224"/>
        <v>0.83166700000000005</v>
      </c>
      <c r="AF1581" s="2">
        <f t="shared" si="220"/>
        <v>0</v>
      </c>
      <c r="AG1581" s="2">
        <f t="shared" si="221"/>
        <v>0</v>
      </c>
      <c r="AH1581" s="1">
        <f t="shared" si="222"/>
        <v>0</v>
      </c>
    </row>
    <row r="1582" spans="1:34" x14ac:dyDescent="0.55000000000000004">
      <c r="A1582">
        <v>58059985</v>
      </c>
      <c r="B1582" s="2">
        <v>0</v>
      </c>
      <c r="C1582" s="2">
        <v>0</v>
      </c>
      <c r="D1582" s="2">
        <v>0</v>
      </c>
      <c r="E1582" s="2">
        <v>0</v>
      </c>
      <c r="F1582" s="2">
        <v>0</v>
      </c>
      <c r="G1582" s="2">
        <v>0</v>
      </c>
      <c r="H1582" s="2">
        <v>0</v>
      </c>
      <c r="I1582" s="2">
        <v>0</v>
      </c>
      <c r="J1582" s="2">
        <v>0</v>
      </c>
      <c r="K1582" s="2">
        <v>0.118449278949345</v>
      </c>
      <c r="L1582" s="2">
        <v>0</v>
      </c>
      <c r="M1582" s="2">
        <v>0</v>
      </c>
      <c r="N1582" s="2">
        <v>0</v>
      </c>
      <c r="O1582" s="2">
        <v>0</v>
      </c>
      <c r="P1582" s="2">
        <v>0</v>
      </c>
      <c r="Q1582" s="2">
        <v>0</v>
      </c>
      <c r="R1582" s="2">
        <v>0</v>
      </c>
      <c r="S1582" s="2">
        <v>0</v>
      </c>
      <c r="T1582" s="2">
        <v>0</v>
      </c>
      <c r="U1582" s="2">
        <v>0</v>
      </c>
      <c r="X1582" s="2">
        <f t="shared" si="217"/>
        <v>0.118449278949345</v>
      </c>
      <c r="Y1582" s="2">
        <f t="shared" si="218"/>
        <v>0</v>
      </c>
      <c r="Z1582" s="2">
        <f>IF(Y1582&gt;$W$1,HLOOKUP(Y1582,B1582:$U$2835,ROW($B$2836)-ROW($A1582),FALSE),0)</f>
        <v>0</v>
      </c>
      <c r="AA1582" s="2">
        <f t="shared" si="216"/>
        <v>0</v>
      </c>
      <c r="AB1582" s="2">
        <f>VLOOKUP(A1582,segment3_SB_quantity!$A$2:$B$2834,2,FALSE)</f>
        <v>3</v>
      </c>
      <c r="AC1582" s="4">
        <f t="shared" si="223"/>
        <v>0.12820000000000001</v>
      </c>
      <c r="AD1582">
        <f t="shared" si="219"/>
        <v>0</v>
      </c>
      <c r="AE1582">
        <f t="shared" si="224"/>
        <v>0.83166700000000005</v>
      </c>
      <c r="AF1582" s="2">
        <f t="shared" si="220"/>
        <v>0</v>
      </c>
      <c r="AG1582" s="2">
        <f t="shared" si="221"/>
        <v>0</v>
      </c>
      <c r="AH1582" s="1">
        <f t="shared" si="222"/>
        <v>0</v>
      </c>
    </row>
    <row r="1583" spans="1:34" x14ac:dyDescent="0.55000000000000004">
      <c r="A1583">
        <v>58199923</v>
      </c>
      <c r="B1583" s="2">
        <v>0</v>
      </c>
      <c r="C1583" s="2">
        <v>0</v>
      </c>
      <c r="D1583" s="2">
        <v>0</v>
      </c>
      <c r="E1583" s="2">
        <v>7.6204506749711104E-2</v>
      </c>
      <c r="F1583" s="2">
        <v>0</v>
      </c>
      <c r="G1583" s="2">
        <v>0</v>
      </c>
      <c r="H1583" s="2">
        <v>0</v>
      </c>
      <c r="I1583" s="2">
        <v>0</v>
      </c>
      <c r="J1583" s="2">
        <v>0</v>
      </c>
      <c r="K1583" s="2">
        <v>0</v>
      </c>
      <c r="L1583" s="2">
        <v>0</v>
      </c>
      <c r="M1583" s="2">
        <v>0</v>
      </c>
      <c r="N1583" s="2">
        <v>0</v>
      </c>
      <c r="O1583" s="2">
        <v>0</v>
      </c>
      <c r="P1583" s="2">
        <v>0</v>
      </c>
      <c r="Q1583" s="2">
        <v>0</v>
      </c>
      <c r="R1583" s="2">
        <v>0</v>
      </c>
      <c r="S1583" s="2">
        <v>0</v>
      </c>
      <c r="T1583" s="2">
        <v>0</v>
      </c>
      <c r="U1583" s="2">
        <v>0</v>
      </c>
      <c r="X1583" s="2">
        <f t="shared" si="217"/>
        <v>7.6204506749711104E-2</v>
      </c>
      <c r="Y1583" s="2">
        <f t="shared" si="218"/>
        <v>0</v>
      </c>
      <c r="Z1583" s="2">
        <f>IF(Y1583&gt;$W$1,HLOOKUP(Y1583,B1583:$U$2835,ROW($B$2836)-ROW($A1583),FALSE),0)</f>
        <v>0</v>
      </c>
      <c r="AA1583" s="2">
        <f t="shared" si="216"/>
        <v>0</v>
      </c>
      <c r="AB1583" s="2">
        <f>VLOOKUP(A1583,segment3_SB_quantity!$A$2:$B$2834,2,FALSE)</f>
        <v>52</v>
      </c>
      <c r="AC1583" s="4">
        <f t="shared" si="223"/>
        <v>0.12820000000000001</v>
      </c>
      <c r="AD1583">
        <f t="shared" si="219"/>
        <v>0</v>
      </c>
      <c r="AE1583">
        <f t="shared" si="224"/>
        <v>0.83166700000000005</v>
      </c>
      <c r="AF1583" s="2">
        <f t="shared" si="220"/>
        <v>0</v>
      </c>
      <c r="AG1583" s="2">
        <f t="shared" si="221"/>
        <v>0</v>
      </c>
      <c r="AH1583" s="1">
        <f t="shared" si="222"/>
        <v>0</v>
      </c>
    </row>
    <row r="1584" spans="1:34" x14ac:dyDescent="0.55000000000000004">
      <c r="A1584">
        <v>58209836</v>
      </c>
      <c r="B1584" s="2">
        <v>0</v>
      </c>
      <c r="C1584" s="2">
        <v>0</v>
      </c>
      <c r="D1584" s="2">
        <v>0</v>
      </c>
      <c r="E1584" s="2">
        <v>0</v>
      </c>
      <c r="F1584" s="2">
        <v>0</v>
      </c>
      <c r="G1584" s="2">
        <v>0</v>
      </c>
      <c r="H1584" s="2">
        <v>0</v>
      </c>
      <c r="I1584" s="2">
        <v>0</v>
      </c>
      <c r="J1584" s="2">
        <v>0</v>
      </c>
      <c r="K1584" s="2">
        <v>0</v>
      </c>
      <c r="L1584" s="2">
        <v>0.15785867151278299</v>
      </c>
      <c r="M1584" s="2">
        <v>0</v>
      </c>
      <c r="N1584" s="2">
        <v>0</v>
      </c>
      <c r="O1584" s="2">
        <v>0</v>
      </c>
      <c r="P1584" s="2">
        <v>0</v>
      </c>
      <c r="Q1584" s="2">
        <v>0</v>
      </c>
      <c r="R1584" s="2">
        <v>0</v>
      </c>
      <c r="S1584" s="2">
        <v>0</v>
      </c>
      <c r="T1584" s="2">
        <v>0</v>
      </c>
      <c r="U1584" s="2">
        <v>0</v>
      </c>
      <c r="X1584" s="2">
        <f t="shared" si="217"/>
        <v>0.15785867151278299</v>
      </c>
      <c r="Y1584" s="2">
        <f t="shared" si="218"/>
        <v>0</v>
      </c>
      <c r="Z1584" s="2">
        <f>IF(Y1584&gt;$W$1,HLOOKUP(Y1584,B1584:$U$2835,ROW($B$2836)-ROW($A1584),FALSE),0)</f>
        <v>0</v>
      </c>
      <c r="AA1584" s="2">
        <f t="shared" si="216"/>
        <v>0</v>
      </c>
      <c r="AB1584" s="2">
        <f>VLOOKUP(A1584,segment3_SB_quantity!$A$2:$B$2834,2,FALSE)</f>
        <v>6</v>
      </c>
      <c r="AC1584" s="4">
        <f t="shared" si="223"/>
        <v>0.12820000000000001</v>
      </c>
      <c r="AD1584">
        <f t="shared" si="219"/>
        <v>0</v>
      </c>
      <c r="AE1584">
        <f t="shared" si="224"/>
        <v>0.83166700000000005</v>
      </c>
      <c r="AF1584" s="2">
        <f t="shared" si="220"/>
        <v>0</v>
      </c>
      <c r="AG1584" s="2">
        <f t="shared" si="221"/>
        <v>0</v>
      </c>
      <c r="AH1584" s="1">
        <f t="shared" si="222"/>
        <v>0</v>
      </c>
    </row>
    <row r="1585" spans="1:34" x14ac:dyDescent="0.55000000000000004">
      <c r="A1585">
        <v>58269943</v>
      </c>
      <c r="B1585" s="2">
        <v>0</v>
      </c>
      <c r="C1585" s="2">
        <v>0</v>
      </c>
      <c r="D1585" s="2">
        <v>0</v>
      </c>
      <c r="E1585" s="2">
        <v>0</v>
      </c>
      <c r="F1585" s="2">
        <v>0</v>
      </c>
      <c r="G1585" s="2">
        <v>0</v>
      </c>
      <c r="H1585" s="2">
        <v>0</v>
      </c>
      <c r="I1585" s="2">
        <v>0</v>
      </c>
      <c r="J1585" s="2">
        <v>0</v>
      </c>
      <c r="K1585" s="2">
        <v>0</v>
      </c>
      <c r="L1585" s="2">
        <v>0</v>
      </c>
      <c r="M1585" s="2">
        <v>0</v>
      </c>
      <c r="N1585" s="2">
        <v>0</v>
      </c>
      <c r="O1585" s="2">
        <v>0</v>
      </c>
      <c r="P1585" s="2">
        <v>0</v>
      </c>
      <c r="Q1585" s="2">
        <v>0</v>
      </c>
      <c r="R1585" s="2">
        <v>0</v>
      </c>
      <c r="S1585" s="2">
        <v>0</v>
      </c>
      <c r="T1585" s="2">
        <v>0</v>
      </c>
      <c r="U1585" s="2">
        <v>0</v>
      </c>
      <c r="X1585" s="2">
        <f t="shared" si="217"/>
        <v>0</v>
      </c>
      <c r="Y1585" s="2">
        <f t="shared" si="218"/>
        <v>0</v>
      </c>
      <c r="Z1585" s="2">
        <f>IF(Y1585&gt;$W$1,HLOOKUP(Y1585,B1585:$U$2835,ROW($B$2836)-ROW($A1585),FALSE),0)</f>
        <v>0</v>
      </c>
      <c r="AA1585" s="2">
        <f t="shared" si="216"/>
        <v>0</v>
      </c>
      <c r="AB1585" s="2">
        <f>VLOOKUP(A1585,segment3_SB_quantity!$A$2:$B$2834,2,FALSE)</f>
        <v>4</v>
      </c>
      <c r="AC1585" s="4">
        <f t="shared" si="223"/>
        <v>0.12820000000000001</v>
      </c>
      <c r="AD1585">
        <f t="shared" si="219"/>
        <v>0</v>
      </c>
      <c r="AE1585">
        <f t="shared" si="224"/>
        <v>0.83166700000000005</v>
      </c>
      <c r="AF1585" s="2">
        <f t="shared" si="220"/>
        <v>0</v>
      </c>
      <c r="AG1585" s="2">
        <f t="shared" si="221"/>
        <v>0</v>
      </c>
      <c r="AH1585" s="1">
        <f t="shared" si="222"/>
        <v>0</v>
      </c>
    </row>
    <row r="1586" spans="1:34" x14ac:dyDescent="0.55000000000000004">
      <c r="A1586">
        <v>58279550</v>
      </c>
      <c r="B1586" s="2">
        <v>0</v>
      </c>
      <c r="C1586" s="2">
        <v>0</v>
      </c>
      <c r="D1586" s="2">
        <v>0</v>
      </c>
      <c r="E1586" s="2">
        <v>0</v>
      </c>
      <c r="F1586" s="2">
        <v>0</v>
      </c>
      <c r="G1586" s="2">
        <v>0</v>
      </c>
      <c r="H1586" s="2">
        <v>0</v>
      </c>
      <c r="I1586" s="2">
        <v>0</v>
      </c>
      <c r="J1586" s="2">
        <v>1.8253921861140599E-2</v>
      </c>
      <c r="K1586" s="2">
        <v>0</v>
      </c>
      <c r="L1586" s="2">
        <v>0</v>
      </c>
      <c r="M1586" s="2">
        <v>0</v>
      </c>
      <c r="N1586" s="2">
        <v>0</v>
      </c>
      <c r="O1586" s="2">
        <v>0</v>
      </c>
      <c r="P1586" s="2">
        <v>0</v>
      </c>
      <c r="Q1586" s="2">
        <v>0</v>
      </c>
      <c r="R1586" s="2">
        <v>0</v>
      </c>
      <c r="S1586" s="2">
        <v>0</v>
      </c>
      <c r="T1586" s="2">
        <v>0</v>
      </c>
      <c r="U1586" s="2">
        <v>0</v>
      </c>
      <c r="X1586" s="2">
        <f t="shared" si="217"/>
        <v>1.8253921861140599E-2</v>
      </c>
      <c r="Y1586" s="2">
        <f t="shared" si="218"/>
        <v>0</v>
      </c>
      <c r="Z1586" s="2">
        <f>IF(Y1586&gt;$W$1,HLOOKUP(Y1586,B1586:$U$2835,ROW($B$2836)-ROW($A1586),FALSE),0)</f>
        <v>0</v>
      </c>
      <c r="AA1586" s="2">
        <f t="shared" si="216"/>
        <v>0</v>
      </c>
      <c r="AB1586" s="2">
        <f>VLOOKUP(A1586,segment3_SB_quantity!$A$2:$B$2834,2,FALSE)</f>
        <v>2</v>
      </c>
      <c r="AC1586" s="4">
        <f t="shared" si="223"/>
        <v>0.12820000000000001</v>
      </c>
      <c r="AD1586">
        <f t="shared" si="219"/>
        <v>0</v>
      </c>
      <c r="AE1586">
        <f t="shared" si="224"/>
        <v>0.83166700000000005</v>
      </c>
      <c r="AF1586" s="2">
        <f t="shared" si="220"/>
        <v>0</v>
      </c>
      <c r="AG1586" s="2">
        <f t="shared" si="221"/>
        <v>0</v>
      </c>
      <c r="AH1586" s="1">
        <f t="shared" si="222"/>
        <v>0</v>
      </c>
    </row>
    <row r="1587" spans="1:34" x14ac:dyDescent="0.55000000000000004">
      <c r="A1587">
        <v>58309902</v>
      </c>
      <c r="B1587" s="2">
        <v>0</v>
      </c>
      <c r="C1587" s="2">
        <v>0</v>
      </c>
      <c r="D1587" s="2">
        <v>0</v>
      </c>
      <c r="E1587" s="2">
        <v>0</v>
      </c>
      <c r="F1587" s="2">
        <v>0</v>
      </c>
      <c r="G1587" s="2">
        <v>0</v>
      </c>
      <c r="H1587" s="2">
        <v>0</v>
      </c>
      <c r="I1587" s="2">
        <v>0</v>
      </c>
      <c r="J1587" s="2">
        <v>0</v>
      </c>
      <c r="K1587" s="2">
        <v>0</v>
      </c>
      <c r="L1587" s="2">
        <v>0</v>
      </c>
      <c r="M1587" s="2">
        <v>0</v>
      </c>
      <c r="N1587" s="2">
        <v>0</v>
      </c>
      <c r="O1587" s="2">
        <v>0</v>
      </c>
      <c r="P1587" s="2">
        <v>0</v>
      </c>
      <c r="Q1587" s="2">
        <v>0</v>
      </c>
      <c r="R1587" s="2">
        <v>0</v>
      </c>
      <c r="S1587" s="2">
        <v>0</v>
      </c>
      <c r="T1587" s="2">
        <v>0</v>
      </c>
      <c r="U1587" s="2">
        <v>0</v>
      </c>
      <c r="X1587" s="2">
        <f t="shared" si="217"/>
        <v>0</v>
      </c>
      <c r="Y1587" s="2">
        <f t="shared" si="218"/>
        <v>0</v>
      </c>
      <c r="Z1587" s="2">
        <f>IF(Y1587&gt;$W$1,HLOOKUP(Y1587,B1587:$U$2835,ROW($B$2836)-ROW($A1587),FALSE),0)</f>
        <v>0</v>
      </c>
      <c r="AA1587" s="2">
        <f t="shared" si="216"/>
        <v>0</v>
      </c>
      <c r="AB1587" s="2">
        <f>VLOOKUP(A1587,segment3_SB_quantity!$A$2:$B$2834,2,FALSE)</f>
        <v>8</v>
      </c>
      <c r="AC1587" s="4">
        <f t="shared" si="223"/>
        <v>0.12820000000000001</v>
      </c>
      <c r="AD1587">
        <f t="shared" si="219"/>
        <v>0</v>
      </c>
      <c r="AE1587">
        <f t="shared" si="224"/>
        <v>0.83166700000000005</v>
      </c>
      <c r="AF1587" s="2">
        <f t="shared" si="220"/>
        <v>0</v>
      </c>
      <c r="AG1587" s="2">
        <f t="shared" si="221"/>
        <v>0</v>
      </c>
      <c r="AH1587" s="1">
        <f t="shared" si="222"/>
        <v>0</v>
      </c>
    </row>
    <row r="1588" spans="1:34" x14ac:dyDescent="0.55000000000000004">
      <c r="A1588">
        <v>58309983</v>
      </c>
      <c r="B1588" s="2">
        <v>0</v>
      </c>
      <c r="C1588" s="2">
        <v>0</v>
      </c>
      <c r="D1588" s="2">
        <v>0</v>
      </c>
      <c r="E1588" s="2">
        <v>0</v>
      </c>
      <c r="F1588" s="2">
        <v>0</v>
      </c>
      <c r="G1588" s="2">
        <v>0</v>
      </c>
      <c r="H1588" s="2">
        <v>0</v>
      </c>
      <c r="I1588" s="2">
        <v>0</v>
      </c>
      <c r="J1588" s="2">
        <v>0.111532917578211</v>
      </c>
      <c r="K1588" s="2">
        <v>0</v>
      </c>
      <c r="L1588" s="2">
        <v>0</v>
      </c>
      <c r="M1588" s="2">
        <v>0</v>
      </c>
      <c r="N1588" s="2">
        <v>0</v>
      </c>
      <c r="O1588" s="2">
        <v>0</v>
      </c>
      <c r="P1588" s="2">
        <v>0</v>
      </c>
      <c r="Q1588" s="2">
        <v>0</v>
      </c>
      <c r="R1588" s="2">
        <v>0</v>
      </c>
      <c r="S1588" s="2">
        <v>0</v>
      </c>
      <c r="T1588" s="2">
        <v>0</v>
      </c>
      <c r="U1588" s="2">
        <v>0</v>
      </c>
      <c r="X1588" s="2">
        <f t="shared" si="217"/>
        <v>0.111532917578211</v>
      </c>
      <c r="Y1588" s="2">
        <f t="shared" si="218"/>
        <v>0</v>
      </c>
      <c r="Z1588" s="2">
        <f>IF(Y1588&gt;$W$1,HLOOKUP(Y1588,B1588:$U$2835,ROW($B$2836)-ROW($A1588),FALSE),0)</f>
        <v>0</v>
      </c>
      <c r="AA1588" s="2">
        <f t="shared" si="216"/>
        <v>0</v>
      </c>
      <c r="AB1588" s="2">
        <f>VLOOKUP(A1588,segment3_SB_quantity!$A$2:$B$2834,2,FALSE)</f>
        <v>66</v>
      </c>
      <c r="AC1588" s="4">
        <f t="shared" si="223"/>
        <v>0.12820000000000001</v>
      </c>
      <c r="AD1588">
        <f t="shared" si="219"/>
        <v>0</v>
      </c>
      <c r="AE1588">
        <f t="shared" si="224"/>
        <v>0.83166700000000005</v>
      </c>
      <c r="AF1588" s="2">
        <f t="shared" si="220"/>
        <v>0</v>
      </c>
      <c r="AG1588" s="2">
        <f t="shared" si="221"/>
        <v>0</v>
      </c>
      <c r="AH1588" s="1">
        <f t="shared" si="222"/>
        <v>0</v>
      </c>
    </row>
    <row r="1589" spans="1:34" x14ac:dyDescent="0.55000000000000004">
      <c r="A1589">
        <v>58329980</v>
      </c>
      <c r="B1589" s="2">
        <v>0</v>
      </c>
      <c r="C1589" s="2">
        <v>0</v>
      </c>
      <c r="D1589" s="2">
        <v>0</v>
      </c>
      <c r="E1589" s="2">
        <v>0</v>
      </c>
      <c r="F1589" s="2">
        <v>0</v>
      </c>
      <c r="G1589" s="2">
        <v>0</v>
      </c>
      <c r="H1589" s="2">
        <v>0</v>
      </c>
      <c r="I1589" s="2">
        <v>0</v>
      </c>
      <c r="J1589" s="2">
        <v>5.1342032338922497E-2</v>
      </c>
      <c r="K1589" s="2">
        <v>0</v>
      </c>
      <c r="L1589" s="2">
        <v>0</v>
      </c>
      <c r="M1589" s="2">
        <v>0</v>
      </c>
      <c r="N1589" s="2">
        <v>0</v>
      </c>
      <c r="O1589" s="2">
        <v>0</v>
      </c>
      <c r="P1589" s="2">
        <v>0</v>
      </c>
      <c r="Q1589" s="2">
        <v>0</v>
      </c>
      <c r="R1589" s="2">
        <v>0</v>
      </c>
      <c r="S1589" s="2">
        <v>0</v>
      </c>
      <c r="T1589" s="2">
        <v>0</v>
      </c>
      <c r="U1589" s="2">
        <v>0</v>
      </c>
      <c r="X1589" s="2">
        <f t="shared" si="217"/>
        <v>5.1342032338922497E-2</v>
      </c>
      <c r="Y1589" s="2">
        <f t="shared" si="218"/>
        <v>0</v>
      </c>
      <c r="Z1589" s="2">
        <f>IF(Y1589&gt;$W$1,HLOOKUP(Y1589,B1589:$U$2835,ROW($B$2836)-ROW($A1589),FALSE),0)</f>
        <v>0</v>
      </c>
      <c r="AA1589" s="2">
        <f t="shared" si="216"/>
        <v>0</v>
      </c>
      <c r="AB1589" s="2">
        <f>VLOOKUP(A1589,segment3_SB_quantity!$A$2:$B$2834,2,FALSE)</f>
        <v>37</v>
      </c>
      <c r="AC1589" s="4">
        <f t="shared" si="223"/>
        <v>0.12820000000000001</v>
      </c>
      <c r="AD1589">
        <f t="shared" si="219"/>
        <v>0</v>
      </c>
      <c r="AE1589">
        <f t="shared" si="224"/>
        <v>0.83166700000000005</v>
      </c>
      <c r="AF1589" s="2">
        <f t="shared" si="220"/>
        <v>0</v>
      </c>
      <c r="AG1589" s="2">
        <f t="shared" si="221"/>
        <v>0</v>
      </c>
      <c r="AH1589" s="1">
        <f t="shared" si="222"/>
        <v>0</v>
      </c>
    </row>
    <row r="1590" spans="1:34" x14ac:dyDescent="0.55000000000000004">
      <c r="A1590">
        <v>58399832</v>
      </c>
      <c r="B1590" s="2">
        <v>0</v>
      </c>
      <c r="C1590" s="2">
        <v>2.0942871441689999E-2</v>
      </c>
      <c r="D1590" s="2">
        <v>0</v>
      </c>
      <c r="E1590" s="2">
        <v>0</v>
      </c>
      <c r="F1590" s="2">
        <v>0</v>
      </c>
      <c r="G1590" s="2">
        <v>0</v>
      </c>
      <c r="H1590" s="2">
        <v>0</v>
      </c>
      <c r="I1590" s="2">
        <v>0</v>
      </c>
      <c r="J1590" s="2">
        <v>0</v>
      </c>
      <c r="K1590" s="2">
        <v>0</v>
      </c>
      <c r="L1590" s="2">
        <v>0</v>
      </c>
      <c r="M1590" s="2">
        <v>0</v>
      </c>
      <c r="N1590" s="2">
        <v>0</v>
      </c>
      <c r="O1590" s="2">
        <v>0</v>
      </c>
      <c r="P1590" s="2">
        <v>0</v>
      </c>
      <c r="Q1590" s="2">
        <v>0</v>
      </c>
      <c r="R1590" s="2">
        <v>0</v>
      </c>
      <c r="S1590" s="2">
        <v>0</v>
      </c>
      <c r="T1590" s="2">
        <v>0</v>
      </c>
      <c r="U1590" s="2">
        <v>0</v>
      </c>
      <c r="X1590" s="2">
        <f t="shared" si="217"/>
        <v>2.0942871441689999E-2</v>
      </c>
      <c r="Y1590" s="2">
        <f t="shared" si="218"/>
        <v>0</v>
      </c>
      <c r="Z1590" s="2">
        <f>IF(Y1590&gt;$W$1,HLOOKUP(Y1590,B1590:$U$2835,ROW($B$2836)-ROW($A1590),FALSE),0)</f>
        <v>0</v>
      </c>
      <c r="AA1590" s="2">
        <f t="shared" si="216"/>
        <v>0</v>
      </c>
      <c r="AB1590" s="2">
        <f>VLOOKUP(A1590,segment3_SB_quantity!$A$2:$B$2834,2,FALSE)</f>
        <v>36</v>
      </c>
      <c r="AC1590" s="4">
        <f t="shared" si="223"/>
        <v>0.12820000000000001</v>
      </c>
      <c r="AD1590">
        <f t="shared" si="219"/>
        <v>0</v>
      </c>
      <c r="AE1590">
        <f t="shared" si="224"/>
        <v>0.83166700000000005</v>
      </c>
      <c r="AF1590" s="2">
        <f t="shared" si="220"/>
        <v>0</v>
      </c>
      <c r="AG1590" s="2">
        <f t="shared" si="221"/>
        <v>0</v>
      </c>
      <c r="AH1590" s="1">
        <f t="shared" si="222"/>
        <v>0</v>
      </c>
    </row>
    <row r="1591" spans="1:34" x14ac:dyDescent="0.55000000000000004">
      <c r="A1591">
        <v>58449629</v>
      </c>
      <c r="B1591" s="2">
        <v>0</v>
      </c>
      <c r="C1591" s="2">
        <v>0</v>
      </c>
      <c r="D1591" s="2">
        <v>2.6273484062266601E-2</v>
      </c>
      <c r="E1591" s="2">
        <v>0</v>
      </c>
      <c r="F1591" s="2">
        <v>0</v>
      </c>
      <c r="G1591" s="2">
        <v>0</v>
      </c>
      <c r="H1591" s="2">
        <v>0</v>
      </c>
      <c r="I1591" s="2">
        <v>0</v>
      </c>
      <c r="J1591" s="2">
        <v>0</v>
      </c>
      <c r="K1591" s="2">
        <v>0</v>
      </c>
      <c r="L1591" s="2">
        <v>0</v>
      </c>
      <c r="M1591" s="2">
        <v>0</v>
      </c>
      <c r="N1591" s="2">
        <v>0</v>
      </c>
      <c r="O1591" s="2">
        <v>0</v>
      </c>
      <c r="P1591" s="2">
        <v>0</v>
      </c>
      <c r="Q1591" s="2">
        <v>0</v>
      </c>
      <c r="R1591" s="2">
        <v>0</v>
      </c>
      <c r="S1591" s="2">
        <v>0</v>
      </c>
      <c r="T1591" s="2">
        <v>0</v>
      </c>
      <c r="U1591" s="2">
        <v>0</v>
      </c>
      <c r="X1591" s="2">
        <f t="shared" si="217"/>
        <v>2.6273484062266601E-2</v>
      </c>
      <c r="Y1591" s="2">
        <f t="shared" si="218"/>
        <v>0</v>
      </c>
      <c r="Z1591" s="2">
        <f>IF(Y1591&gt;$W$1,HLOOKUP(Y1591,B1591:$U$2835,ROW($B$2836)-ROW($A1591),FALSE),0)</f>
        <v>0</v>
      </c>
      <c r="AA1591" s="2">
        <f t="shared" si="216"/>
        <v>0</v>
      </c>
      <c r="AB1591" s="2">
        <f>VLOOKUP(A1591,segment3_SB_quantity!$A$2:$B$2834,2,FALSE)</f>
        <v>10</v>
      </c>
      <c r="AC1591" s="4">
        <f t="shared" si="223"/>
        <v>0.12820000000000001</v>
      </c>
      <c r="AD1591">
        <f t="shared" si="219"/>
        <v>0</v>
      </c>
      <c r="AE1591">
        <f t="shared" si="224"/>
        <v>0.83166700000000005</v>
      </c>
      <c r="AF1591" s="2">
        <f t="shared" si="220"/>
        <v>0</v>
      </c>
      <c r="AG1591" s="2">
        <f t="shared" si="221"/>
        <v>0</v>
      </c>
      <c r="AH1591" s="1">
        <f t="shared" si="222"/>
        <v>0</v>
      </c>
    </row>
    <row r="1592" spans="1:34" x14ac:dyDescent="0.55000000000000004">
      <c r="A1592">
        <v>58449681</v>
      </c>
      <c r="B1592" s="2">
        <v>0</v>
      </c>
      <c r="C1592" s="2">
        <v>0</v>
      </c>
      <c r="D1592" s="2">
        <v>0</v>
      </c>
      <c r="E1592" s="2">
        <v>0</v>
      </c>
      <c r="F1592" s="2">
        <v>0</v>
      </c>
      <c r="G1592" s="2">
        <v>0</v>
      </c>
      <c r="H1592" s="2">
        <v>0</v>
      </c>
      <c r="I1592" s="2">
        <v>6.2107961909625198E-2</v>
      </c>
      <c r="J1592" s="2">
        <v>0</v>
      </c>
      <c r="K1592" s="2">
        <v>0</v>
      </c>
      <c r="L1592" s="2">
        <v>0</v>
      </c>
      <c r="M1592" s="2">
        <v>0</v>
      </c>
      <c r="N1592" s="2">
        <v>0</v>
      </c>
      <c r="O1592" s="2">
        <v>0</v>
      </c>
      <c r="P1592" s="2">
        <v>0</v>
      </c>
      <c r="Q1592" s="2">
        <v>0</v>
      </c>
      <c r="R1592" s="2">
        <v>0</v>
      </c>
      <c r="S1592" s="2">
        <v>0</v>
      </c>
      <c r="T1592" s="2">
        <v>0</v>
      </c>
      <c r="U1592" s="2">
        <v>0</v>
      </c>
      <c r="X1592" s="2">
        <f t="shared" si="217"/>
        <v>6.2107961909625198E-2</v>
      </c>
      <c r="Y1592" s="2">
        <f t="shared" si="218"/>
        <v>0</v>
      </c>
      <c r="Z1592" s="2">
        <f>IF(Y1592&gt;$W$1,HLOOKUP(Y1592,B1592:$U$2835,ROW($B$2836)-ROW($A1592),FALSE),0)</f>
        <v>0</v>
      </c>
      <c r="AA1592" s="2">
        <f t="shared" si="216"/>
        <v>0</v>
      </c>
      <c r="AB1592" s="2">
        <f>VLOOKUP(A1592,segment3_SB_quantity!$A$2:$B$2834,2,FALSE)</f>
        <v>37</v>
      </c>
      <c r="AC1592" s="4">
        <f t="shared" si="223"/>
        <v>0.12820000000000001</v>
      </c>
      <c r="AD1592">
        <f t="shared" si="219"/>
        <v>0</v>
      </c>
      <c r="AE1592">
        <f t="shared" si="224"/>
        <v>0.83166700000000005</v>
      </c>
      <c r="AF1592" s="2">
        <f t="shared" si="220"/>
        <v>0</v>
      </c>
      <c r="AG1592" s="2">
        <f t="shared" si="221"/>
        <v>0</v>
      </c>
      <c r="AH1592" s="1">
        <f t="shared" si="222"/>
        <v>0</v>
      </c>
    </row>
    <row r="1593" spans="1:34" x14ac:dyDescent="0.55000000000000004">
      <c r="A1593">
        <v>58559830</v>
      </c>
      <c r="B1593" s="2">
        <v>0</v>
      </c>
      <c r="C1593" s="2">
        <v>0</v>
      </c>
      <c r="D1593" s="2">
        <v>0</v>
      </c>
      <c r="E1593" s="2">
        <v>0</v>
      </c>
      <c r="F1593" s="2">
        <v>0</v>
      </c>
      <c r="G1593" s="2">
        <v>0</v>
      </c>
      <c r="H1593" s="2">
        <v>0</v>
      </c>
      <c r="I1593" s="2">
        <v>0</v>
      </c>
      <c r="J1593" s="2">
        <v>3.9043905978631499E-2</v>
      </c>
      <c r="K1593" s="2">
        <v>0</v>
      </c>
      <c r="L1593" s="2">
        <v>0</v>
      </c>
      <c r="M1593" s="2">
        <v>0</v>
      </c>
      <c r="N1593" s="2">
        <v>0</v>
      </c>
      <c r="O1593" s="2">
        <v>0</v>
      </c>
      <c r="P1593" s="2">
        <v>0</v>
      </c>
      <c r="Q1593" s="2">
        <v>0</v>
      </c>
      <c r="R1593" s="2">
        <v>0</v>
      </c>
      <c r="S1593" s="2">
        <v>0</v>
      </c>
      <c r="T1593" s="2">
        <v>0</v>
      </c>
      <c r="U1593" s="2">
        <v>0</v>
      </c>
      <c r="X1593" s="2">
        <f t="shared" si="217"/>
        <v>3.9043905978631499E-2</v>
      </c>
      <c r="Y1593" s="2">
        <f t="shared" si="218"/>
        <v>0</v>
      </c>
      <c r="Z1593" s="2">
        <f>IF(Y1593&gt;$W$1,HLOOKUP(Y1593,B1593:$U$2835,ROW($B$2836)-ROW($A1593),FALSE),0)</f>
        <v>0</v>
      </c>
      <c r="AA1593" s="2">
        <f t="shared" si="216"/>
        <v>0</v>
      </c>
      <c r="AB1593" s="2">
        <f>VLOOKUP(A1593,segment3_SB_quantity!$A$2:$B$2834,2,FALSE)</f>
        <v>4</v>
      </c>
      <c r="AC1593" s="4">
        <f t="shared" si="223"/>
        <v>0.12820000000000001</v>
      </c>
      <c r="AD1593">
        <f t="shared" si="219"/>
        <v>0</v>
      </c>
      <c r="AE1593">
        <f t="shared" si="224"/>
        <v>0.83166700000000005</v>
      </c>
      <c r="AF1593" s="2">
        <f t="shared" si="220"/>
        <v>0</v>
      </c>
      <c r="AG1593" s="2">
        <f t="shared" si="221"/>
        <v>0</v>
      </c>
      <c r="AH1593" s="1">
        <f t="shared" si="222"/>
        <v>0</v>
      </c>
    </row>
    <row r="1594" spans="1:34" x14ac:dyDescent="0.55000000000000004">
      <c r="A1594">
        <v>58629981</v>
      </c>
      <c r="B1594" s="2">
        <v>0</v>
      </c>
      <c r="C1594" s="2">
        <v>0</v>
      </c>
      <c r="D1594" s="2">
        <v>0</v>
      </c>
      <c r="E1594" s="2">
        <v>0</v>
      </c>
      <c r="F1594" s="2">
        <v>0</v>
      </c>
      <c r="G1594" s="2">
        <v>0</v>
      </c>
      <c r="H1594" s="2">
        <v>0</v>
      </c>
      <c r="I1594" s="2">
        <v>0</v>
      </c>
      <c r="J1594" s="2">
        <v>6.8462453040574606E-2</v>
      </c>
      <c r="K1594" s="2">
        <v>0</v>
      </c>
      <c r="L1594" s="2">
        <v>0</v>
      </c>
      <c r="M1594" s="2">
        <v>0</v>
      </c>
      <c r="N1594" s="2">
        <v>0</v>
      </c>
      <c r="O1594" s="2">
        <v>0</v>
      </c>
      <c r="P1594" s="2">
        <v>0</v>
      </c>
      <c r="Q1594" s="2">
        <v>0</v>
      </c>
      <c r="R1594" s="2">
        <v>0</v>
      </c>
      <c r="S1594" s="2">
        <v>0</v>
      </c>
      <c r="T1594" s="2">
        <v>0</v>
      </c>
      <c r="U1594" s="2">
        <v>0</v>
      </c>
      <c r="X1594" s="2">
        <f t="shared" si="217"/>
        <v>6.8462453040574606E-2</v>
      </c>
      <c r="Y1594" s="2">
        <f t="shared" si="218"/>
        <v>0</v>
      </c>
      <c r="Z1594" s="2">
        <f>IF(Y1594&gt;$W$1,HLOOKUP(Y1594,B1594:$U$2835,ROW($B$2836)-ROW($A1594),FALSE),0)</f>
        <v>0</v>
      </c>
      <c r="AA1594" s="2">
        <f t="shared" si="216"/>
        <v>0</v>
      </c>
      <c r="AB1594" s="2">
        <f>VLOOKUP(A1594,segment3_SB_quantity!$A$2:$B$2834,2,FALSE)</f>
        <v>33</v>
      </c>
      <c r="AC1594" s="4">
        <f t="shared" si="223"/>
        <v>0.12820000000000001</v>
      </c>
      <c r="AD1594">
        <f t="shared" si="219"/>
        <v>0</v>
      </c>
      <c r="AE1594">
        <f t="shared" si="224"/>
        <v>0.83166700000000005</v>
      </c>
      <c r="AF1594" s="2">
        <f t="shared" si="220"/>
        <v>0</v>
      </c>
      <c r="AG1594" s="2">
        <f t="shared" si="221"/>
        <v>0</v>
      </c>
      <c r="AH1594" s="1">
        <f t="shared" si="222"/>
        <v>0</v>
      </c>
    </row>
    <row r="1595" spans="1:34" x14ac:dyDescent="0.55000000000000004">
      <c r="A1595">
        <v>58639904</v>
      </c>
      <c r="B1595" s="2">
        <v>0</v>
      </c>
      <c r="C1595" s="2">
        <v>0</v>
      </c>
      <c r="D1595" s="2">
        <v>0</v>
      </c>
      <c r="E1595" s="2">
        <v>0</v>
      </c>
      <c r="F1595" s="2">
        <v>0</v>
      </c>
      <c r="G1595" s="2">
        <v>0</v>
      </c>
      <c r="H1595" s="2">
        <v>0</v>
      </c>
      <c r="I1595" s="2">
        <v>0</v>
      </c>
      <c r="J1595" s="2">
        <v>0</v>
      </c>
      <c r="K1595" s="2">
        <v>0</v>
      </c>
      <c r="L1595" s="2">
        <v>0</v>
      </c>
      <c r="M1595" s="2">
        <v>0</v>
      </c>
      <c r="N1595" s="2">
        <v>0</v>
      </c>
      <c r="O1595" s="2">
        <v>0</v>
      </c>
      <c r="P1595" s="2">
        <v>0</v>
      </c>
      <c r="Q1595" s="2">
        <v>0</v>
      </c>
      <c r="R1595" s="2">
        <v>0</v>
      </c>
      <c r="S1595" s="2">
        <v>0</v>
      </c>
      <c r="T1595" s="2">
        <v>0</v>
      </c>
      <c r="U1595" s="2">
        <v>0</v>
      </c>
      <c r="X1595" s="2">
        <f t="shared" si="217"/>
        <v>0</v>
      </c>
      <c r="Y1595" s="2">
        <f t="shared" si="218"/>
        <v>0</v>
      </c>
      <c r="Z1595" s="2">
        <f>IF(Y1595&gt;$W$1,HLOOKUP(Y1595,B1595:$U$2835,ROW($B$2836)-ROW($A1595),FALSE),0)</f>
        <v>0</v>
      </c>
      <c r="AA1595" s="2">
        <f t="shared" si="216"/>
        <v>0</v>
      </c>
      <c r="AB1595" s="2">
        <f>VLOOKUP(A1595,segment3_SB_quantity!$A$2:$B$2834,2,FALSE)</f>
        <v>2</v>
      </c>
      <c r="AC1595" s="4">
        <f t="shared" si="223"/>
        <v>0.12820000000000001</v>
      </c>
      <c r="AD1595">
        <f t="shared" si="219"/>
        <v>0</v>
      </c>
      <c r="AE1595">
        <f t="shared" si="224"/>
        <v>0.83166700000000005</v>
      </c>
      <c r="AF1595" s="2">
        <f t="shared" si="220"/>
        <v>0</v>
      </c>
      <c r="AG1595" s="2">
        <f t="shared" si="221"/>
        <v>0</v>
      </c>
      <c r="AH1595" s="1">
        <f t="shared" si="222"/>
        <v>0</v>
      </c>
    </row>
    <row r="1596" spans="1:34" x14ac:dyDescent="0.55000000000000004">
      <c r="A1596">
        <v>58669836</v>
      </c>
      <c r="B1596" s="2">
        <v>0</v>
      </c>
      <c r="C1596" s="2">
        <v>0</v>
      </c>
      <c r="D1596" s="2">
        <v>0</v>
      </c>
      <c r="E1596" s="2">
        <v>0</v>
      </c>
      <c r="F1596" s="2">
        <v>0</v>
      </c>
      <c r="G1596" s="2">
        <v>0</v>
      </c>
      <c r="H1596" s="2">
        <v>0</v>
      </c>
      <c r="I1596" s="2">
        <v>0</v>
      </c>
      <c r="J1596" s="2">
        <v>0</v>
      </c>
      <c r="K1596" s="2">
        <v>0</v>
      </c>
      <c r="L1596" s="2">
        <v>0</v>
      </c>
      <c r="M1596" s="2">
        <v>0</v>
      </c>
      <c r="N1596" s="2">
        <v>0</v>
      </c>
      <c r="O1596" s="2">
        <v>0</v>
      </c>
      <c r="P1596" s="2">
        <v>0</v>
      </c>
      <c r="Q1596" s="2">
        <v>0</v>
      </c>
      <c r="R1596" s="2">
        <v>0</v>
      </c>
      <c r="S1596" s="2">
        <v>0</v>
      </c>
      <c r="T1596" s="2">
        <v>0</v>
      </c>
      <c r="U1596" s="2">
        <v>0</v>
      </c>
      <c r="X1596" s="2">
        <f t="shared" si="217"/>
        <v>0</v>
      </c>
      <c r="Y1596" s="2">
        <f t="shared" si="218"/>
        <v>0</v>
      </c>
      <c r="Z1596" s="2">
        <f>IF(Y1596&gt;$W$1,HLOOKUP(Y1596,B1596:$U$2835,ROW($B$2836)-ROW($A1596),FALSE),0)</f>
        <v>0</v>
      </c>
      <c r="AA1596" s="2">
        <f t="shared" si="216"/>
        <v>0</v>
      </c>
      <c r="AB1596" s="2">
        <f>VLOOKUP(A1596,segment3_SB_quantity!$A$2:$B$2834,2,FALSE)</f>
        <v>6</v>
      </c>
      <c r="AC1596" s="4">
        <f t="shared" si="223"/>
        <v>0.12820000000000001</v>
      </c>
      <c r="AD1596">
        <f t="shared" si="219"/>
        <v>0</v>
      </c>
      <c r="AE1596">
        <f t="shared" si="224"/>
        <v>0.83166700000000005</v>
      </c>
      <c r="AF1596" s="2">
        <f t="shared" si="220"/>
        <v>0</v>
      </c>
      <c r="AG1596" s="2">
        <f t="shared" si="221"/>
        <v>0</v>
      </c>
      <c r="AH1596" s="1">
        <f t="shared" si="222"/>
        <v>0</v>
      </c>
    </row>
    <row r="1597" spans="1:34" x14ac:dyDescent="0.55000000000000004">
      <c r="A1597">
        <v>58769773</v>
      </c>
      <c r="B1597" s="2">
        <v>0</v>
      </c>
      <c r="C1597" s="2">
        <v>0</v>
      </c>
      <c r="D1597" s="2">
        <v>0</v>
      </c>
      <c r="E1597" s="2">
        <v>0</v>
      </c>
      <c r="F1597" s="2">
        <v>0</v>
      </c>
      <c r="G1597" s="2">
        <v>0</v>
      </c>
      <c r="H1597" s="2">
        <v>0</v>
      </c>
      <c r="I1597" s="2">
        <v>5.8765320153433602E-2</v>
      </c>
      <c r="J1597" s="2">
        <v>0</v>
      </c>
      <c r="K1597" s="2">
        <v>0</v>
      </c>
      <c r="L1597" s="2">
        <v>0</v>
      </c>
      <c r="M1597" s="2">
        <v>0</v>
      </c>
      <c r="N1597" s="2">
        <v>0</v>
      </c>
      <c r="O1597" s="2">
        <v>0</v>
      </c>
      <c r="P1597" s="2">
        <v>0</v>
      </c>
      <c r="Q1597" s="2">
        <v>0</v>
      </c>
      <c r="R1597" s="2">
        <v>0</v>
      </c>
      <c r="S1597" s="2">
        <v>0</v>
      </c>
      <c r="T1597" s="2">
        <v>0</v>
      </c>
      <c r="U1597" s="2">
        <v>0</v>
      </c>
      <c r="X1597" s="2">
        <f t="shared" si="217"/>
        <v>5.8765320153433602E-2</v>
      </c>
      <c r="Y1597" s="2">
        <f t="shared" si="218"/>
        <v>0</v>
      </c>
      <c r="Z1597" s="2">
        <f>IF(Y1597&gt;$W$1,HLOOKUP(Y1597,B1597:$U$2835,ROW($B$2836)-ROW($A1597),FALSE),0)</f>
        <v>0</v>
      </c>
      <c r="AA1597" s="2">
        <f t="shared" si="216"/>
        <v>0</v>
      </c>
      <c r="AB1597" s="2">
        <f>VLOOKUP(A1597,segment3_SB_quantity!$A$2:$B$2834,2,FALSE)</f>
        <v>386</v>
      </c>
      <c r="AC1597" s="4">
        <f t="shared" si="223"/>
        <v>0.12820000000000001</v>
      </c>
      <c r="AD1597">
        <f t="shared" si="219"/>
        <v>0</v>
      </c>
      <c r="AE1597">
        <f t="shared" si="224"/>
        <v>0.83166700000000005</v>
      </c>
      <c r="AF1597" s="2">
        <f t="shared" si="220"/>
        <v>0</v>
      </c>
      <c r="AG1597" s="2">
        <f t="shared" si="221"/>
        <v>0</v>
      </c>
      <c r="AH1597" s="1">
        <f t="shared" si="222"/>
        <v>0</v>
      </c>
    </row>
    <row r="1598" spans="1:34" x14ac:dyDescent="0.55000000000000004">
      <c r="A1598">
        <v>58769988</v>
      </c>
      <c r="B1598" s="2">
        <v>0</v>
      </c>
      <c r="C1598" s="2">
        <v>0</v>
      </c>
      <c r="D1598" s="2">
        <v>0</v>
      </c>
      <c r="E1598" s="2">
        <v>0</v>
      </c>
      <c r="F1598" s="2">
        <v>0</v>
      </c>
      <c r="G1598" s="2">
        <v>0</v>
      </c>
      <c r="H1598" s="2">
        <v>0</v>
      </c>
      <c r="I1598" s="2">
        <v>0</v>
      </c>
      <c r="J1598" s="2">
        <v>0</v>
      </c>
      <c r="K1598" s="2">
        <v>0.107196408597206</v>
      </c>
      <c r="L1598" s="2">
        <v>0</v>
      </c>
      <c r="M1598" s="2">
        <v>0</v>
      </c>
      <c r="N1598" s="2">
        <v>0</v>
      </c>
      <c r="O1598" s="2">
        <v>0</v>
      </c>
      <c r="P1598" s="2">
        <v>0</v>
      </c>
      <c r="Q1598" s="2">
        <v>0</v>
      </c>
      <c r="R1598" s="2">
        <v>0</v>
      </c>
      <c r="S1598" s="2">
        <v>0</v>
      </c>
      <c r="T1598" s="2">
        <v>0</v>
      </c>
      <c r="U1598" s="2">
        <v>0</v>
      </c>
      <c r="X1598" s="2">
        <f t="shared" si="217"/>
        <v>0.107196408597206</v>
      </c>
      <c r="Y1598" s="2">
        <f t="shared" si="218"/>
        <v>0</v>
      </c>
      <c r="Z1598" s="2">
        <f>IF(Y1598&gt;$W$1,HLOOKUP(Y1598,B1598:$U$2835,ROW($B$2836)-ROW($A1598),FALSE),0)</f>
        <v>0</v>
      </c>
      <c r="AA1598" s="2">
        <f t="shared" si="216"/>
        <v>0</v>
      </c>
      <c r="AB1598" s="2">
        <f>VLOOKUP(A1598,segment3_SB_quantity!$A$2:$B$2834,2,FALSE)</f>
        <v>8</v>
      </c>
      <c r="AC1598" s="4">
        <f t="shared" si="223"/>
        <v>0.12820000000000001</v>
      </c>
      <c r="AD1598">
        <f t="shared" si="219"/>
        <v>0</v>
      </c>
      <c r="AE1598">
        <f t="shared" si="224"/>
        <v>0.83166700000000005</v>
      </c>
      <c r="AF1598" s="2">
        <f t="shared" si="220"/>
        <v>0</v>
      </c>
      <c r="AG1598" s="2">
        <f t="shared" si="221"/>
        <v>0</v>
      </c>
      <c r="AH1598" s="1">
        <f t="shared" si="222"/>
        <v>0</v>
      </c>
    </row>
    <row r="1599" spans="1:34" x14ac:dyDescent="0.55000000000000004">
      <c r="A1599">
        <v>58809981</v>
      </c>
      <c r="B1599" s="2">
        <v>0</v>
      </c>
      <c r="C1599" s="2">
        <v>0</v>
      </c>
      <c r="D1599" s="2">
        <v>0</v>
      </c>
      <c r="E1599" s="2">
        <v>0</v>
      </c>
      <c r="F1599" s="2">
        <v>0</v>
      </c>
      <c r="G1599" s="2">
        <v>0</v>
      </c>
      <c r="H1599" s="2">
        <v>0</v>
      </c>
      <c r="I1599" s="2">
        <v>0</v>
      </c>
      <c r="J1599" s="2">
        <v>0</v>
      </c>
      <c r="K1599" s="2">
        <v>0</v>
      </c>
      <c r="L1599" s="2">
        <v>0</v>
      </c>
      <c r="M1599" s="2">
        <v>0</v>
      </c>
      <c r="N1599" s="2">
        <v>0</v>
      </c>
      <c r="O1599" s="2">
        <v>0</v>
      </c>
      <c r="P1599" s="2">
        <v>0</v>
      </c>
      <c r="Q1599" s="2">
        <v>0</v>
      </c>
      <c r="R1599" s="2">
        <v>0</v>
      </c>
      <c r="S1599" s="2">
        <v>0</v>
      </c>
      <c r="T1599" s="2">
        <v>0</v>
      </c>
      <c r="U1599" s="2">
        <v>0</v>
      </c>
      <c r="X1599" s="2">
        <f t="shared" si="217"/>
        <v>0</v>
      </c>
      <c r="Y1599" s="2">
        <f t="shared" si="218"/>
        <v>0</v>
      </c>
      <c r="Z1599" s="2">
        <f>IF(Y1599&gt;$W$1,HLOOKUP(Y1599,B1599:$U$2835,ROW($B$2836)-ROW($A1599),FALSE),0)</f>
        <v>0</v>
      </c>
      <c r="AA1599" s="2">
        <f t="shared" si="216"/>
        <v>0</v>
      </c>
      <c r="AB1599" s="2">
        <f>VLOOKUP(A1599,segment3_SB_quantity!$A$2:$B$2834,2,FALSE)</f>
        <v>2</v>
      </c>
      <c r="AC1599" s="4">
        <f t="shared" si="223"/>
        <v>0.12820000000000001</v>
      </c>
      <c r="AD1599">
        <f t="shared" si="219"/>
        <v>0</v>
      </c>
      <c r="AE1599">
        <f t="shared" si="224"/>
        <v>0.83166700000000005</v>
      </c>
      <c r="AF1599" s="2">
        <f t="shared" si="220"/>
        <v>0</v>
      </c>
      <c r="AG1599" s="2">
        <f t="shared" si="221"/>
        <v>0</v>
      </c>
      <c r="AH1599" s="1">
        <f t="shared" si="222"/>
        <v>0</v>
      </c>
    </row>
    <row r="1600" spans="1:34" x14ac:dyDescent="0.55000000000000004">
      <c r="A1600">
        <v>58819655</v>
      </c>
      <c r="B1600" s="2">
        <v>0</v>
      </c>
      <c r="C1600" s="2">
        <v>0</v>
      </c>
      <c r="D1600" s="2">
        <v>0</v>
      </c>
      <c r="E1600" s="2">
        <v>0</v>
      </c>
      <c r="F1600" s="2">
        <v>0</v>
      </c>
      <c r="G1600" s="2">
        <v>0</v>
      </c>
      <c r="H1600" s="2">
        <v>1.6779998193643599E-2</v>
      </c>
      <c r="I1600" s="2">
        <v>0</v>
      </c>
      <c r="J1600" s="2">
        <v>0</v>
      </c>
      <c r="K1600" s="2">
        <v>0</v>
      </c>
      <c r="L1600" s="2">
        <v>0</v>
      </c>
      <c r="M1600" s="2">
        <v>0</v>
      </c>
      <c r="N1600" s="2">
        <v>0</v>
      </c>
      <c r="O1600" s="2">
        <v>0</v>
      </c>
      <c r="P1600" s="2">
        <v>0</v>
      </c>
      <c r="Q1600" s="2">
        <v>0</v>
      </c>
      <c r="R1600" s="2">
        <v>0</v>
      </c>
      <c r="S1600" s="2">
        <v>0</v>
      </c>
      <c r="T1600" s="2">
        <v>0</v>
      </c>
      <c r="U1600" s="2">
        <v>0</v>
      </c>
      <c r="X1600" s="2">
        <f t="shared" si="217"/>
        <v>1.6779998193643599E-2</v>
      </c>
      <c r="Y1600" s="2">
        <f t="shared" si="218"/>
        <v>0</v>
      </c>
      <c r="Z1600" s="2">
        <f>IF(Y1600&gt;$W$1,HLOOKUP(Y1600,B1600:$U$2835,ROW($B$2836)-ROW($A1600),FALSE),0)</f>
        <v>0</v>
      </c>
      <c r="AA1600" s="2">
        <f t="shared" si="216"/>
        <v>0</v>
      </c>
      <c r="AB1600" s="2">
        <f>VLOOKUP(A1600,segment3_SB_quantity!$A$2:$B$2834,2,FALSE)</f>
        <v>59</v>
      </c>
      <c r="AC1600" s="4">
        <f t="shared" si="223"/>
        <v>0.12820000000000001</v>
      </c>
      <c r="AD1600">
        <f t="shared" si="219"/>
        <v>0</v>
      </c>
      <c r="AE1600">
        <f t="shared" si="224"/>
        <v>0.83166700000000005</v>
      </c>
      <c r="AF1600" s="2">
        <f t="shared" si="220"/>
        <v>0</v>
      </c>
      <c r="AG1600" s="2">
        <f t="shared" si="221"/>
        <v>0</v>
      </c>
      <c r="AH1600" s="1">
        <f t="shared" si="222"/>
        <v>0</v>
      </c>
    </row>
    <row r="1601" spans="1:34" x14ac:dyDescent="0.55000000000000004">
      <c r="A1601">
        <v>58839917</v>
      </c>
      <c r="B1601" s="2">
        <v>0</v>
      </c>
      <c r="C1601" s="2">
        <v>0</v>
      </c>
      <c r="D1601" s="2">
        <v>0</v>
      </c>
      <c r="E1601" s="2">
        <v>0</v>
      </c>
      <c r="F1601" s="2">
        <v>0</v>
      </c>
      <c r="G1601" s="2">
        <v>0</v>
      </c>
      <c r="H1601" s="2">
        <v>0</v>
      </c>
      <c r="I1601" s="2">
        <v>0</v>
      </c>
      <c r="J1601" s="2">
        <v>4.4000142039863001E-2</v>
      </c>
      <c r="K1601" s="2">
        <v>0</v>
      </c>
      <c r="L1601" s="2">
        <v>0</v>
      </c>
      <c r="M1601" s="2">
        <v>0</v>
      </c>
      <c r="N1601" s="2">
        <v>0</v>
      </c>
      <c r="O1601" s="2">
        <v>0</v>
      </c>
      <c r="P1601" s="2">
        <v>0</v>
      </c>
      <c r="Q1601" s="2">
        <v>0</v>
      </c>
      <c r="R1601" s="2">
        <v>0</v>
      </c>
      <c r="S1601" s="2">
        <v>0</v>
      </c>
      <c r="T1601" s="2">
        <v>0</v>
      </c>
      <c r="U1601" s="2">
        <v>0</v>
      </c>
      <c r="X1601" s="2">
        <f t="shared" si="217"/>
        <v>4.4000142039863001E-2</v>
      </c>
      <c r="Y1601" s="2">
        <f t="shared" si="218"/>
        <v>0</v>
      </c>
      <c r="Z1601" s="2">
        <f>IF(Y1601&gt;$W$1,HLOOKUP(Y1601,B1601:$U$2835,ROW($B$2836)-ROW($A1601),FALSE),0)</f>
        <v>0</v>
      </c>
      <c r="AA1601" s="2">
        <f t="shared" si="216"/>
        <v>0</v>
      </c>
      <c r="AB1601" s="2">
        <f>VLOOKUP(A1601,segment3_SB_quantity!$A$2:$B$2834,2,FALSE)</f>
        <v>10</v>
      </c>
      <c r="AC1601" s="4">
        <f t="shared" si="223"/>
        <v>0.12820000000000001</v>
      </c>
      <c r="AD1601">
        <f t="shared" si="219"/>
        <v>0</v>
      </c>
      <c r="AE1601">
        <f t="shared" si="224"/>
        <v>0.83166700000000005</v>
      </c>
      <c r="AF1601" s="2">
        <f t="shared" si="220"/>
        <v>0</v>
      </c>
      <c r="AG1601" s="2">
        <f t="shared" si="221"/>
        <v>0</v>
      </c>
      <c r="AH1601" s="1">
        <f t="shared" si="222"/>
        <v>0</v>
      </c>
    </row>
    <row r="1602" spans="1:34" x14ac:dyDescent="0.55000000000000004">
      <c r="A1602">
        <v>58839996</v>
      </c>
      <c r="B1602" s="2">
        <v>0</v>
      </c>
      <c r="C1602" s="2">
        <v>0</v>
      </c>
      <c r="D1602" s="2">
        <v>0</v>
      </c>
      <c r="E1602" s="2">
        <v>9.7885941128242906E-2</v>
      </c>
      <c r="F1602" s="2">
        <v>0</v>
      </c>
      <c r="G1602" s="2">
        <v>0</v>
      </c>
      <c r="H1602" s="2">
        <v>0</v>
      </c>
      <c r="I1602" s="2">
        <v>0</v>
      </c>
      <c r="J1602" s="2">
        <v>0</v>
      </c>
      <c r="K1602" s="2">
        <v>0</v>
      </c>
      <c r="L1602" s="2">
        <v>0</v>
      </c>
      <c r="M1602" s="2">
        <v>0</v>
      </c>
      <c r="N1602" s="2">
        <v>0</v>
      </c>
      <c r="O1602" s="2">
        <v>0</v>
      </c>
      <c r="P1602" s="2">
        <v>0</v>
      </c>
      <c r="Q1602" s="2">
        <v>0</v>
      </c>
      <c r="R1602" s="2">
        <v>0</v>
      </c>
      <c r="S1602" s="2">
        <v>0</v>
      </c>
      <c r="T1602" s="2">
        <v>0</v>
      </c>
      <c r="U1602" s="2">
        <v>0</v>
      </c>
      <c r="X1602" s="2">
        <f t="shared" si="217"/>
        <v>9.7885941128242906E-2</v>
      </c>
      <c r="Y1602" s="2">
        <f t="shared" si="218"/>
        <v>0</v>
      </c>
      <c r="Z1602" s="2">
        <f>IF(Y1602&gt;$W$1,HLOOKUP(Y1602,B1602:$U$2835,ROW($B$2836)-ROW($A1602),FALSE),0)</f>
        <v>0</v>
      </c>
      <c r="AA1602" s="2">
        <f t="shared" ref="AA1602:AA1665" si="225">IF(Z1602&gt;0,HLOOKUP(Z1602,$B$2835:$U$2836,2,FALSE),0)</f>
        <v>0</v>
      </c>
      <c r="AB1602" s="2">
        <f>VLOOKUP(A1602,segment3_SB_quantity!$A$2:$B$2834,2,FALSE)</f>
        <v>1</v>
      </c>
      <c r="AC1602" s="4">
        <f t="shared" si="223"/>
        <v>0.12820000000000001</v>
      </c>
      <c r="AD1602">
        <f t="shared" si="219"/>
        <v>0</v>
      </c>
      <c r="AE1602">
        <f t="shared" si="224"/>
        <v>0.83166700000000005</v>
      </c>
      <c r="AF1602" s="2">
        <f t="shared" si="220"/>
        <v>0</v>
      </c>
      <c r="AG1602" s="2">
        <f t="shared" si="221"/>
        <v>0</v>
      </c>
      <c r="AH1602" s="1">
        <f t="shared" si="222"/>
        <v>0</v>
      </c>
    </row>
    <row r="1603" spans="1:34" x14ac:dyDescent="0.55000000000000004">
      <c r="A1603">
        <v>58879816</v>
      </c>
      <c r="B1603" s="2">
        <v>0</v>
      </c>
      <c r="C1603" s="2">
        <v>0</v>
      </c>
      <c r="D1603" s="2">
        <v>0</v>
      </c>
      <c r="E1603" s="2">
        <v>0</v>
      </c>
      <c r="F1603" s="2">
        <v>0</v>
      </c>
      <c r="G1603" s="2">
        <v>0.156544083984305</v>
      </c>
      <c r="H1603" s="2">
        <v>0</v>
      </c>
      <c r="I1603" s="2">
        <v>0</v>
      </c>
      <c r="J1603" s="2">
        <v>0</v>
      </c>
      <c r="K1603" s="2">
        <v>0</v>
      </c>
      <c r="L1603" s="2">
        <v>0</v>
      </c>
      <c r="M1603" s="2">
        <v>0</v>
      </c>
      <c r="N1603" s="2">
        <v>0</v>
      </c>
      <c r="O1603" s="2">
        <v>0</v>
      </c>
      <c r="P1603" s="2">
        <v>0</v>
      </c>
      <c r="Q1603" s="2">
        <v>0</v>
      </c>
      <c r="R1603" s="2">
        <v>0</v>
      </c>
      <c r="S1603" s="2">
        <v>0</v>
      </c>
      <c r="T1603" s="2">
        <v>0</v>
      </c>
      <c r="U1603" s="2">
        <v>0</v>
      </c>
      <c r="X1603" s="2">
        <f t="shared" ref="X1603:X1608" si="226">MAX(B1603:U1603)</f>
        <v>0.156544083984305</v>
      </c>
      <c r="Y1603" s="2">
        <f t="shared" ref="Y1603:Y1608" si="227">IF(X1603&gt;$W$1,X1603,0)</f>
        <v>0</v>
      </c>
      <c r="Z1603" s="2">
        <f>IF(Y1603&gt;$W$1,HLOOKUP(Y1603,B1603:$U$2835,ROW($B$2836)-ROW($A1603),FALSE),0)</f>
        <v>0</v>
      </c>
      <c r="AA1603" s="2">
        <f t="shared" si="225"/>
        <v>0</v>
      </c>
      <c r="AB1603" s="2">
        <f>VLOOKUP(A1603,segment3_SB_quantity!$A$2:$B$2834,2,FALSE)</f>
        <v>4</v>
      </c>
      <c r="AC1603" s="4">
        <f t="shared" si="223"/>
        <v>0.12820000000000001</v>
      </c>
      <c r="AD1603">
        <f t="shared" ref="AD1603:AD1608" si="228">IF(AA1603&gt;0,AB1603*AC1603,0)</f>
        <v>0</v>
      </c>
      <c r="AE1603">
        <f t="shared" si="224"/>
        <v>0.83166700000000005</v>
      </c>
      <c r="AF1603" s="2">
        <f t="shared" ref="AF1603:AF1608" si="229">AD1603*AE1603</f>
        <v>0</v>
      </c>
      <c r="AG1603" s="2">
        <f t="shared" ref="AG1603:AG1608" si="230">AA1603*AE1603*AD1603</f>
        <v>0</v>
      </c>
      <c r="AH1603" s="1">
        <f t="shared" ref="AH1603:AH1608" si="231">IF(AG1603&gt;0,AF1603/AG1603,0)</f>
        <v>0</v>
      </c>
    </row>
    <row r="1604" spans="1:34" x14ac:dyDescent="0.55000000000000004">
      <c r="A1604">
        <v>58929977</v>
      </c>
      <c r="B1604" s="2">
        <v>0</v>
      </c>
      <c r="C1604" s="2">
        <v>0</v>
      </c>
      <c r="D1604" s="2">
        <v>0</v>
      </c>
      <c r="E1604" s="2">
        <v>0</v>
      </c>
      <c r="F1604" s="2">
        <v>0</v>
      </c>
      <c r="G1604" s="2">
        <v>0</v>
      </c>
      <c r="H1604" s="2">
        <v>0</v>
      </c>
      <c r="I1604" s="2">
        <v>0</v>
      </c>
      <c r="J1604" s="2">
        <v>0.101885126191883</v>
      </c>
      <c r="K1604" s="2">
        <v>0</v>
      </c>
      <c r="L1604" s="2">
        <v>0</v>
      </c>
      <c r="M1604" s="2">
        <v>0</v>
      </c>
      <c r="N1604" s="2">
        <v>0</v>
      </c>
      <c r="O1604" s="2">
        <v>0</v>
      </c>
      <c r="P1604" s="2">
        <v>0</v>
      </c>
      <c r="Q1604" s="2">
        <v>0</v>
      </c>
      <c r="R1604" s="2">
        <v>0</v>
      </c>
      <c r="S1604" s="2">
        <v>0</v>
      </c>
      <c r="T1604" s="2">
        <v>0</v>
      </c>
      <c r="U1604" s="2">
        <v>0</v>
      </c>
      <c r="X1604" s="2">
        <f t="shared" si="226"/>
        <v>0.101885126191883</v>
      </c>
      <c r="Y1604" s="2">
        <f t="shared" si="227"/>
        <v>0</v>
      </c>
      <c r="Z1604" s="2">
        <f>IF(Y1604&gt;$W$1,HLOOKUP(Y1604,B1604:$U$2835,ROW($B$2836)-ROW($A1604),FALSE),0)</f>
        <v>0</v>
      </c>
      <c r="AA1604" s="2">
        <f t="shared" si="225"/>
        <v>0</v>
      </c>
      <c r="AB1604" s="2">
        <f>VLOOKUP(A1604,segment3_SB_quantity!$A$2:$B$2834,2,FALSE)</f>
        <v>1</v>
      </c>
      <c r="AC1604" s="4">
        <f t="shared" ref="AC1604:AC1667" si="232">AC1603</f>
        <v>0.12820000000000001</v>
      </c>
      <c r="AD1604">
        <f t="shared" si="228"/>
        <v>0</v>
      </c>
      <c r="AE1604">
        <f t="shared" ref="AE1604:AE1667" si="233">AE1603</f>
        <v>0.83166700000000005</v>
      </c>
      <c r="AF1604" s="2">
        <f t="shared" si="229"/>
        <v>0</v>
      </c>
      <c r="AG1604" s="2">
        <f t="shared" si="230"/>
        <v>0</v>
      </c>
      <c r="AH1604" s="1">
        <f t="shared" si="231"/>
        <v>0</v>
      </c>
    </row>
    <row r="1605" spans="1:34" x14ac:dyDescent="0.55000000000000004">
      <c r="A1605">
        <v>58939977</v>
      </c>
      <c r="B1605" s="2">
        <v>0</v>
      </c>
      <c r="C1605" s="2">
        <v>0</v>
      </c>
      <c r="D1605" s="2">
        <v>0</v>
      </c>
      <c r="E1605" s="2">
        <v>0</v>
      </c>
      <c r="F1605" s="2">
        <v>0</v>
      </c>
      <c r="G1605" s="2">
        <v>0</v>
      </c>
      <c r="H1605" s="2">
        <v>0</v>
      </c>
      <c r="I1605" s="2">
        <v>0</v>
      </c>
      <c r="J1605" s="2">
        <v>3.76816998433957E-2</v>
      </c>
      <c r="K1605" s="2">
        <v>0</v>
      </c>
      <c r="L1605" s="2">
        <v>0</v>
      </c>
      <c r="M1605" s="2">
        <v>0</v>
      </c>
      <c r="N1605" s="2">
        <v>0</v>
      </c>
      <c r="O1605" s="2">
        <v>0</v>
      </c>
      <c r="P1605" s="2">
        <v>0</v>
      </c>
      <c r="Q1605" s="2">
        <v>0</v>
      </c>
      <c r="R1605" s="2">
        <v>0</v>
      </c>
      <c r="S1605" s="2">
        <v>0</v>
      </c>
      <c r="T1605" s="2">
        <v>0</v>
      </c>
      <c r="U1605" s="2">
        <v>0</v>
      </c>
      <c r="X1605" s="2">
        <f t="shared" si="226"/>
        <v>3.76816998433957E-2</v>
      </c>
      <c r="Y1605" s="2">
        <f t="shared" si="227"/>
        <v>0</v>
      </c>
      <c r="Z1605" s="2">
        <f>IF(Y1605&gt;$W$1,HLOOKUP(Y1605,B1605:$U$2835,ROW($B$2836)-ROW($A1605),FALSE),0)</f>
        <v>0</v>
      </c>
      <c r="AA1605" s="2">
        <f t="shared" si="225"/>
        <v>0</v>
      </c>
      <c r="AB1605" s="2">
        <f>VLOOKUP(A1605,segment3_SB_quantity!$A$2:$B$2834,2,FALSE)</f>
        <v>41</v>
      </c>
      <c r="AC1605" s="4">
        <f t="shared" si="232"/>
        <v>0.12820000000000001</v>
      </c>
      <c r="AD1605">
        <f t="shared" si="228"/>
        <v>0</v>
      </c>
      <c r="AE1605">
        <f t="shared" si="233"/>
        <v>0.83166700000000005</v>
      </c>
      <c r="AF1605" s="2">
        <f t="shared" si="229"/>
        <v>0</v>
      </c>
      <c r="AG1605" s="2">
        <f t="shared" si="230"/>
        <v>0</v>
      </c>
      <c r="AH1605" s="1">
        <f t="shared" si="231"/>
        <v>0</v>
      </c>
    </row>
    <row r="1606" spans="1:34" x14ac:dyDescent="0.55000000000000004">
      <c r="A1606">
        <v>58949670</v>
      </c>
      <c r="B1606" s="2">
        <v>0</v>
      </c>
      <c r="C1606" s="2">
        <v>0</v>
      </c>
      <c r="D1606" s="2">
        <v>0</v>
      </c>
      <c r="E1606" s="2">
        <v>0</v>
      </c>
      <c r="F1606" s="2">
        <v>0</v>
      </c>
      <c r="G1606" s="2">
        <v>0</v>
      </c>
      <c r="H1606" s="2">
        <v>0</v>
      </c>
      <c r="I1606" s="2">
        <v>0</v>
      </c>
      <c r="J1606" s="2">
        <v>0</v>
      </c>
      <c r="K1606" s="2">
        <v>9.3264529710482102E-2</v>
      </c>
      <c r="L1606" s="2">
        <v>0</v>
      </c>
      <c r="M1606" s="2">
        <v>0</v>
      </c>
      <c r="N1606" s="2">
        <v>0</v>
      </c>
      <c r="O1606" s="2">
        <v>0</v>
      </c>
      <c r="P1606" s="2">
        <v>0</v>
      </c>
      <c r="Q1606" s="2">
        <v>0</v>
      </c>
      <c r="R1606" s="2">
        <v>0</v>
      </c>
      <c r="S1606" s="2">
        <v>0</v>
      </c>
      <c r="T1606" s="2">
        <v>0</v>
      </c>
      <c r="U1606" s="2">
        <v>0</v>
      </c>
      <c r="X1606" s="2">
        <f t="shared" si="226"/>
        <v>9.3264529710482102E-2</v>
      </c>
      <c r="Y1606" s="2">
        <f t="shared" si="227"/>
        <v>0</v>
      </c>
      <c r="Z1606" s="2">
        <f>IF(Y1606&gt;$W$1,HLOOKUP(Y1606,B1606:$U$2835,ROW($B$2836)-ROW($A1606),FALSE),0)</f>
        <v>0</v>
      </c>
      <c r="AA1606" s="2">
        <f t="shared" si="225"/>
        <v>0</v>
      </c>
      <c r="AB1606" s="2">
        <f>VLOOKUP(A1606,segment3_SB_quantity!$A$2:$B$2834,2,FALSE)</f>
        <v>2</v>
      </c>
      <c r="AC1606" s="4">
        <f t="shared" si="232"/>
        <v>0.12820000000000001</v>
      </c>
      <c r="AD1606">
        <f t="shared" si="228"/>
        <v>0</v>
      </c>
      <c r="AE1606">
        <f t="shared" si="233"/>
        <v>0.83166700000000005</v>
      </c>
      <c r="AF1606" s="2">
        <f t="shared" si="229"/>
        <v>0</v>
      </c>
      <c r="AG1606" s="2">
        <f t="shared" si="230"/>
        <v>0</v>
      </c>
      <c r="AH1606" s="1">
        <f t="shared" si="231"/>
        <v>0</v>
      </c>
    </row>
    <row r="1607" spans="1:34" x14ac:dyDescent="0.55000000000000004">
      <c r="A1607">
        <v>58989946</v>
      </c>
      <c r="B1607" s="2">
        <v>0</v>
      </c>
      <c r="C1607" s="2">
        <v>0</v>
      </c>
      <c r="D1607" s="2">
        <v>0</v>
      </c>
      <c r="E1607" s="2">
        <v>0</v>
      </c>
      <c r="F1607" s="2">
        <v>0</v>
      </c>
      <c r="G1607" s="2">
        <v>0</v>
      </c>
      <c r="H1607" s="2">
        <v>2.9929011801913701E-3</v>
      </c>
      <c r="I1607" s="2">
        <v>0</v>
      </c>
      <c r="J1607" s="2">
        <v>0</v>
      </c>
      <c r="K1607" s="2">
        <v>0</v>
      </c>
      <c r="L1607" s="2">
        <v>0</v>
      </c>
      <c r="M1607" s="2">
        <v>0</v>
      </c>
      <c r="N1607" s="2">
        <v>0</v>
      </c>
      <c r="O1607" s="2">
        <v>0</v>
      </c>
      <c r="P1607" s="2">
        <v>0</v>
      </c>
      <c r="Q1607" s="2">
        <v>0</v>
      </c>
      <c r="R1607" s="2">
        <v>0</v>
      </c>
      <c r="S1607" s="2">
        <v>0</v>
      </c>
      <c r="T1607" s="2">
        <v>0</v>
      </c>
      <c r="U1607" s="2">
        <v>0</v>
      </c>
      <c r="X1607" s="2">
        <f t="shared" si="226"/>
        <v>2.9929011801913701E-3</v>
      </c>
      <c r="Y1607" s="2">
        <f t="shared" si="227"/>
        <v>0</v>
      </c>
      <c r="Z1607" s="2">
        <f>IF(Y1607&gt;$W$1,HLOOKUP(Y1607,B1607:$U$2835,ROW($B$2836)-ROW($A1607),FALSE),0)</f>
        <v>0</v>
      </c>
      <c r="AA1607" s="2">
        <f t="shared" si="225"/>
        <v>0</v>
      </c>
      <c r="AB1607" s="2">
        <f>VLOOKUP(A1607,segment3_SB_quantity!$A$2:$B$2834,2,FALSE)</f>
        <v>188</v>
      </c>
      <c r="AC1607" s="4">
        <f t="shared" si="232"/>
        <v>0.12820000000000001</v>
      </c>
      <c r="AD1607">
        <f t="shared" si="228"/>
        <v>0</v>
      </c>
      <c r="AE1607">
        <f t="shared" si="233"/>
        <v>0.83166700000000005</v>
      </c>
      <c r="AF1607" s="2">
        <f t="shared" si="229"/>
        <v>0</v>
      </c>
      <c r="AG1607" s="2">
        <f t="shared" si="230"/>
        <v>0</v>
      </c>
      <c r="AH1607" s="1">
        <f t="shared" si="231"/>
        <v>0</v>
      </c>
    </row>
    <row r="1608" spans="1:34" x14ac:dyDescent="0.55000000000000004">
      <c r="A1608">
        <v>59029557</v>
      </c>
      <c r="B1608" s="2">
        <v>0</v>
      </c>
      <c r="C1608" s="2">
        <v>0</v>
      </c>
      <c r="D1608" s="2">
        <v>0</v>
      </c>
      <c r="E1608" s="2">
        <v>0</v>
      </c>
      <c r="F1608" s="2">
        <v>0</v>
      </c>
      <c r="G1608" s="2">
        <v>0</v>
      </c>
      <c r="H1608" s="2">
        <v>0</v>
      </c>
      <c r="I1608" s="2">
        <v>0</v>
      </c>
      <c r="J1608" s="2">
        <v>5.6544365927270399E-2</v>
      </c>
      <c r="K1608" s="2">
        <v>0</v>
      </c>
      <c r="L1608" s="2">
        <v>0</v>
      </c>
      <c r="M1608" s="2">
        <v>0</v>
      </c>
      <c r="N1608" s="2">
        <v>0</v>
      </c>
      <c r="O1608" s="2">
        <v>0</v>
      </c>
      <c r="P1608" s="2">
        <v>0</v>
      </c>
      <c r="Q1608" s="2">
        <v>0</v>
      </c>
      <c r="R1608" s="2">
        <v>0</v>
      </c>
      <c r="S1608" s="2">
        <v>0</v>
      </c>
      <c r="T1608" s="2">
        <v>0</v>
      </c>
      <c r="U1608" s="2">
        <v>0</v>
      </c>
      <c r="X1608" s="2">
        <f t="shared" si="226"/>
        <v>5.6544365927270399E-2</v>
      </c>
      <c r="Y1608" s="2">
        <f t="shared" si="227"/>
        <v>0</v>
      </c>
      <c r="Z1608" s="2">
        <f>IF(Y1608&gt;$W$1,HLOOKUP(Y1608,B1608:$U$2835,ROW($B$2836)-ROW($A1608),FALSE),0)</f>
        <v>0</v>
      </c>
      <c r="AA1608" s="2">
        <f t="shared" si="225"/>
        <v>0</v>
      </c>
      <c r="AB1608" s="2">
        <f>VLOOKUP(A1608,segment3_SB_quantity!$A$2:$B$2834,2,FALSE)</f>
        <v>94</v>
      </c>
      <c r="AC1608" s="4">
        <f t="shared" si="232"/>
        <v>0.12820000000000001</v>
      </c>
      <c r="AD1608">
        <f t="shared" si="228"/>
        <v>0</v>
      </c>
      <c r="AE1608">
        <f t="shared" si="233"/>
        <v>0.83166700000000005</v>
      </c>
      <c r="AF1608" s="2">
        <f t="shared" si="229"/>
        <v>0</v>
      </c>
      <c r="AG1608" s="2">
        <f t="shared" si="230"/>
        <v>0</v>
      </c>
      <c r="AH1608" s="1">
        <f t="shared" si="231"/>
        <v>0</v>
      </c>
    </row>
    <row r="1609" spans="1:34" x14ac:dyDescent="0.55000000000000004">
      <c r="A1609">
        <v>59059682</v>
      </c>
      <c r="B1609" s="2">
        <v>0</v>
      </c>
      <c r="C1609" s="2">
        <v>0</v>
      </c>
      <c r="D1609" s="2">
        <v>0</v>
      </c>
      <c r="E1609" s="2">
        <v>0</v>
      </c>
      <c r="F1609" s="2">
        <v>0</v>
      </c>
      <c r="G1609" s="2">
        <v>0.100127196184072</v>
      </c>
      <c r="H1609" s="2">
        <v>0</v>
      </c>
      <c r="I1609" s="2">
        <v>0</v>
      </c>
      <c r="J1609" s="2">
        <v>0</v>
      </c>
      <c r="K1609" s="2">
        <v>0</v>
      </c>
      <c r="L1609" s="2">
        <v>0</v>
      </c>
      <c r="M1609" s="2">
        <v>0</v>
      </c>
      <c r="N1609" s="2">
        <v>0</v>
      </c>
      <c r="O1609" s="2">
        <v>0</v>
      </c>
      <c r="P1609" s="2">
        <v>0</v>
      </c>
      <c r="Q1609" s="2">
        <v>0</v>
      </c>
      <c r="R1609" s="2">
        <v>0</v>
      </c>
      <c r="S1609" s="2">
        <v>0</v>
      </c>
      <c r="T1609" s="2">
        <v>0</v>
      </c>
      <c r="U1609" s="2">
        <v>0</v>
      </c>
      <c r="X1609" s="2">
        <f t="shared" ref="X1609:X1672" si="234">MAX(B1609:U1609)</f>
        <v>0.100127196184072</v>
      </c>
      <c r="Y1609" s="2">
        <f t="shared" ref="Y1609:Y1672" si="235">IF(X1609&gt;$W$1,X1609,0)</f>
        <v>0</v>
      </c>
      <c r="Z1609" s="2">
        <f>IF(Y1609&gt;$W$1,HLOOKUP(Y1609,B1609:$U$2835,ROW($B$2836)-ROW($A1609),FALSE),0)</f>
        <v>0</v>
      </c>
      <c r="AA1609" s="2">
        <f t="shared" ref="AA1609:AA1672" si="236">IF(Z1609&gt;0,HLOOKUP(Z1609,$B$2835:$U$2836,2,FALSE),0)</f>
        <v>0</v>
      </c>
      <c r="AB1609" s="2">
        <f>VLOOKUP(A1609,segment3_SB_quantity!$A$2:$B$2834,2,FALSE)</f>
        <v>43</v>
      </c>
      <c r="AC1609" s="4">
        <f t="shared" si="232"/>
        <v>0.12820000000000001</v>
      </c>
      <c r="AD1609">
        <f t="shared" ref="AD1609:AD1672" si="237">IF(AA1609&gt;0,AB1609*AC1609,0)</f>
        <v>0</v>
      </c>
      <c r="AE1609">
        <f t="shared" si="233"/>
        <v>0.83166700000000005</v>
      </c>
      <c r="AF1609" s="2">
        <f t="shared" ref="AF1609:AF1672" si="238">AD1609*AE1609</f>
        <v>0</v>
      </c>
      <c r="AG1609" s="2">
        <f t="shared" ref="AG1609:AG1672" si="239">AA1609*AE1609*AD1609</f>
        <v>0</v>
      </c>
      <c r="AH1609" s="1">
        <f t="shared" ref="AH1609:AH1672" si="240">IF(AG1609&gt;0,AF1609/AG1609,0)</f>
        <v>0</v>
      </c>
    </row>
    <row r="1610" spans="1:34" x14ac:dyDescent="0.55000000000000004">
      <c r="A1610">
        <v>59089608</v>
      </c>
      <c r="B1610" s="2">
        <v>0</v>
      </c>
      <c r="C1610" s="2">
        <v>0</v>
      </c>
      <c r="D1610" s="2">
        <v>0</v>
      </c>
      <c r="E1610" s="2">
        <v>0</v>
      </c>
      <c r="F1610" s="2">
        <v>0</v>
      </c>
      <c r="G1610" s="2">
        <v>0</v>
      </c>
      <c r="H1610" s="2">
        <v>0</v>
      </c>
      <c r="I1610" s="2">
        <v>0</v>
      </c>
      <c r="J1610" s="2">
        <v>0</v>
      </c>
      <c r="K1610" s="2">
        <v>5.4137638280543404E-4</v>
      </c>
      <c r="L1610" s="2">
        <v>0</v>
      </c>
      <c r="M1610" s="2">
        <v>0</v>
      </c>
      <c r="N1610" s="2">
        <v>0</v>
      </c>
      <c r="O1610" s="2">
        <v>0</v>
      </c>
      <c r="P1610" s="2">
        <v>0</v>
      </c>
      <c r="Q1610" s="2">
        <v>0</v>
      </c>
      <c r="R1610" s="2">
        <v>0</v>
      </c>
      <c r="S1610" s="2">
        <v>0</v>
      </c>
      <c r="T1610" s="2">
        <v>0</v>
      </c>
      <c r="U1610" s="2">
        <v>0</v>
      </c>
      <c r="X1610" s="2">
        <f t="shared" si="234"/>
        <v>5.4137638280543404E-4</v>
      </c>
      <c r="Y1610" s="2">
        <f t="shared" si="235"/>
        <v>0</v>
      </c>
      <c r="Z1610" s="2">
        <f>IF(Y1610&gt;$W$1,HLOOKUP(Y1610,B1610:$U$2835,ROW($B$2836)-ROW($A1610),FALSE),0)</f>
        <v>0</v>
      </c>
      <c r="AA1610" s="2">
        <f t="shared" si="236"/>
        <v>0</v>
      </c>
      <c r="AB1610" s="2">
        <f>VLOOKUP(A1610,segment3_SB_quantity!$A$2:$B$2834,2,FALSE)</f>
        <v>6</v>
      </c>
      <c r="AC1610" s="4">
        <f t="shared" si="232"/>
        <v>0.12820000000000001</v>
      </c>
      <c r="AD1610">
        <f t="shared" si="237"/>
        <v>0</v>
      </c>
      <c r="AE1610">
        <f t="shared" si="233"/>
        <v>0.83166700000000005</v>
      </c>
      <c r="AF1610" s="2">
        <f t="shared" si="238"/>
        <v>0</v>
      </c>
      <c r="AG1610" s="2">
        <f t="shared" si="239"/>
        <v>0</v>
      </c>
      <c r="AH1610" s="1">
        <f t="shared" si="240"/>
        <v>0</v>
      </c>
    </row>
    <row r="1611" spans="1:34" x14ac:dyDescent="0.55000000000000004">
      <c r="A1611">
        <v>59099710</v>
      </c>
      <c r="B1611" s="2">
        <v>0</v>
      </c>
      <c r="C1611" s="2">
        <v>0</v>
      </c>
      <c r="D1611" s="2">
        <v>0</v>
      </c>
      <c r="E1611" s="2">
        <v>0</v>
      </c>
      <c r="F1611" s="2">
        <v>0</v>
      </c>
      <c r="G1611" s="2">
        <v>0</v>
      </c>
      <c r="H1611" s="2">
        <v>1.6318080959719702E-2</v>
      </c>
      <c r="I1611" s="2">
        <v>0</v>
      </c>
      <c r="J1611" s="2">
        <v>0</v>
      </c>
      <c r="K1611" s="2">
        <v>0</v>
      </c>
      <c r="L1611" s="2">
        <v>0</v>
      </c>
      <c r="M1611" s="2">
        <v>0</v>
      </c>
      <c r="N1611" s="2">
        <v>0</v>
      </c>
      <c r="O1611" s="2">
        <v>0</v>
      </c>
      <c r="P1611" s="2">
        <v>0</v>
      </c>
      <c r="Q1611" s="2">
        <v>0</v>
      </c>
      <c r="R1611" s="2">
        <v>0</v>
      </c>
      <c r="S1611" s="2">
        <v>0</v>
      </c>
      <c r="T1611" s="2">
        <v>0</v>
      </c>
      <c r="U1611" s="2">
        <v>0</v>
      </c>
      <c r="X1611" s="2">
        <f t="shared" si="234"/>
        <v>1.6318080959719702E-2</v>
      </c>
      <c r="Y1611" s="2">
        <f t="shared" si="235"/>
        <v>0</v>
      </c>
      <c r="Z1611" s="2">
        <f>IF(Y1611&gt;$W$1,HLOOKUP(Y1611,B1611:$U$2835,ROW($B$2836)-ROW($A1611),FALSE),0)</f>
        <v>0</v>
      </c>
      <c r="AA1611" s="2">
        <f t="shared" si="236"/>
        <v>0</v>
      </c>
      <c r="AB1611" s="2">
        <f>VLOOKUP(A1611,segment3_SB_quantity!$A$2:$B$2834,2,FALSE)</f>
        <v>59</v>
      </c>
      <c r="AC1611" s="4">
        <f t="shared" si="232"/>
        <v>0.12820000000000001</v>
      </c>
      <c r="AD1611">
        <f t="shared" si="237"/>
        <v>0</v>
      </c>
      <c r="AE1611">
        <f t="shared" si="233"/>
        <v>0.83166700000000005</v>
      </c>
      <c r="AF1611" s="2">
        <f t="shared" si="238"/>
        <v>0</v>
      </c>
      <c r="AG1611" s="2">
        <f t="shared" si="239"/>
        <v>0</v>
      </c>
      <c r="AH1611" s="1">
        <f t="shared" si="240"/>
        <v>0</v>
      </c>
    </row>
    <row r="1612" spans="1:34" x14ac:dyDescent="0.55000000000000004">
      <c r="A1612">
        <v>59179893</v>
      </c>
      <c r="B1612" s="2">
        <v>0</v>
      </c>
      <c r="C1612" s="2">
        <v>0</v>
      </c>
      <c r="D1612" s="2">
        <v>0</v>
      </c>
      <c r="E1612" s="2">
        <v>0</v>
      </c>
      <c r="F1612" s="2">
        <v>0</v>
      </c>
      <c r="G1612" s="2">
        <v>0</v>
      </c>
      <c r="H1612" s="2">
        <v>0</v>
      </c>
      <c r="I1612" s="2">
        <v>4.0767775596172503E-3</v>
      </c>
      <c r="J1612" s="2">
        <v>0</v>
      </c>
      <c r="K1612" s="2">
        <v>0</v>
      </c>
      <c r="L1612" s="2">
        <v>0</v>
      </c>
      <c r="M1612" s="2">
        <v>0</v>
      </c>
      <c r="N1612" s="2">
        <v>0</v>
      </c>
      <c r="O1612" s="2">
        <v>0</v>
      </c>
      <c r="P1612" s="2">
        <v>0</v>
      </c>
      <c r="Q1612" s="2">
        <v>0</v>
      </c>
      <c r="R1612" s="2">
        <v>0</v>
      </c>
      <c r="S1612" s="2">
        <v>0</v>
      </c>
      <c r="T1612" s="2">
        <v>0</v>
      </c>
      <c r="U1612" s="2">
        <v>0</v>
      </c>
      <c r="X1612" s="2">
        <f t="shared" si="234"/>
        <v>4.0767775596172503E-3</v>
      </c>
      <c r="Y1612" s="2">
        <f t="shared" si="235"/>
        <v>0</v>
      </c>
      <c r="Z1612" s="2">
        <f>IF(Y1612&gt;$W$1,HLOOKUP(Y1612,B1612:$U$2835,ROW($B$2836)-ROW($A1612),FALSE),0)</f>
        <v>0</v>
      </c>
      <c r="AA1612" s="2">
        <f t="shared" si="236"/>
        <v>0</v>
      </c>
      <c r="AB1612" s="2">
        <f>VLOOKUP(A1612,segment3_SB_quantity!$A$2:$B$2834,2,FALSE)</f>
        <v>43</v>
      </c>
      <c r="AC1612" s="4">
        <f t="shared" si="232"/>
        <v>0.12820000000000001</v>
      </c>
      <c r="AD1612">
        <f t="shared" si="237"/>
        <v>0</v>
      </c>
      <c r="AE1612">
        <f t="shared" si="233"/>
        <v>0.83166700000000005</v>
      </c>
      <c r="AF1612" s="2">
        <f t="shared" si="238"/>
        <v>0</v>
      </c>
      <c r="AG1612" s="2">
        <f t="shared" si="239"/>
        <v>0</v>
      </c>
      <c r="AH1612" s="1">
        <f t="shared" si="240"/>
        <v>0</v>
      </c>
    </row>
    <row r="1613" spans="1:34" x14ac:dyDescent="0.55000000000000004">
      <c r="A1613">
        <v>59219810</v>
      </c>
      <c r="B1613" s="2">
        <v>0</v>
      </c>
      <c r="C1613" s="2">
        <v>4.01602218734783E-2</v>
      </c>
      <c r="D1613" s="2">
        <v>0</v>
      </c>
      <c r="E1613" s="2">
        <v>0</v>
      </c>
      <c r="F1613" s="2">
        <v>0</v>
      </c>
      <c r="G1613" s="2">
        <v>0</v>
      </c>
      <c r="H1613" s="2">
        <v>0</v>
      </c>
      <c r="I1613" s="2">
        <v>0</v>
      </c>
      <c r="J1613" s="2">
        <v>0</v>
      </c>
      <c r="K1613" s="2">
        <v>0</v>
      </c>
      <c r="L1613" s="2">
        <v>0</v>
      </c>
      <c r="M1613" s="2">
        <v>0</v>
      </c>
      <c r="N1613" s="2">
        <v>0</v>
      </c>
      <c r="O1613" s="2">
        <v>0</v>
      </c>
      <c r="P1613" s="2">
        <v>0</v>
      </c>
      <c r="Q1613" s="2">
        <v>0</v>
      </c>
      <c r="R1613" s="2">
        <v>0</v>
      </c>
      <c r="S1613" s="2">
        <v>0</v>
      </c>
      <c r="T1613" s="2">
        <v>0</v>
      </c>
      <c r="U1613" s="2">
        <v>0</v>
      </c>
      <c r="X1613" s="2">
        <f t="shared" si="234"/>
        <v>4.01602218734783E-2</v>
      </c>
      <c r="Y1613" s="2">
        <f t="shared" si="235"/>
        <v>0</v>
      </c>
      <c r="Z1613" s="2">
        <f>IF(Y1613&gt;$W$1,HLOOKUP(Y1613,B1613:$U$2835,ROW($B$2836)-ROW($A1613),FALSE),0)</f>
        <v>0</v>
      </c>
      <c r="AA1613" s="2">
        <f t="shared" si="236"/>
        <v>0</v>
      </c>
      <c r="AB1613" s="2">
        <f>VLOOKUP(A1613,segment3_SB_quantity!$A$2:$B$2834,2,FALSE)</f>
        <v>62</v>
      </c>
      <c r="AC1613" s="4">
        <f t="shared" si="232"/>
        <v>0.12820000000000001</v>
      </c>
      <c r="AD1613">
        <f t="shared" si="237"/>
        <v>0</v>
      </c>
      <c r="AE1613">
        <f t="shared" si="233"/>
        <v>0.83166700000000005</v>
      </c>
      <c r="AF1613" s="2">
        <f t="shared" si="238"/>
        <v>0</v>
      </c>
      <c r="AG1613" s="2">
        <f t="shared" si="239"/>
        <v>0</v>
      </c>
      <c r="AH1613" s="1">
        <f t="shared" si="240"/>
        <v>0</v>
      </c>
    </row>
    <row r="1614" spans="1:34" x14ac:dyDescent="0.55000000000000004">
      <c r="A1614">
        <v>59279735</v>
      </c>
      <c r="B1614" s="2">
        <v>0</v>
      </c>
      <c r="C1614" s="2">
        <v>0</v>
      </c>
      <c r="D1614" s="2">
        <v>0</v>
      </c>
      <c r="E1614" s="2">
        <v>0</v>
      </c>
      <c r="F1614" s="2">
        <v>0</v>
      </c>
      <c r="G1614" s="2">
        <v>0</v>
      </c>
      <c r="H1614" s="2">
        <v>1.7074303500521099E-2</v>
      </c>
      <c r="I1614" s="2">
        <v>0</v>
      </c>
      <c r="J1614" s="2">
        <v>0</v>
      </c>
      <c r="K1614" s="2">
        <v>0</v>
      </c>
      <c r="L1614" s="2">
        <v>0</v>
      </c>
      <c r="M1614" s="2">
        <v>0</v>
      </c>
      <c r="N1614" s="2">
        <v>0</v>
      </c>
      <c r="O1614" s="2">
        <v>0</v>
      </c>
      <c r="P1614" s="2">
        <v>0</v>
      </c>
      <c r="Q1614" s="2">
        <v>0</v>
      </c>
      <c r="R1614" s="2">
        <v>0</v>
      </c>
      <c r="S1614" s="2">
        <v>0</v>
      </c>
      <c r="T1614" s="2">
        <v>0</v>
      </c>
      <c r="U1614" s="2">
        <v>0</v>
      </c>
      <c r="X1614" s="2">
        <f t="shared" si="234"/>
        <v>1.7074303500521099E-2</v>
      </c>
      <c r="Y1614" s="2">
        <f t="shared" si="235"/>
        <v>0</v>
      </c>
      <c r="Z1614" s="2">
        <f>IF(Y1614&gt;$W$1,HLOOKUP(Y1614,B1614:$U$2835,ROW($B$2836)-ROW($A1614),FALSE),0)</f>
        <v>0</v>
      </c>
      <c r="AA1614" s="2">
        <f t="shared" si="236"/>
        <v>0</v>
      </c>
      <c r="AB1614" s="2">
        <f>VLOOKUP(A1614,segment3_SB_quantity!$A$2:$B$2834,2,FALSE)</f>
        <v>64</v>
      </c>
      <c r="AC1614" s="4">
        <f t="shared" si="232"/>
        <v>0.12820000000000001</v>
      </c>
      <c r="AD1614">
        <f t="shared" si="237"/>
        <v>0</v>
      </c>
      <c r="AE1614">
        <f t="shared" si="233"/>
        <v>0.83166700000000005</v>
      </c>
      <c r="AF1614" s="2">
        <f t="shared" si="238"/>
        <v>0</v>
      </c>
      <c r="AG1614" s="2">
        <f t="shared" si="239"/>
        <v>0</v>
      </c>
      <c r="AH1614" s="1">
        <f t="shared" si="240"/>
        <v>0</v>
      </c>
    </row>
    <row r="1615" spans="1:34" x14ac:dyDescent="0.55000000000000004">
      <c r="A1615">
        <v>59319938</v>
      </c>
      <c r="B1615" s="2">
        <v>0</v>
      </c>
      <c r="C1615" s="2">
        <v>0</v>
      </c>
      <c r="D1615" s="2">
        <v>0</v>
      </c>
      <c r="E1615" s="2">
        <v>0</v>
      </c>
      <c r="F1615" s="2">
        <v>0</v>
      </c>
      <c r="G1615" s="2">
        <v>0</v>
      </c>
      <c r="H1615" s="2">
        <v>0</v>
      </c>
      <c r="I1615" s="2">
        <v>0</v>
      </c>
      <c r="J1615" s="2">
        <v>0</v>
      </c>
      <c r="K1615" s="2">
        <v>0</v>
      </c>
      <c r="L1615" s="2">
        <v>0</v>
      </c>
      <c r="M1615" s="2">
        <v>0</v>
      </c>
      <c r="N1615" s="2">
        <v>0</v>
      </c>
      <c r="O1615" s="2">
        <v>0</v>
      </c>
      <c r="P1615" s="2">
        <v>0</v>
      </c>
      <c r="Q1615" s="2">
        <v>0</v>
      </c>
      <c r="R1615" s="2">
        <v>0</v>
      </c>
      <c r="S1615" s="2">
        <v>0</v>
      </c>
      <c r="T1615" s="2">
        <v>0</v>
      </c>
      <c r="U1615" s="2">
        <v>0</v>
      </c>
      <c r="X1615" s="2">
        <f t="shared" si="234"/>
        <v>0</v>
      </c>
      <c r="Y1615" s="2">
        <f t="shared" si="235"/>
        <v>0</v>
      </c>
      <c r="Z1615" s="2">
        <f>IF(Y1615&gt;$W$1,HLOOKUP(Y1615,B1615:$U$2835,ROW($B$2836)-ROW($A1615),FALSE),0)</f>
        <v>0</v>
      </c>
      <c r="AA1615" s="2">
        <f t="shared" si="236"/>
        <v>0</v>
      </c>
      <c r="AB1615" s="2">
        <f>VLOOKUP(A1615,segment3_SB_quantity!$A$2:$B$2834,2,FALSE)</f>
        <v>23</v>
      </c>
      <c r="AC1615" s="4">
        <f t="shared" si="232"/>
        <v>0.12820000000000001</v>
      </c>
      <c r="AD1615">
        <f t="shared" si="237"/>
        <v>0</v>
      </c>
      <c r="AE1615">
        <f t="shared" si="233"/>
        <v>0.83166700000000005</v>
      </c>
      <c r="AF1615" s="2">
        <f t="shared" si="238"/>
        <v>0</v>
      </c>
      <c r="AG1615" s="2">
        <f t="shared" si="239"/>
        <v>0</v>
      </c>
      <c r="AH1615" s="1">
        <f t="shared" si="240"/>
        <v>0</v>
      </c>
    </row>
    <row r="1616" spans="1:34" x14ac:dyDescent="0.55000000000000004">
      <c r="A1616">
        <v>59329765</v>
      </c>
      <c r="B1616" s="2">
        <v>0</v>
      </c>
      <c r="C1616" s="2">
        <v>0</v>
      </c>
      <c r="D1616" s="2">
        <v>0</v>
      </c>
      <c r="E1616" s="2">
        <v>0</v>
      </c>
      <c r="F1616" s="2">
        <v>0</v>
      </c>
      <c r="G1616" s="2">
        <v>0</v>
      </c>
      <c r="H1616" s="2">
        <v>0</v>
      </c>
      <c r="I1616" s="2">
        <v>0</v>
      </c>
      <c r="J1616" s="2">
        <v>0</v>
      </c>
      <c r="K1616" s="2">
        <v>0</v>
      </c>
      <c r="L1616" s="2">
        <v>5.4971203986264698E-2</v>
      </c>
      <c r="M1616" s="2">
        <v>0</v>
      </c>
      <c r="N1616" s="2">
        <v>0</v>
      </c>
      <c r="O1616" s="2">
        <v>0</v>
      </c>
      <c r="P1616" s="2">
        <v>0</v>
      </c>
      <c r="Q1616" s="2">
        <v>0</v>
      </c>
      <c r="R1616" s="2">
        <v>0</v>
      </c>
      <c r="S1616" s="2">
        <v>0</v>
      </c>
      <c r="T1616" s="2">
        <v>0</v>
      </c>
      <c r="U1616" s="2">
        <v>0</v>
      </c>
      <c r="X1616" s="2">
        <f t="shared" si="234"/>
        <v>5.4971203986264698E-2</v>
      </c>
      <c r="Y1616" s="2">
        <f t="shared" si="235"/>
        <v>0</v>
      </c>
      <c r="Z1616" s="2">
        <f>IF(Y1616&gt;$W$1,HLOOKUP(Y1616,B1616:$U$2835,ROW($B$2836)-ROW($A1616),FALSE),0)</f>
        <v>0</v>
      </c>
      <c r="AA1616" s="2">
        <f t="shared" si="236"/>
        <v>0</v>
      </c>
      <c r="AB1616" s="2">
        <f>VLOOKUP(A1616,segment3_SB_quantity!$A$2:$B$2834,2,FALSE)</f>
        <v>2</v>
      </c>
      <c r="AC1616" s="4">
        <f t="shared" si="232"/>
        <v>0.12820000000000001</v>
      </c>
      <c r="AD1616">
        <f t="shared" si="237"/>
        <v>0</v>
      </c>
      <c r="AE1616">
        <f t="shared" si="233"/>
        <v>0.83166700000000005</v>
      </c>
      <c r="AF1616" s="2">
        <f t="shared" si="238"/>
        <v>0</v>
      </c>
      <c r="AG1616" s="2">
        <f t="shared" si="239"/>
        <v>0</v>
      </c>
      <c r="AH1616" s="1">
        <f t="shared" si="240"/>
        <v>0</v>
      </c>
    </row>
    <row r="1617" spans="1:34" x14ac:dyDescent="0.55000000000000004">
      <c r="A1617">
        <v>59359786</v>
      </c>
      <c r="B1617" s="2">
        <v>0</v>
      </c>
      <c r="C1617" s="2">
        <v>0</v>
      </c>
      <c r="D1617" s="2">
        <v>0</v>
      </c>
      <c r="E1617" s="2">
        <v>0</v>
      </c>
      <c r="F1617" s="2">
        <v>0</v>
      </c>
      <c r="G1617" s="2">
        <v>0</v>
      </c>
      <c r="H1617" s="2">
        <v>0</v>
      </c>
      <c r="I1617" s="2">
        <v>0</v>
      </c>
      <c r="J1617" s="2">
        <v>0</v>
      </c>
      <c r="K1617" s="2">
        <v>6.3830659264949204E-12</v>
      </c>
      <c r="L1617" s="2">
        <v>0</v>
      </c>
      <c r="M1617" s="2">
        <v>0</v>
      </c>
      <c r="N1617" s="2">
        <v>0</v>
      </c>
      <c r="O1617" s="2">
        <v>0</v>
      </c>
      <c r="P1617" s="2">
        <v>0</v>
      </c>
      <c r="Q1617" s="2">
        <v>0</v>
      </c>
      <c r="R1617" s="2">
        <v>0</v>
      </c>
      <c r="S1617" s="2">
        <v>0</v>
      </c>
      <c r="T1617" s="2">
        <v>0</v>
      </c>
      <c r="U1617" s="2">
        <v>0</v>
      </c>
      <c r="X1617" s="2">
        <f t="shared" si="234"/>
        <v>6.3830659264949204E-12</v>
      </c>
      <c r="Y1617" s="2">
        <f t="shared" si="235"/>
        <v>0</v>
      </c>
      <c r="Z1617" s="2">
        <f>IF(Y1617&gt;$W$1,HLOOKUP(Y1617,B1617:$U$2835,ROW($B$2836)-ROW($A1617),FALSE),0)</f>
        <v>0</v>
      </c>
      <c r="AA1617" s="2">
        <f t="shared" si="236"/>
        <v>0</v>
      </c>
      <c r="AB1617" s="2">
        <f>VLOOKUP(A1617,segment3_SB_quantity!$A$2:$B$2834,2,FALSE)</f>
        <v>22</v>
      </c>
      <c r="AC1617" s="4">
        <f t="shared" si="232"/>
        <v>0.12820000000000001</v>
      </c>
      <c r="AD1617">
        <f t="shared" si="237"/>
        <v>0</v>
      </c>
      <c r="AE1617">
        <f t="shared" si="233"/>
        <v>0.83166700000000005</v>
      </c>
      <c r="AF1617" s="2">
        <f t="shared" si="238"/>
        <v>0</v>
      </c>
      <c r="AG1617" s="2">
        <f t="shared" si="239"/>
        <v>0</v>
      </c>
      <c r="AH1617" s="1">
        <f t="shared" si="240"/>
        <v>0</v>
      </c>
    </row>
    <row r="1618" spans="1:34" x14ac:dyDescent="0.55000000000000004">
      <c r="A1618">
        <v>59499720</v>
      </c>
      <c r="B1618" s="2">
        <v>0</v>
      </c>
      <c r="C1618" s="2">
        <v>0</v>
      </c>
      <c r="D1618" s="2">
        <v>0</v>
      </c>
      <c r="E1618" s="2">
        <v>0</v>
      </c>
      <c r="F1618" s="2">
        <v>0</v>
      </c>
      <c r="G1618" s="2">
        <v>0</v>
      </c>
      <c r="H1618" s="2">
        <v>2.26054889351693E-2</v>
      </c>
      <c r="I1618" s="2">
        <v>0</v>
      </c>
      <c r="J1618" s="2">
        <v>0</v>
      </c>
      <c r="K1618" s="2">
        <v>0</v>
      </c>
      <c r="L1618" s="2">
        <v>0</v>
      </c>
      <c r="M1618" s="2">
        <v>0</v>
      </c>
      <c r="N1618" s="2">
        <v>0</v>
      </c>
      <c r="O1618" s="2">
        <v>0</v>
      </c>
      <c r="P1618" s="2">
        <v>0</v>
      </c>
      <c r="Q1618" s="2">
        <v>0</v>
      </c>
      <c r="R1618" s="2">
        <v>0</v>
      </c>
      <c r="S1618" s="2">
        <v>0</v>
      </c>
      <c r="T1618" s="2">
        <v>0</v>
      </c>
      <c r="U1618" s="2">
        <v>0</v>
      </c>
      <c r="X1618" s="2">
        <f t="shared" si="234"/>
        <v>2.26054889351693E-2</v>
      </c>
      <c r="Y1618" s="2">
        <f t="shared" si="235"/>
        <v>0</v>
      </c>
      <c r="Z1618" s="2">
        <f>IF(Y1618&gt;$W$1,HLOOKUP(Y1618,B1618:$U$2835,ROW($B$2836)-ROW($A1618),FALSE),0)</f>
        <v>0</v>
      </c>
      <c r="AA1618" s="2">
        <f t="shared" si="236"/>
        <v>0</v>
      </c>
      <c r="AB1618" s="2">
        <f>VLOOKUP(A1618,segment3_SB_quantity!$A$2:$B$2834,2,FALSE)</f>
        <v>134</v>
      </c>
      <c r="AC1618" s="4">
        <f t="shared" si="232"/>
        <v>0.12820000000000001</v>
      </c>
      <c r="AD1618">
        <f t="shared" si="237"/>
        <v>0</v>
      </c>
      <c r="AE1618">
        <f t="shared" si="233"/>
        <v>0.83166700000000005</v>
      </c>
      <c r="AF1618" s="2">
        <f t="shared" si="238"/>
        <v>0</v>
      </c>
      <c r="AG1618" s="2">
        <f t="shared" si="239"/>
        <v>0</v>
      </c>
      <c r="AH1618" s="1">
        <f t="shared" si="240"/>
        <v>0</v>
      </c>
    </row>
    <row r="1619" spans="1:34" x14ac:dyDescent="0.55000000000000004">
      <c r="A1619">
        <v>59499924</v>
      </c>
      <c r="B1619" s="2">
        <v>0</v>
      </c>
      <c r="C1619" s="2">
        <v>0</v>
      </c>
      <c r="D1619" s="2">
        <v>0</v>
      </c>
      <c r="E1619" s="2">
        <v>0</v>
      </c>
      <c r="F1619" s="2">
        <v>0</v>
      </c>
      <c r="G1619" s="2">
        <v>0</v>
      </c>
      <c r="H1619" s="2">
        <v>6.9530669804594297E-2</v>
      </c>
      <c r="I1619" s="2">
        <v>0</v>
      </c>
      <c r="J1619" s="2">
        <v>0</v>
      </c>
      <c r="K1619" s="2">
        <v>0</v>
      </c>
      <c r="L1619" s="2">
        <v>0</v>
      </c>
      <c r="M1619" s="2">
        <v>0</v>
      </c>
      <c r="N1619" s="2">
        <v>0</v>
      </c>
      <c r="O1619" s="2">
        <v>0</v>
      </c>
      <c r="P1619" s="2">
        <v>0</v>
      </c>
      <c r="Q1619" s="2">
        <v>0</v>
      </c>
      <c r="R1619" s="2">
        <v>0</v>
      </c>
      <c r="S1619" s="2">
        <v>0</v>
      </c>
      <c r="T1619" s="2">
        <v>0</v>
      </c>
      <c r="U1619" s="2">
        <v>0</v>
      </c>
      <c r="X1619" s="2">
        <f t="shared" si="234"/>
        <v>6.9530669804594297E-2</v>
      </c>
      <c r="Y1619" s="2">
        <f t="shared" si="235"/>
        <v>0</v>
      </c>
      <c r="Z1619" s="2">
        <f>IF(Y1619&gt;$W$1,HLOOKUP(Y1619,B1619:$U$2835,ROW($B$2836)-ROW($A1619),FALSE),0)</f>
        <v>0</v>
      </c>
      <c r="AA1619" s="2">
        <f t="shared" si="236"/>
        <v>0</v>
      </c>
      <c r="AB1619" s="2">
        <f>VLOOKUP(A1619,segment3_SB_quantity!$A$2:$B$2834,2,FALSE)</f>
        <v>24</v>
      </c>
      <c r="AC1619" s="4">
        <f t="shared" si="232"/>
        <v>0.12820000000000001</v>
      </c>
      <c r="AD1619">
        <f t="shared" si="237"/>
        <v>0</v>
      </c>
      <c r="AE1619">
        <f t="shared" si="233"/>
        <v>0.83166700000000005</v>
      </c>
      <c r="AF1619" s="2">
        <f t="shared" si="238"/>
        <v>0</v>
      </c>
      <c r="AG1619" s="2">
        <f t="shared" si="239"/>
        <v>0</v>
      </c>
      <c r="AH1619" s="1">
        <f t="shared" si="240"/>
        <v>0</v>
      </c>
    </row>
    <row r="1620" spans="1:34" x14ac:dyDescent="0.55000000000000004">
      <c r="A1620">
        <v>59519607</v>
      </c>
      <c r="B1620" s="2">
        <v>0</v>
      </c>
      <c r="C1620" s="2">
        <v>0</v>
      </c>
      <c r="D1620" s="2">
        <v>0</v>
      </c>
      <c r="E1620" s="2">
        <v>0</v>
      </c>
      <c r="F1620" s="2">
        <v>0</v>
      </c>
      <c r="G1620" s="2">
        <v>0</v>
      </c>
      <c r="H1620" s="2">
        <v>0</v>
      </c>
      <c r="I1620" s="2">
        <v>0</v>
      </c>
      <c r="J1620" s="2">
        <v>0</v>
      </c>
      <c r="K1620" s="2">
        <v>6.2090474824311397E-2</v>
      </c>
      <c r="L1620" s="2">
        <v>0</v>
      </c>
      <c r="M1620" s="2">
        <v>0</v>
      </c>
      <c r="N1620" s="2">
        <v>0</v>
      </c>
      <c r="O1620" s="2">
        <v>0</v>
      </c>
      <c r="P1620" s="2">
        <v>0</v>
      </c>
      <c r="Q1620" s="2">
        <v>0</v>
      </c>
      <c r="R1620" s="2">
        <v>0</v>
      </c>
      <c r="S1620" s="2">
        <v>0</v>
      </c>
      <c r="T1620" s="2">
        <v>0</v>
      </c>
      <c r="U1620" s="2">
        <v>0</v>
      </c>
      <c r="X1620" s="2">
        <f t="shared" si="234"/>
        <v>6.2090474824311397E-2</v>
      </c>
      <c r="Y1620" s="2">
        <f t="shared" si="235"/>
        <v>0</v>
      </c>
      <c r="Z1620" s="2">
        <f>IF(Y1620&gt;$W$1,HLOOKUP(Y1620,B1620:$U$2835,ROW($B$2836)-ROW($A1620),FALSE),0)</f>
        <v>0</v>
      </c>
      <c r="AA1620" s="2">
        <f t="shared" si="236"/>
        <v>0</v>
      </c>
      <c r="AB1620" s="2">
        <f>VLOOKUP(A1620,segment3_SB_quantity!$A$2:$B$2834,2,FALSE)</f>
        <v>38</v>
      </c>
      <c r="AC1620" s="4">
        <f t="shared" si="232"/>
        <v>0.12820000000000001</v>
      </c>
      <c r="AD1620">
        <f t="shared" si="237"/>
        <v>0</v>
      </c>
      <c r="AE1620">
        <f t="shared" si="233"/>
        <v>0.83166700000000005</v>
      </c>
      <c r="AF1620" s="2">
        <f t="shared" si="238"/>
        <v>0</v>
      </c>
      <c r="AG1620" s="2">
        <f t="shared" si="239"/>
        <v>0</v>
      </c>
      <c r="AH1620" s="1">
        <f t="shared" si="240"/>
        <v>0</v>
      </c>
    </row>
    <row r="1621" spans="1:34" x14ac:dyDescent="0.55000000000000004">
      <c r="A1621">
        <v>59589990</v>
      </c>
      <c r="B1621" s="2">
        <v>0</v>
      </c>
      <c r="C1621" s="2">
        <v>0</v>
      </c>
      <c r="D1621" s="2">
        <v>0.32290176175671897</v>
      </c>
      <c r="E1621" s="2">
        <v>0</v>
      </c>
      <c r="F1621" s="2">
        <v>0</v>
      </c>
      <c r="G1621" s="2">
        <v>0</v>
      </c>
      <c r="H1621" s="2">
        <v>0</v>
      </c>
      <c r="I1621" s="2">
        <v>0</v>
      </c>
      <c r="J1621" s="2">
        <v>0</v>
      </c>
      <c r="K1621" s="2">
        <v>0</v>
      </c>
      <c r="L1621" s="2">
        <v>0</v>
      </c>
      <c r="M1621" s="2">
        <v>0</v>
      </c>
      <c r="N1621" s="2">
        <v>0</v>
      </c>
      <c r="O1621" s="2">
        <v>0</v>
      </c>
      <c r="P1621" s="2">
        <v>0</v>
      </c>
      <c r="Q1621" s="2">
        <v>0</v>
      </c>
      <c r="R1621" s="2">
        <v>0</v>
      </c>
      <c r="S1621" s="2">
        <v>0</v>
      </c>
      <c r="T1621" s="2">
        <v>0</v>
      </c>
      <c r="U1621" s="2">
        <v>0</v>
      </c>
      <c r="X1621" s="2">
        <f t="shared" si="234"/>
        <v>0.32290176175671897</v>
      </c>
      <c r="Y1621" s="2">
        <f t="shared" si="235"/>
        <v>0</v>
      </c>
      <c r="Z1621" s="2">
        <f>IF(Y1621&gt;$W$1,HLOOKUP(Y1621,B1621:$U$2835,ROW($B$2836)-ROW($A1621),FALSE),0)</f>
        <v>0</v>
      </c>
      <c r="AA1621" s="2">
        <f t="shared" si="236"/>
        <v>0</v>
      </c>
      <c r="AB1621" s="2">
        <f>VLOOKUP(A1621,segment3_SB_quantity!$A$2:$B$2834,2,FALSE)</f>
        <v>2</v>
      </c>
      <c r="AC1621" s="4">
        <f t="shared" si="232"/>
        <v>0.12820000000000001</v>
      </c>
      <c r="AD1621">
        <f t="shared" si="237"/>
        <v>0</v>
      </c>
      <c r="AE1621">
        <f t="shared" si="233"/>
        <v>0.83166700000000005</v>
      </c>
      <c r="AF1621" s="2">
        <f t="shared" si="238"/>
        <v>0</v>
      </c>
      <c r="AG1621" s="2">
        <f t="shared" si="239"/>
        <v>0</v>
      </c>
      <c r="AH1621" s="1">
        <f t="shared" si="240"/>
        <v>0</v>
      </c>
    </row>
    <row r="1622" spans="1:34" x14ac:dyDescent="0.55000000000000004">
      <c r="A1622">
        <v>59599598</v>
      </c>
      <c r="B1622" s="2">
        <v>0</v>
      </c>
      <c r="C1622" s="2">
        <v>0</v>
      </c>
      <c r="D1622" s="2">
        <v>0</v>
      </c>
      <c r="E1622" s="2">
        <v>0</v>
      </c>
      <c r="F1622" s="2">
        <v>0</v>
      </c>
      <c r="G1622" s="2">
        <v>0</v>
      </c>
      <c r="H1622" s="2">
        <v>1.6027027228870699E-2</v>
      </c>
      <c r="I1622" s="2">
        <v>0</v>
      </c>
      <c r="J1622" s="2">
        <v>0</v>
      </c>
      <c r="K1622" s="2">
        <v>0</v>
      </c>
      <c r="L1622" s="2">
        <v>0</v>
      </c>
      <c r="M1622" s="2">
        <v>0</v>
      </c>
      <c r="N1622" s="2">
        <v>0</v>
      </c>
      <c r="O1622" s="2">
        <v>0</v>
      </c>
      <c r="P1622" s="2">
        <v>0</v>
      </c>
      <c r="Q1622" s="2">
        <v>0</v>
      </c>
      <c r="R1622" s="2">
        <v>0</v>
      </c>
      <c r="S1622" s="2">
        <v>0</v>
      </c>
      <c r="T1622" s="2">
        <v>0</v>
      </c>
      <c r="U1622" s="2">
        <v>0</v>
      </c>
      <c r="X1622" s="2">
        <f t="shared" si="234"/>
        <v>1.6027027228870699E-2</v>
      </c>
      <c r="Y1622" s="2">
        <f t="shared" si="235"/>
        <v>0</v>
      </c>
      <c r="Z1622" s="2">
        <f>IF(Y1622&gt;$W$1,HLOOKUP(Y1622,B1622:$U$2835,ROW($B$2836)-ROW($A1622),FALSE),0)</f>
        <v>0</v>
      </c>
      <c r="AA1622" s="2">
        <f t="shared" si="236"/>
        <v>0</v>
      </c>
      <c r="AB1622" s="2">
        <f>VLOOKUP(A1622,segment3_SB_quantity!$A$2:$B$2834,2,FALSE)</f>
        <v>153</v>
      </c>
      <c r="AC1622" s="4">
        <f t="shared" si="232"/>
        <v>0.12820000000000001</v>
      </c>
      <c r="AD1622">
        <f t="shared" si="237"/>
        <v>0</v>
      </c>
      <c r="AE1622">
        <f t="shared" si="233"/>
        <v>0.83166700000000005</v>
      </c>
      <c r="AF1622" s="2">
        <f t="shared" si="238"/>
        <v>0</v>
      </c>
      <c r="AG1622" s="2">
        <f t="shared" si="239"/>
        <v>0</v>
      </c>
      <c r="AH1622" s="1">
        <f t="shared" si="240"/>
        <v>0</v>
      </c>
    </row>
    <row r="1623" spans="1:34" x14ac:dyDescent="0.55000000000000004">
      <c r="A1623">
        <v>59639676</v>
      </c>
      <c r="B1623" s="2">
        <v>0</v>
      </c>
      <c r="C1623" s="2">
        <v>0</v>
      </c>
      <c r="D1623" s="2">
        <v>0</v>
      </c>
      <c r="E1623" s="2">
        <v>0</v>
      </c>
      <c r="F1623" s="2">
        <v>0</v>
      </c>
      <c r="G1623" s="2">
        <v>0</v>
      </c>
      <c r="H1623" s="2">
        <v>0.99430221460944601</v>
      </c>
      <c r="I1623" s="2">
        <v>0</v>
      </c>
      <c r="J1623" s="2">
        <v>0</v>
      </c>
      <c r="K1623" s="2">
        <v>0</v>
      </c>
      <c r="L1623" s="2">
        <v>0</v>
      </c>
      <c r="M1623" s="2">
        <v>0</v>
      </c>
      <c r="N1623" s="2">
        <v>0</v>
      </c>
      <c r="O1623" s="2">
        <v>0</v>
      </c>
      <c r="P1623" s="2">
        <v>0</v>
      </c>
      <c r="Q1623" s="2">
        <v>0</v>
      </c>
      <c r="R1623" s="2">
        <v>0</v>
      </c>
      <c r="S1623" s="2">
        <v>0</v>
      </c>
      <c r="T1623" s="2">
        <v>0</v>
      </c>
      <c r="U1623" s="2">
        <v>0</v>
      </c>
      <c r="X1623" s="2">
        <f t="shared" si="234"/>
        <v>0.99430221460944601</v>
      </c>
      <c r="Y1623" s="2">
        <f t="shared" si="235"/>
        <v>0.99430221460944601</v>
      </c>
      <c r="Z1623" s="2" t="str">
        <f>IF(Y1623&gt;$W$1,HLOOKUP(Y1623,B1623:$U$2835,ROW($B$2836)-ROW($A1623),FALSE),0)</f>
        <v>P_OL7</v>
      </c>
      <c r="AA1623" s="2">
        <f t="shared" si="236"/>
        <v>0.32499999999999996</v>
      </c>
      <c r="AB1623" s="2">
        <f>VLOOKUP(A1623,segment3_SB_quantity!$A$2:$B$2834,2,FALSE)</f>
        <v>26</v>
      </c>
      <c r="AC1623" s="4">
        <f t="shared" si="232"/>
        <v>0.12820000000000001</v>
      </c>
      <c r="AD1623">
        <f t="shared" si="237"/>
        <v>3.3332000000000002</v>
      </c>
      <c r="AE1623">
        <f t="shared" si="233"/>
        <v>0.83166700000000005</v>
      </c>
      <c r="AF1623" s="2">
        <f t="shared" si="238"/>
        <v>2.7721124444000003</v>
      </c>
      <c r="AG1623" s="2">
        <f t="shared" si="239"/>
        <v>0.90093654442999993</v>
      </c>
      <c r="AH1623" s="1">
        <f t="shared" si="240"/>
        <v>3.0769230769230775</v>
      </c>
    </row>
    <row r="1624" spans="1:34" x14ac:dyDescent="0.55000000000000004">
      <c r="A1624">
        <v>59669797</v>
      </c>
      <c r="B1624" s="2">
        <v>0</v>
      </c>
      <c r="C1624" s="2">
        <v>0</v>
      </c>
      <c r="D1624" s="2">
        <v>0</v>
      </c>
      <c r="E1624" s="2">
        <v>0</v>
      </c>
      <c r="F1624" s="2">
        <v>0</v>
      </c>
      <c r="G1624" s="2">
        <v>0</v>
      </c>
      <c r="H1624" s="2">
        <v>0</v>
      </c>
      <c r="I1624" s="2">
        <v>0</v>
      </c>
      <c r="J1624" s="2">
        <v>0</v>
      </c>
      <c r="K1624" s="2">
        <v>0.27621825730182598</v>
      </c>
      <c r="L1624" s="2">
        <v>0</v>
      </c>
      <c r="M1624" s="2">
        <v>0</v>
      </c>
      <c r="N1624" s="2">
        <v>0</v>
      </c>
      <c r="O1624" s="2">
        <v>0</v>
      </c>
      <c r="P1624" s="2">
        <v>0</v>
      </c>
      <c r="Q1624" s="2">
        <v>0</v>
      </c>
      <c r="R1624" s="2">
        <v>0</v>
      </c>
      <c r="S1624" s="2">
        <v>0</v>
      </c>
      <c r="T1624" s="2">
        <v>0</v>
      </c>
      <c r="U1624" s="2">
        <v>0</v>
      </c>
      <c r="X1624" s="2">
        <f t="shared" si="234"/>
        <v>0.27621825730182598</v>
      </c>
      <c r="Y1624" s="2">
        <f t="shared" si="235"/>
        <v>0</v>
      </c>
      <c r="Z1624" s="2">
        <f>IF(Y1624&gt;$W$1,HLOOKUP(Y1624,B1624:$U$2835,ROW($B$2836)-ROW($A1624),FALSE),0)</f>
        <v>0</v>
      </c>
      <c r="AA1624" s="2">
        <f t="shared" si="236"/>
        <v>0</v>
      </c>
      <c r="AB1624" s="2">
        <f>VLOOKUP(A1624,segment3_SB_quantity!$A$2:$B$2834,2,FALSE)</f>
        <v>36</v>
      </c>
      <c r="AC1624" s="4">
        <f t="shared" si="232"/>
        <v>0.12820000000000001</v>
      </c>
      <c r="AD1624">
        <f t="shared" si="237"/>
        <v>0</v>
      </c>
      <c r="AE1624">
        <f t="shared" si="233"/>
        <v>0.83166700000000005</v>
      </c>
      <c r="AF1624" s="2">
        <f t="shared" si="238"/>
        <v>0</v>
      </c>
      <c r="AG1624" s="2">
        <f t="shared" si="239"/>
        <v>0</v>
      </c>
      <c r="AH1624" s="1">
        <f t="shared" si="240"/>
        <v>0</v>
      </c>
    </row>
    <row r="1625" spans="1:34" x14ac:dyDescent="0.55000000000000004">
      <c r="A1625">
        <v>59669958</v>
      </c>
      <c r="B1625" s="2">
        <v>0</v>
      </c>
      <c r="C1625" s="2">
        <v>0</v>
      </c>
      <c r="D1625" s="2">
        <v>0</v>
      </c>
      <c r="E1625" s="2">
        <v>0</v>
      </c>
      <c r="F1625" s="2">
        <v>0</v>
      </c>
      <c r="G1625" s="2">
        <v>0</v>
      </c>
      <c r="H1625" s="2">
        <v>0</v>
      </c>
      <c r="I1625" s="2">
        <v>0</v>
      </c>
      <c r="J1625" s="2">
        <v>4.2552903638366002E-2</v>
      </c>
      <c r="K1625" s="2">
        <v>0</v>
      </c>
      <c r="L1625" s="2">
        <v>0</v>
      </c>
      <c r="M1625" s="2">
        <v>0</v>
      </c>
      <c r="N1625" s="2">
        <v>0</v>
      </c>
      <c r="O1625" s="2">
        <v>0</v>
      </c>
      <c r="P1625" s="2">
        <v>0</v>
      </c>
      <c r="Q1625" s="2">
        <v>0</v>
      </c>
      <c r="R1625" s="2">
        <v>0</v>
      </c>
      <c r="S1625" s="2">
        <v>0</v>
      </c>
      <c r="T1625" s="2">
        <v>0</v>
      </c>
      <c r="U1625" s="2">
        <v>0</v>
      </c>
      <c r="X1625" s="2">
        <f t="shared" si="234"/>
        <v>4.2552903638366002E-2</v>
      </c>
      <c r="Y1625" s="2">
        <f t="shared" si="235"/>
        <v>0</v>
      </c>
      <c r="Z1625" s="2">
        <f>IF(Y1625&gt;$W$1,HLOOKUP(Y1625,B1625:$U$2835,ROW($B$2836)-ROW($A1625),FALSE),0)</f>
        <v>0</v>
      </c>
      <c r="AA1625" s="2">
        <f t="shared" si="236"/>
        <v>0</v>
      </c>
      <c r="AB1625" s="2">
        <f>VLOOKUP(A1625,segment3_SB_quantity!$A$2:$B$2834,2,FALSE)</f>
        <v>2</v>
      </c>
      <c r="AC1625" s="4">
        <f t="shared" si="232"/>
        <v>0.12820000000000001</v>
      </c>
      <c r="AD1625">
        <f t="shared" si="237"/>
        <v>0</v>
      </c>
      <c r="AE1625">
        <f t="shared" si="233"/>
        <v>0.83166700000000005</v>
      </c>
      <c r="AF1625" s="2">
        <f t="shared" si="238"/>
        <v>0</v>
      </c>
      <c r="AG1625" s="2">
        <f t="shared" si="239"/>
        <v>0</v>
      </c>
      <c r="AH1625" s="1">
        <f t="shared" si="240"/>
        <v>0</v>
      </c>
    </row>
    <row r="1626" spans="1:34" x14ac:dyDescent="0.55000000000000004">
      <c r="A1626">
        <v>59679578</v>
      </c>
      <c r="B1626" s="2">
        <v>0</v>
      </c>
      <c r="C1626" s="2">
        <v>0</v>
      </c>
      <c r="D1626" s="2">
        <v>0</v>
      </c>
      <c r="E1626" s="2">
        <v>0</v>
      </c>
      <c r="F1626" s="2">
        <v>0</v>
      </c>
      <c r="G1626" s="2">
        <v>9.7312937261449599E-4</v>
      </c>
      <c r="H1626" s="2">
        <v>0</v>
      </c>
      <c r="I1626" s="2">
        <v>0</v>
      </c>
      <c r="J1626" s="2">
        <v>0</v>
      </c>
      <c r="K1626" s="2">
        <v>0</v>
      </c>
      <c r="L1626" s="2">
        <v>0</v>
      </c>
      <c r="M1626" s="2">
        <v>0</v>
      </c>
      <c r="N1626" s="2">
        <v>0</v>
      </c>
      <c r="O1626" s="2">
        <v>0</v>
      </c>
      <c r="P1626" s="2">
        <v>0</v>
      </c>
      <c r="Q1626" s="2">
        <v>0</v>
      </c>
      <c r="R1626" s="2">
        <v>0</v>
      </c>
      <c r="S1626" s="2">
        <v>0</v>
      </c>
      <c r="T1626" s="2">
        <v>0</v>
      </c>
      <c r="U1626" s="2">
        <v>0</v>
      </c>
      <c r="X1626" s="2">
        <f t="shared" si="234"/>
        <v>9.7312937261449599E-4</v>
      </c>
      <c r="Y1626" s="2">
        <f t="shared" si="235"/>
        <v>0</v>
      </c>
      <c r="Z1626" s="2">
        <f>IF(Y1626&gt;$W$1,HLOOKUP(Y1626,B1626:$U$2835,ROW($B$2836)-ROW($A1626),FALSE),0)</f>
        <v>0</v>
      </c>
      <c r="AA1626" s="2">
        <f t="shared" si="236"/>
        <v>0</v>
      </c>
      <c r="AB1626" s="2">
        <f>VLOOKUP(A1626,segment3_SB_quantity!$A$2:$B$2834,2,FALSE)</f>
        <v>8</v>
      </c>
      <c r="AC1626" s="4">
        <f t="shared" si="232"/>
        <v>0.12820000000000001</v>
      </c>
      <c r="AD1626">
        <f t="shared" si="237"/>
        <v>0</v>
      </c>
      <c r="AE1626">
        <f t="shared" si="233"/>
        <v>0.83166700000000005</v>
      </c>
      <c r="AF1626" s="2">
        <f t="shared" si="238"/>
        <v>0</v>
      </c>
      <c r="AG1626" s="2">
        <f t="shared" si="239"/>
        <v>0</v>
      </c>
      <c r="AH1626" s="1">
        <f t="shared" si="240"/>
        <v>0</v>
      </c>
    </row>
    <row r="1627" spans="1:34" x14ac:dyDescent="0.55000000000000004">
      <c r="A1627">
        <v>59689862</v>
      </c>
      <c r="B1627" s="2">
        <v>0</v>
      </c>
      <c r="C1627" s="2">
        <v>0</v>
      </c>
      <c r="D1627" s="2">
        <v>0</v>
      </c>
      <c r="E1627" s="2">
        <v>0</v>
      </c>
      <c r="F1627" s="2">
        <v>0</v>
      </c>
      <c r="G1627" s="2">
        <v>0.148055788865701</v>
      </c>
      <c r="H1627" s="2">
        <v>0</v>
      </c>
      <c r="I1627" s="2">
        <v>0</v>
      </c>
      <c r="J1627" s="2">
        <v>0</v>
      </c>
      <c r="K1627" s="2">
        <v>0</v>
      </c>
      <c r="L1627" s="2">
        <v>0</v>
      </c>
      <c r="M1627" s="2">
        <v>0</v>
      </c>
      <c r="N1627" s="2">
        <v>0</v>
      </c>
      <c r="O1627" s="2">
        <v>0</v>
      </c>
      <c r="P1627" s="2">
        <v>0</v>
      </c>
      <c r="Q1627" s="2">
        <v>0</v>
      </c>
      <c r="R1627" s="2">
        <v>0</v>
      </c>
      <c r="S1627" s="2">
        <v>0</v>
      </c>
      <c r="T1627" s="2">
        <v>0</v>
      </c>
      <c r="U1627" s="2">
        <v>0</v>
      </c>
      <c r="X1627" s="2">
        <f t="shared" si="234"/>
        <v>0.148055788865701</v>
      </c>
      <c r="Y1627" s="2">
        <f t="shared" si="235"/>
        <v>0</v>
      </c>
      <c r="Z1627" s="2">
        <f>IF(Y1627&gt;$W$1,HLOOKUP(Y1627,B1627:$U$2835,ROW($B$2836)-ROW($A1627),FALSE),0)</f>
        <v>0</v>
      </c>
      <c r="AA1627" s="2">
        <f t="shared" si="236"/>
        <v>0</v>
      </c>
      <c r="AB1627" s="2">
        <f>VLOOKUP(A1627,segment3_SB_quantity!$A$2:$B$2834,2,FALSE)</f>
        <v>39</v>
      </c>
      <c r="AC1627" s="4">
        <f t="shared" si="232"/>
        <v>0.12820000000000001</v>
      </c>
      <c r="AD1627">
        <f t="shared" si="237"/>
        <v>0</v>
      </c>
      <c r="AE1627">
        <f t="shared" si="233"/>
        <v>0.83166700000000005</v>
      </c>
      <c r="AF1627" s="2">
        <f t="shared" si="238"/>
        <v>0</v>
      </c>
      <c r="AG1627" s="2">
        <f t="shared" si="239"/>
        <v>0</v>
      </c>
      <c r="AH1627" s="1">
        <f t="shared" si="240"/>
        <v>0</v>
      </c>
    </row>
    <row r="1628" spans="1:34" x14ac:dyDescent="0.55000000000000004">
      <c r="A1628">
        <v>59709900</v>
      </c>
      <c r="B1628" s="2">
        <v>0</v>
      </c>
      <c r="C1628" s="2">
        <v>0</v>
      </c>
      <c r="D1628" s="2">
        <v>0</v>
      </c>
      <c r="E1628" s="2">
        <v>0</v>
      </c>
      <c r="F1628" s="2">
        <v>0</v>
      </c>
      <c r="G1628" s="2">
        <v>0</v>
      </c>
      <c r="H1628" s="2">
        <v>0</v>
      </c>
      <c r="I1628" s="2">
        <v>4.4127195977309797E-2</v>
      </c>
      <c r="J1628" s="2">
        <v>0</v>
      </c>
      <c r="K1628" s="2">
        <v>0</v>
      </c>
      <c r="L1628" s="2">
        <v>0</v>
      </c>
      <c r="M1628" s="2">
        <v>0</v>
      </c>
      <c r="N1628" s="2">
        <v>0</v>
      </c>
      <c r="O1628" s="2">
        <v>0</v>
      </c>
      <c r="P1628" s="2">
        <v>0</v>
      </c>
      <c r="Q1628" s="2">
        <v>0</v>
      </c>
      <c r="R1628" s="2">
        <v>0</v>
      </c>
      <c r="S1628" s="2">
        <v>0</v>
      </c>
      <c r="T1628" s="2">
        <v>0</v>
      </c>
      <c r="U1628" s="2">
        <v>0</v>
      </c>
      <c r="X1628" s="2">
        <f t="shared" si="234"/>
        <v>4.4127195977309797E-2</v>
      </c>
      <c r="Y1628" s="2">
        <f t="shared" si="235"/>
        <v>0</v>
      </c>
      <c r="Z1628" s="2">
        <f>IF(Y1628&gt;$W$1,HLOOKUP(Y1628,B1628:$U$2835,ROW($B$2836)-ROW($A1628),FALSE),0)</f>
        <v>0</v>
      </c>
      <c r="AA1628" s="2">
        <f t="shared" si="236"/>
        <v>0</v>
      </c>
      <c r="AB1628" s="2">
        <f>VLOOKUP(A1628,segment3_SB_quantity!$A$2:$B$2834,2,FALSE)</f>
        <v>4</v>
      </c>
      <c r="AC1628" s="4">
        <f t="shared" si="232"/>
        <v>0.12820000000000001</v>
      </c>
      <c r="AD1628">
        <f t="shared" si="237"/>
        <v>0</v>
      </c>
      <c r="AE1628">
        <f t="shared" si="233"/>
        <v>0.83166700000000005</v>
      </c>
      <c r="AF1628" s="2">
        <f t="shared" si="238"/>
        <v>0</v>
      </c>
      <c r="AG1628" s="2">
        <f t="shared" si="239"/>
        <v>0</v>
      </c>
      <c r="AH1628" s="1">
        <f t="shared" si="240"/>
        <v>0</v>
      </c>
    </row>
    <row r="1629" spans="1:34" x14ac:dyDescent="0.55000000000000004">
      <c r="A1629">
        <v>59719854</v>
      </c>
      <c r="B1629" s="2">
        <v>0</v>
      </c>
      <c r="C1629" s="2">
        <v>0</v>
      </c>
      <c r="D1629" s="2">
        <v>0</v>
      </c>
      <c r="E1629" s="2">
        <v>0</v>
      </c>
      <c r="F1629" s="2">
        <v>0</v>
      </c>
      <c r="G1629" s="2">
        <v>0</v>
      </c>
      <c r="H1629" s="2">
        <v>0</v>
      </c>
      <c r="I1629" s="2">
        <v>3.3610391243710902E-2</v>
      </c>
      <c r="J1629" s="2">
        <v>0</v>
      </c>
      <c r="K1629" s="2">
        <v>0</v>
      </c>
      <c r="L1629" s="2">
        <v>0</v>
      </c>
      <c r="M1629" s="2">
        <v>0</v>
      </c>
      <c r="N1629" s="2">
        <v>0</v>
      </c>
      <c r="O1629" s="2">
        <v>0</v>
      </c>
      <c r="P1629" s="2">
        <v>0</v>
      </c>
      <c r="Q1629" s="2">
        <v>0</v>
      </c>
      <c r="R1629" s="2">
        <v>0</v>
      </c>
      <c r="S1629" s="2">
        <v>0</v>
      </c>
      <c r="T1629" s="2">
        <v>0</v>
      </c>
      <c r="U1629" s="2">
        <v>0</v>
      </c>
      <c r="X1629" s="2">
        <f t="shared" si="234"/>
        <v>3.3610391243710902E-2</v>
      </c>
      <c r="Y1629" s="2">
        <f t="shared" si="235"/>
        <v>0</v>
      </c>
      <c r="Z1629" s="2">
        <f>IF(Y1629&gt;$W$1,HLOOKUP(Y1629,B1629:$U$2835,ROW($B$2836)-ROW($A1629),FALSE),0)</f>
        <v>0</v>
      </c>
      <c r="AA1629" s="2">
        <f t="shared" si="236"/>
        <v>0</v>
      </c>
      <c r="AB1629" s="2">
        <f>VLOOKUP(A1629,segment3_SB_quantity!$A$2:$B$2834,2,FALSE)</f>
        <v>115</v>
      </c>
      <c r="AC1629" s="4">
        <f t="shared" si="232"/>
        <v>0.12820000000000001</v>
      </c>
      <c r="AD1629">
        <f t="shared" si="237"/>
        <v>0</v>
      </c>
      <c r="AE1629">
        <f t="shared" si="233"/>
        <v>0.83166700000000005</v>
      </c>
      <c r="AF1629" s="2">
        <f t="shared" si="238"/>
        <v>0</v>
      </c>
      <c r="AG1629" s="2">
        <f t="shared" si="239"/>
        <v>0</v>
      </c>
      <c r="AH1629" s="1">
        <f t="shared" si="240"/>
        <v>0</v>
      </c>
    </row>
    <row r="1630" spans="1:34" x14ac:dyDescent="0.55000000000000004">
      <c r="A1630">
        <v>59739753</v>
      </c>
      <c r="B1630" s="2">
        <v>0</v>
      </c>
      <c r="C1630" s="2">
        <v>0</v>
      </c>
      <c r="D1630" s="2">
        <v>0</v>
      </c>
      <c r="E1630" s="2">
        <v>0</v>
      </c>
      <c r="F1630" s="2">
        <v>0</v>
      </c>
      <c r="G1630" s="2">
        <v>0</v>
      </c>
      <c r="H1630" s="2">
        <v>0</v>
      </c>
      <c r="I1630" s="2">
        <v>0</v>
      </c>
      <c r="J1630" s="2">
        <v>6.7543376758166698E-2</v>
      </c>
      <c r="K1630" s="2">
        <v>0</v>
      </c>
      <c r="L1630" s="2">
        <v>0</v>
      </c>
      <c r="M1630" s="2">
        <v>0</v>
      </c>
      <c r="N1630" s="2">
        <v>0</v>
      </c>
      <c r="O1630" s="2">
        <v>0</v>
      </c>
      <c r="P1630" s="2">
        <v>0</v>
      </c>
      <c r="Q1630" s="2">
        <v>0</v>
      </c>
      <c r="R1630" s="2">
        <v>0</v>
      </c>
      <c r="S1630" s="2">
        <v>0</v>
      </c>
      <c r="T1630" s="2">
        <v>0</v>
      </c>
      <c r="U1630" s="2">
        <v>0</v>
      </c>
      <c r="X1630" s="2">
        <f t="shared" si="234"/>
        <v>6.7543376758166698E-2</v>
      </c>
      <c r="Y1630" s="2">
        <f t="shared" si="235"/>
        <v>0</v>
      </c>
      <c r="Z1630" s="2">
        <f>IF(Y1630&gt;$W$1,HLOOKUP(Y1630,B1630:$U$2835,ROW($B$2836)-ROW($A1630),FALSE),0)</f>
        <v>0</v>
      </c>
      <c r="AA1630" s="2">
        <f t="shared" si="236"/>
        <v>0</v>
      </c>
      <c r="AB1630" s="2">
        <f>VLOOKUP(A1630,segment3_SB_quantity!$A$2:$B$2834,2,FALSE)</f>
        <v>1</v>
      </c>
      <c r="AC1630" s="4">
        <f t="shared" si="232"/>
        <v>0.12820000000000001</v>
      </c>
      <c r="AD1630">
        <f t="shared" si="237"/>
        <v>0</v>
      </c>
      <c r="AE1630">
        <f t="shared" si="233"/>
        <v>0.83166700000000005</v>
      </c>
      <c r="AF1630" s="2">
        <f t="shared" si="238"/>
        <v>0</v>
      </c>
      <c r="AG1630" s="2">
        <f t="shared" si="239"/>
        <v>0</v>
      </c>
      <c r="AH1630" s="1">
        <f t="shared" si="240"/>
        <v>0</v>
      </c>
    </row>
    <row r="1631" spans="1:34" x14ac:dyDescent="0.55000000000000004">
      <c r="A1631">
        <v>59759975</v>
      </c>
      <c r="B1631" s="2">
        <v>0</v>
      </c>
      <c r="C1631" s="2">
        <v>0</v>
      </c>
      <c r="D1631" s="2">
        <v>0</v>
      </c>
      <c r="E1631" s="2">
        <v>0</v>
      </c>
      <c r="F1631" s="2">
        <v>0</v>
      </c>
      <c r="G1631" s="2">
        <v>0</v>
      </c>
      <c r="H1631" s="2">
        <v>0</v>
      </c>
      <c r="I1631" s="2">
        <v>0</v>
      </c>
      <c r="J1631" s="2">
        <v>0</v>
      </c>
      <c r="K1631" s="2">
        <v>7.5530645893099005E-2</v>
      </c>
      <c r="L1631" s="2">
        <v>0</v>
      </c>
      <c r="M1631" s="2">
        <v>0</v>
      </c>
      <c r="N1631" s="2">
        <v>0</v>
      </c>
      <c r="O1631" s="2">
        <v>0</v>
      </c>
      <c r="P1631" s="2">
        <v>0</v>
      </c>
      <c r="Q1631" s="2">
        <v>0</v>
      </c>
      <c r="R1631" s="2">
        <v>0</v>
      </c>
      <c r="S1631" s="2">
        <v>0</v>
      </c>
      <c r="T1631" s="2">
        <v>0</v>
      </c>
      <c r="U1631" s="2">
        <v>0</v>
      </c>
      <c r="X1631" s="2">
        <f t="shared" si="234"/>
        <v>7.5530645893099005E-2</v>
      </c>
      <c r="Y1631" s="2">
        <f t="shared" si="235"/>
        <v>0</v>
      </c>
      <c r="Z1631" s="2">
        <f>IF(Y1631&gt;$W$1,HLOOKUP(Y1631,B1631:$U$2835,ROW($B$2836)-ROW($A1631),FALSE),0)</f>
        <v>0</v>
      </c>
      <c r="AA1631" s="2">
        <f t="shared" si="236"/>
        <v>0</v>
      </c>
      <c r="AB1631" s="2">
        <f>VLOOKUP(A1631,segment3_SB_quantity!$A$2:$B$2834,2,FALSE)</f>
        <v>85</v>
      </c>
      <c r="AC1631" s="4">
        <f t="shared" si="232"/>
        <v>0.12820000000000001</v>
      </c>
      <c r="AD1631">
        <f t="shared" si="237"/>
        <v>0</v>
      </c>
      <c r="AE1631">
        <f t="shared" si="233"/>
        <v>0.83166700000000005</v>
      </c>
      <c r="AF1631" s="2">
        <f t="shared" si="238"/>
        <v>0</v>
      </c>
      <c r="AG1631" s="2">
        <f t="shared" si="239"/>
        <v>0</v>
      </c>
      <c r="AH1631" s="1">
        <f t="shared" si="240"/>
        <v>0</v>
      </c>
    </row>
    <row r="1632" spans="1:34" x14ac:dyDescent="0.55000000000000004">
      <c r="A1632">
        <v>59769826</v>
      </c>
      <c r="B1632" s="2">
        <v>0</v>
      </c>
      <c r="C1632" s="2">
        <v>0</v>
      </c>
      <c r="D1632" s="2">
        <v>0</v>
      </c>
      <c r="E1632" s="2">
        <v>0</v>
      </c>
      <c r="F1632" s="2">
        <v>0</v>
      </c>
      <c r="G1632" s="2">
        <v>0</v>
      </c>
      <c r="H1632" s="2">
        <v>0</v>
      </c>
      <c r="I1632" s="2">
        <v>0</v>
      </c>
      <c r="J1632" s="2">
        <v>0.10653252874322899</v>
      </c>
      <c r="K1632" s="2">
        <v>0</v>
      </c>
      <c r="L1632" s="2">
        <v>0</v>
      </c>
      <c r="M1632" s="2">
        <v>0</v>
      </c>
      <c r="N1632" s="2">
        <v>0</v>
      </c>
      <c r="O1632" s="2">
        <v>0</v>
      </c>
      <c r="P1632" s="2">
        <v>0</v>
      </c>
      <c r="Q1632" s="2">
        <v>0</v>
      </c>
      <c r="R1632" s="2">
        <v>0</v>
      </c>
      <c r="S1632" s="2">
        <v>0</v>
      </c>
      <c r="T1632" s="2">
        <v>0</v>
      </c>
      <c r="U1632" s="2">
        <v>0</v>
      </c>
      <c r="X1632" s="2">
        <f t="shared" si="234"/>
        <v>0.10653252874322899</v>
      </c>
      <c r="Y1632" s="2">
        <f t="shared" si="235"/>
        <v>0</v>
      </c>
      <c r="Z1632" s="2">
        <f>IF(Y1632&gt;$W$1,HLOOKUP(Y1632,B1632:$U$2835,ROW($B$2836)-ROW($A1632),FALSE),0)</f>
        <v>0</v>
      </c>
      <c r="AA1632" s="2">
        <f t="shared" si="236"/>
        <v>0</v>
      </c>
      <c r="AB1632" s="2">
        <f>VLOOKUP(A1632,segment3_SB_quantity!$A$2:$B$2834,2,FALSE)</f>
        <v>16</v>
      </c>
      <c r="AC1632" s="4">
        <f t="shared" si="232"/>
        <v>0.12820000000000001</v>
      </c>
      <c r="AD1632">
        <f t="shared" si="237"/>
        <v>0</v>
      </c>
      <c r="AE1632">
        <f t="shared" si="233"/>
        <v>0.83166700000000005</v>
      </c>
      <c r="AF1632" s="2">
        <f t="shared" si="238"/>
        <v>0</v>
      </c>
      <c r="AG1632" s="2">
        <f t="shared" si="239"/>
        <v>0</v>
      </c>
      <c r="AH1632" s="1">
        <f t="shared" si="240"/>
        <v>0</v>
      </c>
    </row>
    <row r="1633" spans="1:34" x14ac:dyDescent="0.55000000000000004">
      <c r="A1633">
        <v>59819830</v>
      </c>
      <c r="B1633" s="2">
        <v>0</v>
      </c>
      <c r="C1633" s="2">
        <v>0</v>
      </c>
      <c r="D1633" s="2">
        <v>0</v>
      </c>
      <c r="E1633" s="2">
        <v>0</v>
      </c>
      <c r="F1633" s="2">
        <v>0</v>
      </c>
      <c r="G1633" s="2">
        <v>0</v>
      </c>
      <c r="H1633" s="2">
        <v>1.9056752376254898E-2</v>
      </c>
      <c r="I1633" s="2">
        <v>0</v>
      </c>
      <c r="J1633" s="2">
        <v>0</v>
      </c>
      <c r="K1633" s="2">
        <v>0</v>
      </c>
      <c r="L1633" s="2">
        <v>0</v>
      </c>
      <c r="M1633" s="2">
        <v>0</v>
      </c>
      <c r="N1633" s="2">
        <v>0</v>
      </c>
      <c r="O1633" s="2">
        <v>0</v>
      </c>
      <c r="P1633" s="2">
        <v>0</v>
      </c>
      <c r="Q1633" s="2">
        <v>0</v>
      </c>
      <c r="R1633" s="2">
        <v>0</v>
      </c>
      <c r="S1633" s="2">
        <v>0</v>
      </c>
      <c r="T1633" s="2">
        <v>0</v>
      </c>
      <c r="U1633" s="2">
        <v>0</v>
      </c>
      <c r="X1633" s="2">
        <f t="shared" si="234"/>
        <v>1.9056752376254898E-2</v>
      </c>
      <c r="Y1633" s="2">
        <f t="shared" si="235"/>
        <v>0</v>
      </c>
      <c r="Z1633" s="2">
        <f>IF(Y1633&gt;$W$1,HLOOKUP(Y1633,B1633:$U$2835,ROW($B$2836)-ROW($A1633),FALSE),0)</f>
        <v>0</v>
      </c>
      <c r="AA1633" s="2">
        <f t="shared" si="236"/>
        <v>0</v>
      </c>
      <c r="AB1633" s="2">
        <f>VLOOKUP(A1633,segment3_SB_quantity!$A$2:$B$2834,2,FALSE)</f>
        <v>15</v>
      </c>
      <c r="AC1633" s="4">
        <f t="shared" si="232"/>
        <v>0.12820000000000001</v>
      </c>
      <c r="AD1633">
        <f t="shared" si="237"/>
        <v>0</v>
      </c>
      <c r="AE1633">
        <f t="shared" si="233"/>
        <v>0.83166700000000005</v>
      </c>
      <c r="AF1633" s="2">
        <f t="shared" si="238"/>
        <v>0</v>
      </c>
      <c r="AG1633" s="2">
        <f t="shared" si="239"/>
        <v>0</v>
      </c>
      <c r="AH1633" s="1">
        <f t="shared" si="240"/>
        <v>0</v>
      </c>
    </row>
    <row r="1634" spans="1:34" x14ac:dyDescent="0.55000000000000004">
      <c r="A1634">
        <v>59869993</v>
      </c>
      <c r="B1634" s="2">
        <v>0</v>
      </c>
      <c r="C1634" s="2">
        <v>0</v>
      </c>
      <c r="D1634" s="2">
        <v>0</v>
      </c>
      <c r="E1634" s="2">
        <v>0</v>
      </c>
      <c r="F1634" s="2">
        <v>0</v>
      </c>
      <c r="G1634" s="2">
        <v>0</v>
      </c>
      <c r="H1634" s="2">
        <v>0</v>
      </c>
      <c r="I1634" s="2">
        <v>0</v>
      </c>
      <c r="J1634" s="2">
        <v>0</v>
      </c>
      <c r="K1634" s="2">
        <v>0</v>
      </c>
      <c r="L1634" s="2">
        <v>2.4457904653466402E-2</v>
      </c>
      <c r="M1634" s="2">
        <v>0</v>
      </c>
      <c r="N1634" s="2">
        <v>0</v>
      </c>
      <c r="O1634" s="2">
        <v>0</v>
      </c>
      <c r="P1634" s="2">
        <v>0</v>
      </c>
      <c r="Q1634" s="2">
        <v>0</v>
      </c>
      <c r="R1634" s="2">
        <v>0</v>
      </c>
      <c r="S1634" s="2">
        <v>0</v>
      </c>
      <c r="T1634" s="2">
        <v>0</v>
      </c>
      <c r="U1634" s="2">
        <v>0</v>
      </c>
      <c r="X1634" s="2">
        <f t="shared" si="234"/>
        <v>2.4457904653466402E-2</v>
      </c>
      <c r="Y1634" s="2">
        <f t="shared" si="235"/>
        <v>0</v>
      </c>
      <c r="Z1634" s="2">
        <f>IF(Y1634&gt;$W$1,HLOOKUP(Y1634,B1634:$U$2835,ROW($B$2836)-ROW($A1634),FALSE),0)</f>
        <v>0</v>
      </c>
      <c r="AA1634" s="2">
        <f t="shared" si="236"/>
        <v>0</v>
      </c>
      <c r="AB1634" s="2">
        <f>VLOOKUP(A1634,segment3_SB_quantity!$A$2:$B$2834,2,FALSE)</f>
        <v>3</v>
      </c>
      <c r="AC1634" s="4">
        <f t="shared" si="232"/>
        <v>0.12820000000000001</v>
      </c>
      <c r="AD1634">
        <f t="shared" si="237"/>
        <v>0</v>
      </c>
      <c r="AE1634">
        <f t="shared" si="233"/>
        <v>0.83166700000000005</v>
      </c>
      <c r="AF1634" s="2">
        <f t="shared" si="238"/>
        <v>0</v>
      </c>
      <c r="AG1634" s="2">
        <f t="shared" si="239"/>
        <v>0</v>
      </c>
      <c r="AH1634" s="1">
        <f t="shared" si="240"/>
        <v>0</v>
      </c>
    </row>
    <row r="1635" spans="1:34" x14ac:dyDescent="0.55000000000000004">
      <c r="A1635">
        <v>59879888</v>
      </c>
      <c r="B1635" s="2">
        <v>0</v>
      </c>
      <c r="C1635" s="2">
        <v>0</v>
      </c>
      <c r="D1635" s="2">
        <v>0</v>
      </c>
      <c r="E1635" s="2">
        <v>0</v>
      </c>
      <c r="F1635" s="2">
        <v>0</v>
      </c>
      <c r="G1635" s="2">
        <v>0</v>
      </c>
      <c r="H1635" s="2">
        <v>2.01437631186865E-2</v>
      </c>
      <c r="I1635" s="2">
        <v>0</v>
      </c>
      <c r="J1635" s="2">
        <v>0</v>
      </c>
      <c r="K1635" s="2">
        <v>0</v>
      </c>
      <c r="L1635" s="2">
        <v>0</v>
      </c>
      <c r="M1635" s="2">
        <v>0</v>
      </c>
      <c r="N1635" s="2">
        <v>0</v>
      </c>
      <c r="O1635" s="2">
        <v>0</v>
      </c>
      <c r="P1635" s="2">
        <v>0</v>
      </c>
      <c r="Q1635" s="2">
        <v>0</v>
      </c>
      <c r="R1635" s="2">
        <v>0</v>
      </c>
      <c r="S1635" s="2">
        <v>0</v>
      </c>
      <c r="T1635" s="2">
        <v>0</v>
      </c>
      <c r="U1635" s="2">
        <v>0</v>
      </c>
      <c r="X1635" s="2">
        <f t="shared" si="234"/>
        <v>2.01437631186865E-2</v>
      </c>
      <c r="Y1635" s="2">
        <f t="shared" si="235"/>
        <v>0</v>
      </c>
      <c r="Z1635" s="2">
        <f>IF(Y1635&gt;$W$1,HLOOKUP(Y1635,B1635:$U$2835,ROW($B$2836)-ROW($A1635),FALSE),0)</f>
        <v>0</v>
      </c>
      <c r="AA1635" s="2">
        <f t="shared" si="236"/>
        <v>0</v>
      </c>
      <c r="AB1635" s="2">
        <f>VLOOKUP(A1635,segment3_SB_quantity!$A$2:$B$2834,2,FALSE)</f>
        <v>43</v>
      </c>
      <c r="AC1635" s="4">
        <f t="shared" si="232"/>
        <v>0.12820000000000001</v>
      </c>
      <c r="AD1635">
        <f t="shared" si="237"/>
        <v>0</v>
      </c>
      <c r="AE1635">
        <f t="shared" si="233"/>
        <v>0.83166700000000005</v>
      </c>
      <c r="AF1635" s="2">
        <f t="shared" si="238"/>
        <v>0</v>
      </c>
      <c r="AG1635" s="2">
        <f t="shared" si="239"/>
        <v>0</v>
      </c>
      <c r="AH1635" s="1">
        <f t="shared" si="240"/>
        <v>0</v>
      </c>
    </row>
    <row r="1636" spans="1:34" x14ac:dyDescent="0.55000000000000004">
      <c r="A1636">
        <v>59899904</v>
      </c>
      <c r="B1636" s="2">
        <v>0</v>
      </c>
      <c r="C1636" s="2">
        <v>0</v>
      </c>
      <c r="D1636" s="2">
        <v>0</v>
      </c>
      <c r="E1636" s="2">
        <v>0</v>
      </c>
      <c r="F1636" s="2">
        <v>0</v>
      </c>
      <c r="G1636" s="2">
        <v>0</v>
      </c>
      <c r="H1636" s="2">
        <v>0</v>
      </c>
      <c r="I1636" s="2">
        <v>0</v>
      </c>
      <c r="J1636" s="2">
        <v>0</v>
      </c>
      <c r="K1636" s="2">
        <v>0</v>
      </c>
      <c r="L1636" s="2">
        <v>0.112722979498887</v>
      </c>
      <c r="M1636" s="2">
        <v>0</v>
      </c>
      <c r="N1636" s="2">
        <v>0</v>
      </c>
      <c r="O1636" s="2">
        <v>0</v>
      </c>
      <c r="P1636" s="2">
        <v>0</v>
      </c>
      <c r="Q1636" s="2">
        <v>0</v>
      </c>
      <c r="R1636" s="2">
        <v>0</v>
      </c>
      <c r="S1636" s="2">
        <v>0</v>
      </c>
      <c r="T1636" s="2">
        <v>0</v>
      </c>
      <c r="U1636" s="2">
        <v>0</v>
      </c>
      <c r="X1636" s="2">
        <f t="shared" si="234"/>
        <v>0.112722979498887</v>
      </c>
      <c r="Y1636" s="2">
        <f t="shared" si="235"/>
        <v>0</v>
      </c>
      <c r="Z1636" s="2">
        <f>IF(Y1636&gt;$W$1,HLOOKUP(Y1636,B1636:$U$2835,ROW($B$2836)-ROW($A1636),FALSE),0)</f>
        <v>0</v>
      </c>
      <c r="AA1636" s="2">
        <f t="shared" si="236"/>
        <v>0</v>
      </c>
      <c r="AB1636" s="2">
        <f>VLOOKUP(A1636,segment3_SB_quantity!$A$2:$B$2834,2,FALSE)</f>
        <v>24</v>
      </c>
      <c r="AC1636" s="4">
        <f t="shared" si="232"/>
        <v>0.12820000000000001</v>
      </c>
      <c r="AD1636">
        <f t="shared" si="237"/>
        <v>0</v>
      </c>
      <c r="AE1636">
        <f t="shared" si="233"/>
        <v>0.83166700000000005</v>
      </c>
      <c r="AF1636" s="2">
        <f t="shared" si="238"/>
        <v>0</v>
      </c>
      <c r="AG1636" s="2">
        <f t="shared" si="239"/>
        <v>0</v>
      </c>
      <c r="AH1636" s="1">
        <f t="shared" si="240"/>
        <v>0</v>
      </c>
    </row>
    <row r="1637" spans="1:34" x14ac:dyDescent="0.55000000000000004">
      <c r="A1637">
        <v>59909609</v>
      </c>
      <c r="B1637" s="2">
        <v>0</v>
      </c>
      <c r="C1637" s="2">
        <v>0</v>
      </c>
      <c r="D1637" s="2">
        <v>0</v>
      </c>
      <c r="E1637" s="2">
        <v>0</v>
      </c>
      <c r="F1637" s="2">
        <v>0</v>
      </c>
      <c r="G1637" s="2">
        <v>0</v>
      </c>
      <c r="H1637" s="2">
        <v>0</v>
      </c>
      <c r="I1637" s="2">
        <v>0</v>
      </c>
      <c r="J1637" s="2">
        <v>0</v>
      </c>
      <c r="K1637" s="2">
        <v>0</v>
      </c>
      <c r="L1637" s="2">
        <v>0</v>
      </c>
      <c r="M1637" s="2">
        <v>0</v>
      </c>
      <c r="N1637" s="2">
        <v>0</v>
      </c>
      <c r="O1637" s="2">
        <v>0</v>
      </c>
      <c r="P1637" s="2">
        <v>0</v>
      </c>
      <c r="Q1637" s="2">
        <v>0</v>
      </c>
      <c r="R1637" s="2">
        <v>0</v>
      </c>
      <c r="S1637" s="2">
        <v>0</v>
      </c>
      <c r="T1637" s="2">
        <v>0</v>
      </c>
      <c r="U1637" s="2">
        <v>0</v>
      </c>
      <c r="X1637" s="2">
        <f t="shared" si="234"/>
        <v>0</v>
      </c>
      <c r="Y1637" s="2">
        <f t="shared" si="235"/>
        <v>0</v>
      </c>
      <c r="Z1637" s="2">
        <f>IF(Y1637&gt;$W$1,HLOOKUP(Y1637,B1637:$U$2835,ROW($B$2836)-ROW($A1637),FALSE),0)</f>
        <v>0</v>
      </c>
      <c r="AA1637" s="2">
        <f t="shared" si="236"/>
        <v>0</v>
      </c>
      <c r="AB1637" s="2">
        <f>VLOOKUP(A1637,segment3_SB_quantity!$A$2:$B$2834,2,FALSE)</f>
        <v>2</v>
      </c>
      <c r="AC1637" s="4">
        <f t="shared" si="232"/>
        <v>0.12820000000000001</v>
      </c>
      <c r="AD1637">
        <f t="shared" si="237"/>
        <v>0</v>
      </c>
      <c r="AE1637">
        <f t="shared" si="233"/>
        <v>0.83166700000000005</v>
      </c>
      <c r="AF1637" s="2">
        <f t="shared" si="238"/>
        <v>0</v>
      </c>
      <c r="AG1637" s="2">
        <f t="shared" si="239"/>
        <v>0</v>
      </c>
      <c r="AH1637" s="1">
        <f t="shared" si="240"/>
        <v>0</v>
      </c>
    </row>
    <row r="1638" spans="1:34" x14ac:dyDescent="0.55000000000000004">
      <c r="A1638">
        <v>59909971</v>
      </c>
      <c r="B1638" s="2">
        <v>0</v>
      </c>
      <c r="C1638" s="2">
        <v>0</v>
      </c>
      <c r="D1638" s="2">
        <v>0</v>
      </c>
      <c r="E1638" s="2">
        <v>0</v>
      </c>
      <c r="F1638" s="2">
        <v>0</v>
      </c>
      <c r="G1638" s="2">
        <v>0</v>
      </c>
      <c r="H1638" s="2">
        <v>0</v>
      </c>
      <c r="I1638" s="2">
        <v>6.9069378319758901E-2</v>
      </c>
      <c r="J1638" s="2">
        <v>0</v>
      </c>
      <c r="K1638" s="2">
        <v>0</v>
      </c>
      <c r="L1638" s="2">
        <v>0</v>
      </c>
      <c r="M1638" s="2">
        <v>0</v>
      </c>
      <c r="N1638" s="2">
        <v>0</v>
      </c>
      <c r="O1638" s="2">
        <v>0</v>
      </c>
      <c r="P1638" s="2">
        <v>0</v>
      </c>
      <c r="Q1638" s="2">
        <v>0</v>
      </c>
      <c r="R1638" s="2">
        <v>0</v>
      </c>
      <c r="S1638" s="2">
        <v>0</v>
      </c>
      <c r="T1638" s="2">
        <v>0</v>
      </c>
      <c r="U1638" s="2">
        <v>0</v>
      </c>
      <c r="X1638" s="2">
        <f t="shared" si="234"/>
        <v>6.9069378319758901E-2</v>
      </c>
      <c r="Y1638" s="2">
        <f t="shared" si="235"/>
        <v>0</v>
      </c>
      <c r="Z1638" s="2">
        <f>IF(Y1638&gt;$W$1,HLOOKUP(Y1638,B1638:$U$2835,ROW($B$2836)-ROW($A1638),FALSE),0)</f>
        <v>0</v>
      </c>
      <c r="AA1638" s="2">
        <f t="shared" si="236"/>
        <v>0</v>
      </c>
      <c r="AB1638" s="2">
        <f>VLOOKUP(A1638,segment3_SB_quantity!$A$2:$B$2834,2,FALSE)</f>
        <v>72</v>
      </c>
      <c r="AC1638" s="4">
        <f t="shared" si="232"/>
        <v>0.12820000000000001</v>
      </c>
      <c r="AD1638">
        <f t="shared" si="237"/>
        <v>0</v>
      </c>
      <c r="AE1638">
        <f t="shared" si="233"/>
        <v>0.83166700000000005</v>
      </c>
      <c r="AF1638" s="2">
        <f t="shared" si="238"/>
        <v>0</v>
      </c>
      <c r="AG1638" s="2">
        <f t="shared" si="239"/>
        <v>0</v>
      </c>
      <c r="AH1638" s="1">
        <f t="shared" si="240"/>
        <v>0</v>
      </c>
    </row>
    <row r="1639" spans="1:34" x14ac:dyDescent="0.55000000000000004">
      <c r="A1639">
        <v>60009847</v>
      </c>
      <c r="B1639" s="2">
        <v>0</v>
      </c>
      <c r="C1639" s="2">
        <v>0</v>
      </c>
      <c r="D1639" s="2">
        <v>0</v>
      </c>
      <c r="E1639" s="2">
        <v>0</v>
      </c>
      <c r="F1639" s="2">
        <v>0</v>
      </c>
      <c r="G1639" s="2">
        <v>0</v>
      </c>
      <c r="H1639" s="2">
        <v>0</v>
      </c>
      <c r="I1639" s="2">
        <v>0</v>
      </c>
      <c r="J1639" s="2">
        <v>0.54347009327468199</v>
      </c>
      <c r="K1639" s="2">
        <v>0</v>
      </c>
      <c r="L1639" s="2">
        <v>0</v>
      </c>
      <c r="M1639" s="2">
        <v>0</v>
      </c>
      <c r="N1639" s="2">
        <v>0</v>
      </c>
      <c r="O1639" s="2">
        <v>0</v>
      </c>
      <c r="P1639" s="2">
        <v>0</v>
      </c>
      <c r="Q1639" s="2">
        <v>0</v>
      </c>
      <c r="R1639" s="2">
        <v>0</v>
      </c>
      <c r="S1639" s="2">
        <v>0</v>
      </c>
      <c r="T1639" s="2">
        <v>0</v>
      </c>
      <c r="U1639" s="2">
        <v>0</v>
      </c>
      <c r="X1639" s="2">
        <f t="shared" si="234"/>
        <v>0.54347009327468199</v>
      </c>
      <c r="Y1639" s="2">
        <f t="shared" si="235"/>
        <v>0.54347009327468199</v>
      </c>
      <c r="Z1639" s="2" t="str">
        <f>IF(Y1639&gt;$W$1,HLOOKUP(Y1639,B1639:$U$2835,ROW($B$2836)-ROW($A1639),FALSE),0)</f>
        <v>P_OL9</v>
      </c>
      <c r="AA1639" s="2">
        <f t="shared" si="236"/>
        <v>0.42499999999999993</v>
      </c>
      <c r="AB1639" s="2">
        <f>VLOOKUP(A1639,segment3_SB_quantity!$A$2:$B$2834,2,FALSE)</f>
        <v>164</v>
      </c>
      <c r="AC1639" s="4">
        <f t="shared" si="232"/>
        <v>0.12820000000000001</v>
      </c>
      <c r="AD1639">
        <f t="shared" si="237"/>
        <v>21.024800000000003</v>
      </c>
      <c r="AE1639">
        <f t="shared" si="233"/>
        <v>0.83166700000000005</v>
      </c>
      <c r="AF1639" s="2">
        <f t="shared" si="238"/>
        <v>17.485632341600002</v>
      </c>
      <c r="AG1639" s="2">
        <f t="shared" si="239"/>
        <v>7.4313937451799994</v>
      </c>
      <c r="AH1639" s="1">
        <f t="shared" si="240"/>
        <v>2.3529411764705888</v>
      </c>
    </row>
    <row r="1640" spans="1:34" x14ac:dyDescent="0.55000000000000004">
      <c r="A1640">
        <v>60019815</v>
      </c>
      <c r="B1640" s="2">
        <v>0</v>
      </c>
      <c r="C1640" s="2">
        <v>0</v>
      </c>
      <c r="D1640" s="2">
        <v>0</v>
      </c>
      <c r="E1640" s="2">
        <v>0</v>
      </c>
      <c r="F1640" s="2">
        <v>0</v>
      </c>
      <c r="G1640" s="2">
        <v>0</v>
      </c>
      <c r="H1640" s="2">
        <v>0</v>
      </c>
      <c r="I1640" s="2">
        <v>0</v>
      </c>
      <c r="J1640" s="2">
        <v>7.1891337071768702E-2</v>
      </c>
      <c r="K1640" s="2">
        <v>0</v>
      </c>
      <c r="L1640" s="2">
        <v>0</v>
      </c>
      <c r="M1640" s="2">
        <v>0</v>
      </c>
      <c r="N1640" s="2">
        <v>0</v>
      </c>
      <c r="O1640" s="2">
        <v>0</v>
      </c>
      <c r="P1640" s="2">
        <v>0</v>
      </c>
      <c r="Q1640" s="2">
        <v>0</v>
      </c>
      <c r="R1640" s="2">
        <v>0</v>
      </c>
      <c r="S1640" s="2">
        <v>0</v>
      </c>
      <c r="T1640" s="2">
        <v>0</v>
      </c>
      <c r="U1640" s="2">
        <v>0</v>
      </c>
      <c r="X1640" s="2">
        <f t="shared" si="234"/>
        <v>7.1891337071768702E-2</v>
      </c>
      <c r="Y1640" s="2">
        <f t="shared" si="235"/>
        <v>0</v>
      </c>
      <c r="Z1640" s="2">
        <f>IF(Y1640&gt;$W$1,HLOOKUP(Y1640,B1640:$U$2835,ROW($B$2836)-ROW($A1640),FALSE),0)</f>
        <v>0</v>
      </c>
      <c r="AA1640" s="2">
        <f t="shared" si="236"/>
        <v>0</v>
      </c>
      <c r="AB1640" s="2">
        <f>VLOOKUP(A1640,segment3_SB_quantity!$A$2:$B$2834,2,FALSE)</f>
        <v>117</v>
      </c>
      <c r="AC1640" s="4">
        <f t="shared" si="232"/>
        <v>0.12820000000000001</v>
      </c>
      <c r="AD1640">
        <f t="shared" si="237"/>
        <v>0</v>
      </c>
      <c r="AE1640">
        <f t="shared" si="233"/>
        <v>0.83166700000000005</v>
      </c>
      <c r="AF1640" s="2">
        <f t="shared" si="238"/>
        <v>0</v>
      </c>
      <c r="AG1640" s="2">
        <f t="shared" si="239"/>
        <v>0</v>
      </c>
      <c r="AH1640" s="1">
        <f t="shared" si="240"/>
        <v>0</v>
      </c>
    </row>
    <row r="1641" spans="1:34" x14ac:dyDescent="0.55000000000000004">
      <c r="A1641">
        <v>60029755</v>
      </c>
      <c r="B1641" s="2">
        <v>0</v>
      </c>
      <c r="C1641" s="2">
        <v>0</v>
      </c>
      <c r="D1641" s="2">
        <v>0</v>
      </c>
      <c r="E1641" s="2">
        <v>0</v>
      </c>
      <c r="F1641" s="2">
        <v>0</v>
      </c>
      <c r="G1641" s="2">
        <v>0</v>
      </c>
      <c r="H1641" s="2">
        <v>0</v>
      </c>
      <c r="I1641" s="2">
        <v>4.80973187771878E-2</v>
      </c>
      <c r="J1641" s="2">
        <v>0</v>
      </c>
      <c r="K1641" s="2">
        <v>0</v>
      </c>
      <c r="L1641" s="2">
        <v>0</v>
      </c>
      <c r="M1641" s="2">
        <v>0</v>
      </c>
      <c r="N1641" s="2">
        <v>0</v>
      </c>
      <c r="O1641" s="2">
        <v>0</v>
      </c>
      <c r="P1641" s="2">
        <v>0</v>
      </c>
      <c r="Q1641" s="2">
        <v>0</v>
      </c>
      <c r="R1641" s="2">
        <v>0</v>
      </c>
      <c r="S1641" s="2">
        <v>0</v>
      </c>
      <c r="T1641" s="2">
        <v>0</v>
      </c>
      <c r="U1641" s="2">
        <v>0</v>
      </c>
      <c r="X1641" s="2">
        <f t="shared" si="234"/>
        <v>4.80973187771878E-2</v>
      </c>
      <c r="Y1641" s="2">
        <f t="shared" si="235"/>
        <v>0</v>
      </c>
      <c r="Z1641" s="2">
        <f>IF(Y1641&gt;$W$1,HLOOKUP(Y1641,B1641:$U$2835,ROW($B$2836)-ROW($A1641),FALSE),0)</f>
        <v>0</v>
      </c>
      <c r="AA1641" s="2">
        <f t="shared" si="236"/>
        <v>0</v>
      </c>
      <c r="AB1641" s="2">
        <f>VLOOKUP(A1641,segment3_SB_quantity!$A$2:$B$2834,2,FALSE)</f>
        <v>349</v>
      </c>
      <c r="AC1641" s="4">
        <f t="shared" si="232"/>
        <v>0.12820000000000001</v>
      </c>
      <c r="AD1641">
        <f t="shared" si="237"/>
        <v>0</v>
      </c>
      <c r="AE1641">
        <f t="shared" si="233"/>
        <v>0.83166700000000005</v>
      </c>
      <c r="AF1641" s="2">
        <f t="shared" si="238"/>
        <v>0</v>
      </c>
      <c r="AG1641" s="2">
        <f t="shared" si="239"/>
        <v>0</v>
      </c>
      <c r="AH1641" s="1">
        <f t="shared" si="240"/>
        <v>0</v>
      </c>
    </row>
    <row r="1642" spans="1:34" x14ac:dyDescent="0.55000000000000004">
      <c r="A1642">
        <v>60039707</v>
      </c>
      <c r="B1642" s="2">
        <v>0</v>
      </c>
      <c r="C1642" s="2">
        <v>0</v>
      </c>
      <c r="D1642" s="2">
        <v>0</v>
      </c>
      <c r="E1642" s="2">
        <v>0</v>
      </c>
      <c r="F1642" s="2">
        <v>0</v>
      </c>
      <c r="G1642" s="2">
        <v>0</v>
      </c>
      <c r="H1642" s="2">
        <v>0</v>
      </c>
      <c r="I1642" s="2">
        <v>0</v>
      </c>
      <c r="J1642" s="2">
        <v>0</v>
      </c>
      <c r="K1642" s="2">
        <v>0</v>
      </c>
      <c r="L1642" s="2">
        <v>4.0138353827798401E-2</v>
      </c>
      <c r="M1642" s="2">
        <v>0</v>
      </c>
      <c r="N1642" s="2">
        <v>0</v>
      </c>
      <c r="O1642" s="2">
        <v>0</v>
      </c>
      <c r="P1642" s="2">
        <v>0</v>
      </c>
      <c r="Q1642" s="2">
        <v>0</v>
      </c>
      <c r="R1642" s="2">
        <v>0</v>
      </c>
      <c r="S1642" s="2">
        <v>0</v>
      </c>
      <c r="T1642" s="2">
        <v>0</v>
      </c>
      <c r="U1642" s="2">
        <v>0</v>
      </c>
      <c r="X1642" s="2">
        <f t="shared" si="234"/>
        <v>4.0138353827798401E-2</v>
      </c>
      <c r="Y1642" s="2">
        <f t="shared" si="235"/>
        <v>0</v>
      </c>
      <c r="Z1642" s="2">
        <f>IF(Y1642&gt;$W$1,HLOOKUP(Y1642,B1642:$U$2835,ROW($B$2836)-ROW($A1642),FALSE),0)</f>
        <v>0</v>
      </c>
      <c r="AA1642" s="2">
        <f t="shared" si="236"/>
        <v>0</v>
      </c>
      <c r="AB1642" s="2">
        <f>VLOOKUP(A1642,segment3_SB_quantity!$A$2:$B$2834,2,FALSE)</f>
        <v>10</v>
      </c>
      <c r="AC1642" s="4">
        <f t="shared" si="232"/>
        <v>0.12820000000000001</v>
      </c>
      <c r="AD1642">
        <f t="shared" si="237"/>
        <v>0</v>
      </c>
      <c r="AE1642">
        <f t="shared" si="233"/>
        <v>0.83166700000000005</v>
      </c>
      <c r="AF1642" s="2">
        <f t="shared" si="238"/>
        <v>0</v>
      </c>
      <c r="AG1642" s="2">
        <f t="shared" si="239"/>
        <v>0</v>
      </c>
      <c r="AH1642" s="1">
        <f t="shared" si="240"/>
        <v>0</v>
      </c>
    </row>
    <row r="1643" spans="1:34" x14ac:dyDescent="0.55000000000000004">
      <c r="A1643">
        <v>60049963</v>
      </c>
      <c r="B1643" s="2">
        <v>0</v>
      </c>
      <c r="C1643" s="2">
        <v>0</v>
      </c>
      <c r="D1643" s="2">
        <v>0</v>
      </c>
      <c r="E1643" s="2">
        <v>0</v>
      </c>
      <c r="F1643" s="2">
        <v>0</v>
      </c>
      <c r="G1643" s="2">
        <v>0</v>
      </c>
      <c r="H1643" s="2">
        <v>0</v>
      </c>
      <c r="I1643" s="2">
        <v>0</v>
      </c>
      <c r="J1643" s="2">
        <v>8.2205903571350394E-2</v>
      </c>
      <c r="K1643" s="2">
        <v>0</v>
      </c>
      <c r="L1643" s="2">
        <v>0</v>
      </c>
      <c r="M1643" s="2">
        <v>0</v>
      </c>
      <c r="N1643" s="2">
        <v>0</v>
      </c>
      <c r="O1643" s="2">
        <v>0</v>
      </c>
      <c r="P1643" s="2">
        <v>0</v>
      </c>
      <c r="Q1643" s="2">
        <v>0</v>
      </c>
      <c r="R1643" s="2">
        <v>0</v>
      </c>
      <c r="S1643" s="2">
        <v>0</v>
      </c>
      <c r="T1643" s="2">
        <v>0</v>
      </c>
      <c r="U1643" s="2">
        <v>0</v>
      </c>
      <c r="X1643" s="2">
        <f t="shared" si="234"/>
        <v>8.2205903571350394E-2</v>
      </c>
      <c r="Y1643" s="2">
        <f t="shared" si="235"/>
        <v>0</v>
      </c>
      <c r="Z1643" s="2">
        <f>IF(Y1643&gt;$W$1,HLOOKUP(Y1643,B1643:$U$2835,ROW($B$2836)-ROW($A1643),FALSE),0)</f>
        <v>0</v>
      </c>
      <c r="AA1643" s="2">
        <f t="shared" si="236"/>
        <v>0</v>
      </c>
      <c r="AB1643" s="2">
        <f>VLOOKUP(A1643,segment3_SB_quantity!$A$2:$B$2834,2,FALSE)</f>
        <v>47</v>
      </c>
      <c r="AC1643" s="4">
        <f t="shared" si="232"/>
        <v>0.12820000000000001</v>
      </c>
      <c r="AD1643">
        <f t="shared" si="237"/>
        <v>0</v>
      </c>
      <c r="AE1643">
        <f t="shared" si="233"/>
        <v>0.83166700000000005</v>
      </c>
      <c r="AF1643" s="2">
        <f t="shared" si="238"/>
        <v>0</v>
      </c>
      <c r="AG1643" s="2">
        <f t="shared" si="239"/>
        <v>0</v>
      </c>
      <c r="AH1643" s="1">
        <f t="shared" si="240"/>
        <v>0</v>
      </c>
    </row>
    <row r="1644" spans="1:34" x14ac:dyDescent="0.55000000000000004">
      <c r="A1644">
        <v>60219832</v>
      </c>
      <c r="B1644" s="2">
        <v>0</v>
      </c>
      <c r="C1644" s="2">
        <v>0</v>
      </c>
      <c r="D1644" s="2">
        <v>0</v>
      </c>
      <c r="E1644" s="2">
        <v>0</v>
      </c>
      <c r="F1644" s="2">
        <v>0</v>
      </c>
      <c r="G1644" s="2">
        <v>0</v>
      </c>
      <c r="H1644" s="2">
        <v>0.98966337406329796</v>
      </c>
      <c r="I1644" s="2">
        <v>0</v>
      </c>
      <c r="J1644" s="2">
        <v>0</v>
      </c>
      <c r="K1644" s="2">
        <v>0</v>
      </c>
      <c r="L1644" s="2">
        <v>0</v>
      </c>
      <c r="M1644" s="2">
        <v>0</v>
      </c>
      <c r="N1644" s="2">
        <v>0</v>
      </c>
      <c r="O1644" s="2">
        <v>0</v>
      </c>
      <c r="P1644" s="2">
        <v>0</v>
      </c>
      <c r="Q1644" s="2">
        <v>0</v>
      </c>
      <c r="R1644" s="2">
        <v>0</v>
      </c>
      <c r="S1644" s="2">
        <v>0</v>
      </c>
      <c r="T1644" s="2">
        <v>0</v>
      </c>
      <c r="U1644" s="2">
        <v>0</v>
      </c>
      <c r="X1644" s="2">
        <f t="shared" si="234"/>
        <v>0.98966337406329796</v>
      </c>
      <c r="Y1644" s="2">
        <f t="shared" si="235"/>
        <v>0.98966337406329796</v>
      </c>
      <c r="Z1644" s="2" t="str">
        <f>IF(Y1644&gt;$W$1,HLOOKUP(Y1644,B1644:$U$2835,ROW($B$2836)-ROW($A1644),FALSE),0)</f>
        <v>P_OL7</v>
      </c>
      <c r="AA1644" s="2">
        <f t="shared" si="236"/>
        <v>0.32499999999999996</v>
      </c>
      <c r="AB1644" s="2">
        <f>VLOOKUP(A1644,segment3_SB_quantity!$A$2:$B$2834,2,FALSE)</f>
        <v>27</v>
      </c>
      <c r="AC1644" s="4">
        <f t="shared" si="232"/>
        <v>0.12820000000000001</v>
      </c>
      <c r="AD1644">
        <f t="shared" si="237"/>
        <v>3.4614000000000003</v>
      </c>
      <c r="AE1644">
        <f t="shared" si="233"/>
        <v>0.83166700000000005</v>
      </c>
      <c r="AF1644" s="2">
        <f t="shared" si="238"/>
        <v>2.8787321538000006</v>
      </c>
      <c r="AG1644" s="2">
        <f t="shared" si="239"/>
        <v>0.93558794998499994</v>
      </c>
      <c r="AH1644" s="1">
        <f t="shared" si="240"/>
        <v>3.0769230769230775</v>
      </c>
    </row>
    <row r="1645" spans="1:34" x14ac:dyDescent="0.55000000000000004">
      <c r="A1645">
        <v>60239738</v>
      </c>
      <c r="B1645" s="2">
        <v>0</v>
      </c>
      <c r="C1645" s="2">
        <v>0</v>
      </c>
      <c r="D1645" s="2">
        <v>0</v>
      </c>
      <c r="E1645" s="2">
        <v>0</v>
      </c>
      <c r="F1645" s="2">
        <v>0</v>
      </c>
      <c r="G1645" s="2">
        <v>0</v>
      </c>
      <c r="H1645" s="2">
        <v>0</v>
      </c>
      <c r="I1645" s="2">
        <v>0</v>
      </c>
      <c r="J1645" s="2">
        <v>9.1150307629662302E-4</v>
      </c>
      <c r="K1645" s="2">
        <v>0</v>
      </c>
      <c r="L1645" s="2">
        <v>0</v>
      </c>
      <c r="M1645" s="2">
        <v>0</v>
      </c>
      <c r="N1645" s="2">
        <v>0</v>
      </c>
      <c r="O1645" s="2">
        <v>0</v>
      </c>
      <c r="P1645" s="2">
        <v>0</v>
      </c>
      <c r="Q1645" s="2">
        <v>0</v>
      </c>
      <c r="R1645" s="2">
        <v>0</v>
      </c>
      <c r="S1645" s="2">
        <v>0</v>
      </c>
      <c r="T1645" s="2">
        <v>0</v>
      </c>
      <c r="U1645" s="2">
        <v>0</v>
      </c>
      <c r="X1645" s="2">
        <f t="shared" si="234"/>
        <v>9.1150307629662302E-4</v>
      </c>
      <c r="Y1645" s="2">
        <f t="shared" si="235"/>
        <v>0</v>
      </c>
      <c r="Z1645" s="2">
        <f>IF(Y1645&gt;$W$1,HLOOKUP(Y1645,B1645:$U$2835,ROW($B$2836)-ROW($A1645),FALSE),0)</f>
        <v>0</v>
      </c>
      <c r="AA1645" s="2">
        <f t="shared" si="236"/>
        <v>0</v>
      </c>
      <c r="AB1645" s="2">
        <f>VLOOKUP(A1645,segment3_SB_quantity!$A$2:$B$2834,2,FALSE)</f>
        <v>175</v>
      </c>
      <c r="AC1645" s="4">
        <f t="shared" si="232"/>
        <v>0.12820000000000001</v>
      </c>
      <c r="AD1645">
        <f t="shared" si="237"/>
        <v>0</v>
      </c>
      <c r="AE1645">
        <f t="shared" si="233"/>
        <v>0.83166700000000005</v>
      </c>
      <c r="AF1645" s="2">
        <f t="shared" si="238"/>
        <v>0</v>
      </c>
      <c r="AG1645" s="2">
        <f t="shared" si="239"/>
        <v>0</v>
      </c>
      <c r="AH1645" s="1">
        <f t="shared" si="240"/>
        <v>0</v>
      </c>
    </row>
    <row r="1646" spans="1:34" x14ac:dyDescent="0.55000000000000004">
      <c r="A1646">
        <v>60319729</v>
      </c>
      <c r="B1646" s="2">
        <v>0</v>
      </c>
      <c r="C1646" s="2">
        <v>0</v>
      </c>
      <c r="D1646" s="2">
        <v>0</v>
      </c>
      <c r="E1646" s="2">
        <v>0</v>
      </c>
      <c r="F1646" s="2">
        <v>0.64840789053453796</v>
      </c>
      <c r="G1646" s="2">
        <v>0</v>
      </c>
      <c r="H1646" s="2">
        <v>0</v>
      </c>
      <c r="I1646" s="2">
        <v>0</v>
      </c>
      <c r="J1646" s="2">
        <v>0</v>
      </c>
      <c r="K1646" s="2">
        <v>0</v>
      </c>
      <c r="L1646" s="2">
        <v>0</v>
      </c>
      <c r="M1646" s="2">
        <v>0</v>
      </c>
      <c r="N1646" s="2">
        <v>0</v>
      </c>
      <c r="O1646" s="2">
        <v>0</v>
      </c>
      <c r="P1646" s="2">
        <v>0</v>
      </c>
      <c r="Q1646" s="2">
        <v>0</v>
      </c>
      <c r="R1646" s="2">
        <v>0</v>
      </c>
      <c r="S1646" s="2">
        <v>0</v>
      </c>
      <c r="T1646" s="2">
        <v>0</v>
      </c>
      <c r="U1646" s="2">
        <v>0</v>
      </c>
      <c r="X1646" s="2">
        <f t="shared" si="234"/>
        <v>0.64840789053453796</v>
      </c>
      <c r="Y1646" s="2">
        <f t="shared" si="235"/>
        <v>0.64840789053453796</v>
      </c>
      <c r="Z1646" s="2" t="str">
        <f>IF(Y1646&gt;$W$1,HLOOKUP(Y1646,B1646:$U$2835,ROW($B$2836)-ROW($A1646),FALSE),0)</f>
        <v>P_OL5</v>
      </c>
      <c r="AA1646" s="2">
        <f t="shared" si="236"/>
        <v>0.22499999999999998</v>
      </c>
      <c r="AB1646" s="2">
        <f>VLOOKUP(A1646,segment3_SB_quantity!$A$2:$B$2834,2,FALSE)</f>
        <v>5</v>
      </c>
      <c r="AC1646" s="4">
        <f t="shared" si="232"/>
        <v>0.12820000000000001</v>
      </c>
      <c r="AD1646">
        <f t="shared" si="237"/>
        <v>0.64100000000000001</v>
      </c>
      <c r="AE1646">
        <f t="shared" si="233"/>
        <v>0.83166700000000005</v>
      </c>
      <c r="AF1646" s="2">
        <f t="shared" si="238"/>
        <v>0.53309854700000003</v>
      </c>
      <c r="AG1646" s="2">
        <f t="shared" si="239"/>
        <v>0.11994717307500001</v>
      </c>
      <c r="AH1646" s="1">
        <f t="shared" si="240"/>
        <v>4.4444444444444446</v>
      </c>
    </row>
    <row r="1647" spans="1:34" x14ac:dyDescent="0.55000000000000004">
      <c r="A1647">
        <v>60329807</v>
      </c>
      <c r="B1647" s="2">
        <v>0</v>
      </c>
      <c r="C1647" s="2">
        <v>0</v>
      </c>
      <c r="D1647" s="2">
        <v>0</v>
      </c>
      <c r="E1647" s="2">
        <v>0</v>
      </c>
      <c r="F1647" s="2">
        <v>0</v>
      </c>
      <c r="G1647" s="2">
        <v>0</v>
      </c>
      <c r="H1647" s="2">
        <v>0</v>
      </c>
      <c r="I1647" s="2">
        <v>0</v>
      </c>
      <c r="J1647" s="2">
        <v>0</v>
      </c>
      <c r="K1647" s="2">
        <v>0</v>
      </c>
      <c r="L1647" s="2">
        <v>5.94172269439303E-3</v>
      </c>
      <c r="M1647" s="2">
        <v>0</v>
      </c>
      <c r="N1647" s="2">
        <v>0</v>
      </c>
      <c r="O1647" s="2">
        <v>0</v>
      </c>
      <c r="P1647" s="2">
        <v>0</v>
      </c>
      <c r="Q1647" s="2">
        <v>0</v>
      </c>
      <c r="R1647" s="2">
        <v>0</v>
      </c>
      <c r="S1647" s="2">
        <v>0</v>
      </c>
      <c r="T1647" s="2">
        <v>0</v>
      </c>
      <c r="U1647" s="2">
        <v>0</v>
      </c>
      <c r="X1647" s="2">
        <f t="shared" si="234"/>
        <v>5.94172269439303E-3</v>
      </c>
      <c r="Y1647" s="2">
        <f t="shared" si="235"/>
        <v>0</v>
      </c>
      <c r="Z1647" s="2">
        <f>IF(Y1647&gt;$W$1,HLOOKUP(Y1647,B1647:$U$2835,ROW($B$2836)-ROW($A1647),FALSE),0)</f>
        <v>0</v>
      </c>
      <c r="AA1647" s="2">
        <f t="shared" si="236"/>
        <v>0</v>
      </c>
      <c r="AB1647" s="2">
        <f>VLOOKUP(A1647,segment3_SB_quantity!$A$2:$B$2834,2,FALSE)</f>
        <v>35</v>
      </c>
      <c r="AC1647" s="4">
        <f t="shared" si="232"/>
        <v>0.12820000000000001</v>
      </c>
      <c r="AD1647">
        <f t="shared" si="237"/>
        <v>0</v>
      </c>
      <c r="AE1647">
        <f t="shared" si="233"/>
        <v>0.83166700000000005</v>
      </c>
      <c r="AF1647" s="2">
        <f t="shared" si="238"/>
        <v>0</v>
      </c>
      <c r="AG1647" s="2">
        <f t="shared" si="239"/>
        <v>0</v>
      </c>
      <c r="AH1647" s="1">
        <f t="shared" si="240"/>
        <v>0</v>
      </c>
    </row>
    <row r="1648" spans="1:34" x14ac:dyDescent="0.55000000000000004">
      <c r="A1648">
        <v>60329938</v>
      </c>
      <c r="B1648" s="2">
        <v>0</v>
      </c>
      <c r="C1648" s="2">
        <v>0</v>
      </c>
      <c r="D1648" s="2">
        <v>0</v>
      </c>
      <c r="E1648" s="2">
        <v>0</v>
      </c>
      <c r="F1648" s="2">
        <v>0</v>
      </c>
      <c r="G1648" s="2">
        <v>0</v>
      </c>
      <c r="H1648" s="2">
        <v>0</v>
      </c>
      <c r="I1648" s="2">
        <v>5.9912963754892801E-2</v>
      </c>
      <c r="J1648" s="2">
        <v>0</v>
      </c>
      <c r="K1648" s="2">
        <v>0</v>
      </c>
      <c r="L1648" s="2">
        <v>0</v>
      </c>
      <c r="M1648" s="2">
        <v>0</v>
      </c>
      <c r="N1648" s="2">
        <v>0</v>
      </c>
      <c r="O1648" s="2">
        <v>0</v>
      </c>
      <c r="P1648" s="2">
        <v>0</v>
      </c>
      <c r="Q1648" s="2">
        <v>0</v>
      </c>
      <c r="R1648" s="2">
        <v>0</v>
      </c>
      <c r="S1648" s="2">
        <v>0</v>
      </c>
      <c r="T1648" s="2">
        <v>0</v>
      </c>
      <c r="U1648" s="2">
        <v>0</v>
      </c>
      <c r="X1648" s="2">
        <f t="shared" si="234"/>
        <v>5.9912963754892801E-2</v>
      </c>
      <c r="Y1648" s="2">
        <f t="shared" si="235"/>
        <v>0</v>
      </c>
      <c r="Z1648" s="2">
        <f>IF(Y1648&gt;$W$1,HLOOKUP(Y1648,B1648:$U$2835,ROW($B$2836)-ROW($A1648),FALSE),0)</f>
        <v>0</v>
      </c>
      <c r="AA1648" s="2">
        <f t="shared" si="236"/>
        <v>0</v>
      </c>
      <c r="AB1648" s="2">
        <f>VLOOKUP(A1648,segment3_SB_quantity!$A$2:$B$2834,2,FALSE)</f>
        <v>5</v>
      </c>
      <c r="AC1648" s="4">
        <f t="shared" si="232"/>
        <v>0.12820000000000001</v>
      </c>
      <c r="AD1648">
        <f t="shared" si="237"/>
        <v>0</v>
      </c>
      <c r="AE1648">
        <f t="shared" si="233"/>
        <v>0.83166700000000005</v>
      </c>
      <c r="AF1648" s="2">
        <f t="shared" si="238"/>
        <v>0</v>
      </c>
      <c r="AG1648" s="2">
        <f t="shared" si="239"/>
        <v>0</v>
      </c>
      <c r="AH1648" s="1">
        <f t="shared" si="240"/>
        <v>0</v>
      </c>
    </row>
    <row r="1649" spans="1:34" x14ac:dyDescent="0.55000000000000004">
      <c r="A1649">
        <v>60429796</v>
      </c>
      <c r="B1649" s="2">
        <v>0</v>
      </c>
      <c r="C1649" s="2">
        <v>0</v>
      </c>
      <c r="D1649" s="2">
        <v>0</v>
      </c>
      <c r="E1649" s="2">
        <v>0</v>
      </c>
      <c r="F1649" s="2">
        <v>0</v>
      </c>
      <c r="G1649" s="2">
        <v>0</v>
      </c>
      <c r="H1649" s="2">
        <v>0</v>
      </c>
      <c r="I1649" s="2">
        <v>0</v>
      </c>
      <c r="J1649" s="2">
        <v>0</v>
      </c>
      <c r="K1649" s="2">
        <v>0</v>
      </c>
      <c r="L1649" s="2">
        <v>0</v>
      </c>
      <c r="M1649" s="2">
        <v>0</v>
      </c>
      <c r="N1649" s="2">
        <v>0</v>
      </c>
      <c r="O1649" s="2">
        <v>0</v>
      </c>
      <c r="P1649" s="2">
        <v>0</v>
      </c>
      <c r="Q1649" s="2">
        <v>0</v>
      </c>
      <c r="R1649" s="2">
        <v>0</v>
      </c>
      <c r="S1649" s="2">
        <v>0</v>
      </c>
      <c r="T1649" s="2">
        <v>0</v>
      </c>
      <c r="U1649" s="2">
        <v>0</v>
      </c>
      <c r="X1649" s="2">
        <f t="shared" si="234"/>
        <v>0</v>
      </c>
      <c r="Y1649" s="2">
        <f t="shared" si="235"/>
        <v>0</v>
      </c>
      <c r="Z1649" s="2">
        <f>IF(Y1649&gt;$W$1,HLOOKUP(Y1649,B1649:$U$2835,ROW($B$2836)-ROW($A1649),FALSE),0)</f>
        <v>0</v>
      </c>
      <c r="AA1649" s="2">
        <f t="shared" si="236"/>
        <v>0</v>
      </c>
      <c r="AB1649" s="2">
        <f>VLOOKUP(A1649,segment3_SB_quantity!$A$2:$B$2834,2,FALSE)</f>
        <v>11</v>
      </c>
      <c r="AC1649" s="4">
        <f t="shared" si="232"/>
        <v>0.12820000000000001</v>
      </c>
      <c r="AD1649">
        <f t="shared" si="237"/>
        <v>0</v>
      </c>
      <c r="AE1649">
        <f t="shared" si="233"/>
        <v>0.83166700000000005</v>
      </c>
      <c r="AF1649" s="2">
        <f t="shared" si="238"/>
        <v>0</v>
      </c>
      <c r="AG1649" s="2">
        <f t="shared" si="239"/>
        <v>0</v>
      </c>
      <c r="AH1649" s="1">
        <f t="shared" si="240"/>
        <v>0</v>
      </c>
    </row>
    <row r="1650" spans="1:34" x14ac:dyDescent="0.55000000000000004">
      <c r="A1650">
        <v>60449806</v>
      </c>
      <c r="B1650" s="2">
        <v>0</v>
      </c>
      <c r="C1650" s="2">
        <v>0</v>
      </c>
      <c r="D1650" s="2">
        <v>0</v>
      </c>
      <c r="E1650" s="2">
        <v>0</v>
      </c>
      <c r="F1650" s="2">
        <v>0</v>
      </c>
      <c r="G1650" s="2">
        <v>0</v>
      </c>
      <c r="H1650" s="2">
        <v>1.1067167346291699E-2</v>
      </c>
      <c r="I1650" s="2">
        <v>0</v>
      </c>
      <c r="J1650" s="2">
        <v>0</v>
      </c>
      <c r="K1650" s="2">
        <v>0</v>
      </c>
      <c r="L1650" s="2">
        <v>0</v>
      </c>
      <c r="M1650" s="2">
        <v>0</v>
      </c>
      <c r="N1650" s="2">
        <v>0</v>
      </c>
      <c r="O1650" s="2">
        <v>0</v>
      </c>
      <c r="P1650" s="2">
        <v>0</v>
      </c>
      <c r="Q1650" s="2">
        <v>0</v>
      </c>
      <c r="R1650" s="2">
        <v>0</v>
      </c>
      <c r="S1650" s="2">
        <v>0</v>
      </c>
      <c r="T1650" s="2">
        <v>0</v>
      </c>
      <c r="U1650" s="2">
        <v>0</v>
      </c>
      <c r="X1650" s="2">
        <f t="shared" si="234"/>
        <v>1.1067167346291699E-2</v>
      </c>
      <c r="Y1650" s="2">
        <f t="shared" si="235"/>
        <v>0</v>
      </c>
      <c r="Z1650" s="2">
        <f>IF(Y1650&gt;$W$1,HLOOKUP(Y1650,B1650:$U$2835,ROW($B$2836)-ROW($A1650),FALSE),0)</f>
        <v>0</v>
      </c>
      <c r="AA1650" s="2">
        <f t="shared" si="236"/>
        <v>0</v>
      </c>
      <c r="AB1650" s="2">
        <f>VLOOKUP(A1650,segment3_SB_quantity!$A$2:$B$2834,2,FALSE)</f>
        <v>32</v>
      </c>
      <c r="AC1650" s="4">
        <f t="shared" si="232"/>
        <v>0.12820000000000001</v>
      </c>
      <c r="AD1650">
        <f t="shared" si="237"/>
        <v>0</v>
      </c>
      <c r="AE1650">
        <f t="shared" si="233"/>
        <v>0.83166700000000005</v>
      </c>
      <c r="AF1650" s="2">
        <f t="shared" si="238"/>
        <v>0</v>
      </c>
      <c r="AG1650" s="2">
        <f t="shared" si="239"/>
        <v>0</v>
      </c>
      <c r="AH1650" s="1">
        <f t="shared" si="240"/>
        <v>0</v>
      </c>
    </row>
    <row r="1651" spans="1:34" x14ac:dyDescent="0.55000000000000004">
      <c r="A1651">
        <v>60489894</v>
      </c>
      <c r="B1651" s="2">
        <v>0</v>
      </c>
      <c r="C1651" s="2">
        <v>0</v>
      </c>
      <c r="D1651" s="2">
        <v>0</v>
      </c>
      <c r="E1651" s="2">
        <v>0</v>
      </c>
      <c r="F1651" s="2">
        <v>0</v>
      </c>
      <c r="G1651" s="2">
        <v>0</v>
      </c>
      <c r="H1651" s="2">
        <v>0</v>
      </c>
      <c r="I1651" s="2">
        <v>0</v>
      </c>
      <c r="J1651" s="2">
        <v>4.0616003765817602E-2</v>
      </c>
      <c r="K1651" s="2">
        <v>0</v>
      </c>
      <c r="L1651" s="2">
        <v>0</v>
      </c>
      <c r="M1651" s="2">
        <v>0</v>
      </c>
      <c r="N1651" s="2">
        <v>0</v>
      </c>
      <c r="O1651" s="2">
        <v>0</v>
      </c>
      <c r="P1651" s="2">
        <v>0</v>
      </c>
      <c r="Q1651" s="2">
        <v>0</v>
      </c>
      <c r="R1651" s="2">
        <v>0</v>
      </c>
      <c r="S1651" s="2">
        <v>0</v>
      </c>
      <c r="T1651" s="2">
        <v>0</v>
      </c>
      <c r="U1651" s="2">
        <v>0</v>
      </c>
      <c r="X1651" s="2">
        <f t="shared" si="234"/>
        <v>4.0616003765817602E-2</v>
      </c>
      <c r="Y1651" s="2">
        <f t="shared" si="235"/>
        <v>0</v>
      </c>
      <c r="Z1651" s="2">
        <f>IF(Y1651&gt;$W$1,HLOOKUP(Y1651,B1651:$U$2835,ROW($B$2836)-ROW($A1651),FALSE),0)</f>
        <v>0</v>
      </c>
      <c r="AA1651" s="2">
        <f t="shared" si="236"/>
        <v>0</v>
      </c>
      <c r="AB1651" s="2">
        <f>VLOOKUP(A1651,segment3_SB_quantity!$A$2:$B$2834,2,FALSE)</f>
        <v>18</v>
      </c>
      <c r="AC1651" s="4">
        <f t="shared" si="232"/>
        <v>0.12820000000000001</v>
      </c>
      <c r="AD1651">
        <f t="shared" si="237"/>
        <v>0</v>
      </c>
      <c r="AE1651">
        <f t="shared" si="233"/>
        <v>0.83166700000000005</v>
      </c>
      <c r="AF1651" s="2">
        <f t="shared" si="238"/>
        <v>0</v>
      </c>
      <c r="AG1651" s="2">
        <f t="shared" si="239"/>
        <v>0</v>
      </c>
      <c r="AH1651" s="1">
        <f t="shared" si="240"/>
        <v>0</v>
      </c>
    </row>
    <row r="1652" spans="1:34" x14ac:dyDescent="0.55000000000000004">
      <c r="A1652">
        <v>60549979</v>
      </c>
      <c r="B1652" s="2">
        <v>0</v>
      </c>
      <c r="C1652" s="2">
        <v>0</v>
      </c>
      <c r="D1652" s="2">
        <v>0</v>
      </c>
      <c r="E1652" s="2">
        <v>0</v>
      </c>
      <c r="F1652" s="2">
        <v>0</v>
      </c>
      <c r="G1652" s="2">
        <v>0</v>
      </c>
      <c r="H1652" s="2">
        <v>0</v>
      </c>
      <c r="I1652" s="2">
        <v>1.5122726795571501E-2</v>
      </c>
      <c r="J1652" s="2">
        <v>0</v>
      </c>
      <c r="K1652" s="2">
        <v>0</v>
      </c>
      <c r="L1652" s="2">
        <v>0</v>
      </c>
      <c r="M1652" s="2">
        <v>0</v>
      </c>
      <c r="N1652" s="2">
        <v>0</v>
      </c>
      <c r="O1652" s="2">
        <v>0</v>
      </c>
      <c r="P1652" s="2">
        <v>0</v>
      </c>
      <c r="Q1652" s="2">
        <v>0</v>
      </c>
      <c r="R1652" s="2">
        <v>0</v>
      </c>
      <c r="S1652" s="2">
        <v>0</v>
      </c>
      <c r="T1652" s="2">
        <v>0</v>
      </c>
      <c r="U1652" s="2">
        <v>0</v>
      </c>
      <c r="X1652" s="2">
        <f t="shared" si="234"/>
        <v>1.5122726795571501E-2</v>
      </c>
      <c r="Y1652" s="2">
        <f t="shared" si="235"/>
        <v>0</v>
      </c>
      <c r="Z1652" s="2">
        <f>IF(Y1652&gt;$W$1,HLOOKUP(Y1652,B1652:$U$2835,ROW($B$2836)-ROW($A1652),FALSE),0)</f>
        <v>0</v>
      </c>
      <c r="AA1652" s="2">
        <f t="shared" si="236"/>
        <v>0</v>
      </c>
      <c r="AB1652" s="2">
        <f>VLOOKUP(A1652,segment3_SB_quantity!$A$2:$B$2834,2,FALSE)</f>
        <v>4</v>
      </c>
      <c r="AC1652" s="4">
        <f t="shared" si="232"/>
        <v>0.12820000000000001</v>
      </c>
      <c r="AD1652">
        <f t="shared" si="237"/>
        <v>0</v>
      </c>
      <c r="AE1652">
        <f t="shared" si="233"/>
        <v>0.83166700000000005</v>
      </c>
      <c r="AF1652" s="2">
        <f t="shared" si="238"/>
        <v>0</v>
      </c>
      <c r="AG1652" s="2">
        <f t="shared" si="239"/>
        <v>0</v>
      </c>
      <c r="AH1652" s="1">
        <f t="shared" si="240"/>
        <v>0</v>
      </c>
    </row>
    <row r="1653" spans="1:34" x14ac:dyDescent="0.55000000000000004">
      <c r="A1653">
        <v>60549992</v>
      </c>
      <c r="B1653" s="2">
        <v>0</v>
      </c>
      <c r="C1653" s="2">
        <v>0</v>
      </c>
      <c r="D1653" s="2">
        <v>0</v>
      </c>
      <c r="E1653" s="2">
        <v>0</v>
      </c>
      <c r="F1653" s="2">
        <v>0</v>
      </c>
      <c r="G1653" s="2">
        <v>0</v>
      </c>
      <c r="H1653" s="2">
        <v>0</v>
      </c>
      <c r="I1653" s="2">
        <v>0</v>
      </c>
      <c r="J1653" s="2">
        <v>0</v>
      </c>
      <c r="K1653" s="2">
        <v>0</v>
      </c>
      <c r="L1653" s="2">
        <v>0</v>
      </c>
      <c r="M1653" s="2">
        <v>0</v>
      </c>
      <c r="N1653" s="2">
        <v>0</v>
      </c>
      <c r="O1653" s="2">
        <v>0</v>
      </c>
      <c r="P1653" s="2">
        <v>0</v>
      </c>
      <c r="Q1653" s="2">
        <v>0</v>
      </c>
      <c r="R1653" s="2">
        <v>0</v>
      </c>
      <c r="S1653" s="2">
        <v>0</v>
      </c>
      <c r="T1653" s="2">
        <v>0</v>
      </c>
      <c r="U1653" s="2">
        <v>0</v>
      </c>
      <c r="X1653" s="2">
        <f t="shared" si="234"/>
        <v>0</v>
      </c>
      <c r="Y1653" s="2">
        <f t="shared" si="235"/>
        <v>0</v>
      </c>
      <c r="Z1653" s="2">
        <f>IF(Y1653&gt;$W$1,HLOOKUP(Y1653,B1653:$U$2835,ROW($B$2836)-ROW($A1653),FALSE),0)</f>
        <v>0</v>
      </c>
      <c r="AA1653" s="2">
        <f t="shared" si="236"/>
        <v>0</v>
      </c>
      <c r="AB1653" s="2">
        <f>VLOOKUP(A1653,segment3_SB_quantity!$A$2:$B$2834,2,FALSE)</f>
        <v>2</v>
      </c>
      <c r="AC1653" s="4">
        <f t="shared" si="232"/>
        <v>0.12820000000000001</v>
      </c>
      <c r="AD1653">
        <f t="shared" si="237"/>
        <v>0</v>
      </c>
      <c r="AE1653">
        <f t="shared" si="233"/>
        <v>0.83166700000000005</v>
      </c>
      <c r="AF1653" s="2">
        <f t="shared" si="238"/>
        <v>0</v>
      </c>
      <c r="AG1653" s="2">
        <f t="shared" si="239"/>
        <v>0</v>
      </c>
      <c r="AH1653" s="1">
        <f t="shared" si="240"/>
        <v>0</v>
      </c>
    </row>
    <row r="1654" spans="1:34" x14ac:dyDescent="0.55000000000000004">
      <c r="A1654">
        <v>60559643</v>
      </c>
      <c r="B1654" s="2">
        <v>0</v>
      </c>
      <c r="C1654" s="2">
        <v>0</v>
      </c>
      <c r="D1654" s="2">
        <v>0</v>
      </c>
      <c r="E1654" s="2">
        <v>0</v>
      </c>
      <c r="F1654" s="2">
        <v>0</v>
      </c>
      <c r="G1654" s="2">
        <v>0</v>
      </c>
      <c r="H1654" s="2">
        <v>0</v>
      </c>
      <c r="I1654" s="2">
        <v>0</v>
      </c>
      <c r="J1654" s="2">
        <v>0</v>
      </c>
      <c r="K1654" s="2">
        <v>0</v>
      </c>
      <c r="L1654" s="2">
        <v>0</v>
      </c>
      <c r="M1654" s="2">
        <v>0</v>
      </c>
      <c r="N1654" s="2">
        <v>0</v>
      </c>
      <c r="O1654" s="2">
        <v>0</v>
      </c>
      <c r="P1654" s="2">
        <v>0</v>
      </c>
      <c r="Q1654" s="2">
        <v>0</v>
      </c>
      <c r="R1654" s="2">
        <v>0</v>
      </c>
      <c r="S1654" s="2">
        <v>0</v>
      </c>
      <c r="T1654" s="2">
        <v>0</v>
      </c>
      <c r="U1654" s="2">
        <v>0</v>
      </c>
      <c r="X1654" s="2">
        <f t="shared" si="234"/>
        <v>0</v>
      </c>
      <c r="Y1654" s="2">
        <f t="shared" si="235"/>
        <v>0</v>
      </c>
      <c r="Z1654" s="2">
        <f>IF(Y1654&gt;$W$1,HLOOKUP(Y1654,B1654:$U$2835,ROW($B$2836)-ROW($A1654),FALSE),0)</f>
        <v>0</v>
      </c>
      <c r="AA1654" s="2">
        <f t="shared" si="236"/>
        <v>0</v>
      </c>
      <c r="AB1654" s="2">
        <f>VLOOKUP(A1654,segment3_SB_quantity!$A$2:$B$2834,2,FALSE)</f>
        <v>5</v>
      </c>
      <c r="AC1654" s="4">
        <f t="shared" si="232"/>
        <v>0.12820000000000001</v>
      </c>
      <c r="AD1654">
        <f t="shared" si="237"/>
        <v>0</v>
      </c>
      <c r="AE1654">
        <f t="shared" si="233"/>
        <v>0.83166700000000005</v>
      </c>
      <c r="AF1654" s="2">
        <f t="shared" si="238"/>
        <v>0</v>
      </c>
      <c r="AG1654" s="2">
        <f t="shared" si="239"/>
        <v>0</v>
      </c>
      <c r="AH1654" s="1">
        <f t="shared" si="240"/>
        <v>0</v>
      </c>
    </row>
    <row r="1655" spans="1:34" x14ac:dyDescent="0.55000000000000004">
      <c r="A1655">
        <v>60569870</v>
      </c>
      <c r="B1655" s="2">
        <v>0</v>
      </c>
      <c r="C1655" s="2">
        <v>0</v>
      </c>
      <c r="D1655" s="2">
        <v>0</v>
      </c>
      <c r="E1655" s="2">
        <v>0</v>
      </c>
      <c r="F1655" s="2">
        <v>0</v>
      </c>
      <c r="G1655" s="2">
        <v>0</v>
      </c>
      <c r="H1655" s="2">
        <v>0</v>
      </c>
      <c r="I1655" s="2">
        <v>0</v>
      </c>
      <c r="J1655" s="2">
        <v>0</v>
      </c>
      <c r="K1655" s="2">
        <v>0</v>
      </c>
      <c r="L1655" s="2">
        <v>5.3114829223014803E-2</v>
      </c>
      <c r="M1655" s="2">
        <v>0</v>
      </c>
      <c r="N1655" s="2">
        <v>0</v>
      </c>
      <c r="O1655" s="2">
        <v>0</v>
      </c>
      <c r="P1655" s="2">
        <v>0</v>
      </c>
      <c r="Q1655" s="2">
        <v>0</v>
      </c>
      <c r="R1655" s="2">
        <v>0</v>
      </c>
      <c r="S1655" s="2">
        <v>0</v>
      </c>
      <c r="T1655" s="2">
        <v>0</v>
      </c>
      <c r="U1655" s="2">
        <v>0</v>
      </c>
      <c r="X1655" s="2">
        <f t="shared" si="234"/>
        <v>5.3114829223014803E-2</v>
      </c>
      <c r="Y1655" s="2">
        <f t="shared" si="235"/>
        <v>0</v>
      </c>
      <c r="Z1655" s="2">
        <f>IF(Y1655&gt;$W$1,HLOOKUP(Y1655,B1655:$U$2835,ROW($B$2836)-ROW($A1655),FALSE),0)</f>
        <v>0</v>
      </c>
      <c r="AA1655" s="2">
        <f t="shared" si="236"/>
        <v>0</v>
      </c>
      <c r="AB1655" s="2">
        <f>VLOOKUP(A1655,segment3_SB_quantity!$A$2:$B$2834,2,FALSE)</f>
        <v>1</v>
      </c>
      <c r="AC1655" s="4">
        <f t="shared" si="232"/>
        <v>0.12820000000000001</v>
      </c>
      <c r="AD1655">
        <f t="shared" si="237"/>
        <v>0</v>
      </c>
      <c r="AE1655">
        <f t="shared" si="233"/>
        <v>0.83166700000000005</v>
      </c>
      <c r="AF1655" s="2">
        <f t="shared" si="238"/>
        <v>0</v>
      </c>
      <c r="AG1655" s="2">
        <f t="shared" si="239"/>
        <v>0</v>
      </c>
      <c r="AH1655" s="1">
        <f t="shared" si="240"/>
        <v>0</v>
      </c>
    </row>
    <row r="1656" spans="1:34" x14ac:dyDescent="0.55000000000000004">
      <c r="A1656">
        <v>60629799</v>
      </c>
      <c r="B1656" s="2">
        <v>0</v>
      </c>
      <c r="C1656" s="2">
        <v>4.8884636479785602E-2</v>
      </c>
      <c r="D1656" s="2">
        <v>0</v>
      </c>
      <c r="E1656" s="2">
        <v>0</v>
      </c>
      <c r="F1656" s="2">
        <v>0</v>
      </c>
      <c r="G1656" s="2">
        <v>0</v>
      </c>
      <c r="H1656" s="2">
        <v>0</v>
      </c>
      <c r="I1656" s="2">
        <v>0</v>
      </c>
      <c r="J1656" s="2">
        <v>0</v>
      </c>
      <c r="K1656" s="2">
        <v>0</v>
      </c>
      <c r="L1656" s="2">
        <v>0</v>
      </c>
      <c r="M1656" s="2">
        <v>0</v>
      </c>
      <c r="N1656" s="2">
        <v>0</v>
      </c>
      <c r="O1656" s="2">
        <v>0</v>
      </c>
      <c r="P1656" s="2">
        <v>0</v>
      </c>
      <c r="Q1656" s="2">
        <v>0</v>
      </c>
      <c r="R1656" s="2">
        <v>0</v>
      </c>
      <c r="S1656" s="2">
        <v>0</v>
      </c>
      <c r="T1656" s="2">
        <v>0</v>
      </c>
      <c r="U1656" s="2">
        <v>0</v>
      </c>
      <c r="X1656" s="2">
        <f t="shared" si="234"/>
        <v>4.8884636479785602E-2</v>
      </c>
      <c r="Y1656" s="2">
        <f t="shared" si="235"/>
        <v>0</v>
      </c>
      <c r="Z1656" s="2">
        <f>IF(Y1656&gt;$W$1,HLOOKUP(Y1656,B1656:$U$2835,ROW($B$2836)-ROW($A1656),FALSE),0)</f>
        <v>0</v>
      </c>
      <c r="AA1656" s="2">
        <f t="shared" si="236"/>
        <v>0</v>
      </c>
      <c r="AB1656" s="2">
        <f>VLOOKUP(A1656,segment3_SB_quantity!$A$2:$B$2834,2,FALSE)</f>
        <v>6</v>
      </c>
      <c r="AC1656" s="4">
        <f t="shared" si="232"/>
        <v>0.12820000000000001</v>
      </c>
      <c r="AD1656">
        <f t="shared" si="237"/>
        <v>0</v>
      </c>
      <c r="AE1656">
        <f t="shared" si="233"/>
        <v>0.83166700000000005</v>
      </c>
      <c r="AF1656" s="2">
        <f t="shared" si="238"/>
        <v>0</v>
      </c>
      <c r="AG1656" s="2">
        <f t="shared" si="239"/>
        <v>0</v>
      </c>
      <c r="AH1656" s="1">
        <f t="shared" si="240"/>
        <v>0</v>
      </c>
    </row>
    <row r="1657" spans="1:34" x14ac:dyDescent="0.55000000000000004">
      <c r="A1657">
        <v>60769795</v>
      </c>
      <c r="B1657" s="2">
        <v>0</v>
      </c>
      <c r="C1657" s="2">
        <v>0</v>
      </c>
      <c r="D1657" s="2">
        <v>0</v>
      </c>
      <c r="E1657" s="2">
        <v>0</v>
      </c>
      <c r="F1657" s="2">
        <v>0</v>
      </c>
      <c r="G1657" s="2">
        <v>0</v>
      </c>
      <c r="H1657" s="2">
        <v>0</v>
      </c>
      <c r="I1657" s="2">
        <v>0</v>
      </c>
      <c r="J1657" s="2">
        <v>7.1281742816875104E-2</v>
      </c>
      <c r="K1657" s="2">
        <v>0</v>
      </c>
      <c r="L1657" s="2">
        <v>0</v>
      </c>
      <c r="M1657" s="2">
        <v>0</v>
      </c>
      <c r="N1657" s="2">
        <v>0</v>
      </c>
      <c r="O1657" s="2">
        <v>0</v>
      </c>
      <c r="P1657" s="2">
        <v>0</v>
      </c>
      <c r="Q1657" s="2">
        <v>0</v>
      </c>
      <c r="R1657" s="2">
        <v>0</v>
      </c>
      <c r="S1657" s="2">
        <v>0</v>
      </c>
      <c r="T1657" s="2">
        <v>0</v>
      </c>
      <c r="U1657" s="2">
        <v>0</v>
      </c>
      <c r="X1657" s="2">
        <f t="shared" si="234"/>
        <v>7.1281742816875104E-2</v>
      </c>
      <c r="Y1657" s="2">
        <f t="shared" si="235"/>
        <v>0</v>
      </c>
      <c r="Z1657" s="2">
        <f>IF(Y1657&gt;$W$1,HLOOKUP(Y1657,B1657:$U$2835,ROW($B$2836)-ROW($A1657),FALSE),0)</f>
        <v>0</v>
      </c>
      <c r="AA1657" s="2">
        <f t="shared" si="236"/>
        <v>0</v>
      </c>
      <c r="AB1657" s="2">
        <f>VLOOKUP(A1657,segment3_SB_quantity!$A$2:$B$2834,2,FALSE)</f>
        <v>245</v>
      </c>
      <c r="AC1657" s="4">
        <f t="shared" si="232"/>
        <v>0.12820000000000001</v>
      </c>
      <c r="AD1657">
        <f t="shared" si="237"/>
        <v>0</v>
      </c>
      <c r="AE1657">
        <f t="shared" si="233"/>
        <v>0.83166700000000005</v>
      </c>
      <c r="AF1657" s="2">
        <f t="shared" si="238"/>
        <v>0</v>
      </c>
      <c r="AG1657" s="2">
        <f t="shared" si="239"/>
        <v>0</v>
      </c>
      <c r="AH1657" s="1">
        <f t="shared" si="240"/>
        <v>0</v>
      </c>
    </row>
    <row r="1658" spans="1:34" x14ac:dyDescent="0.55000000000000004">
      <c r="A1658">
        <v>60779858</v>
      </c>
      <c r="B1658" s="2">
        <v>0</v>
      </c>
      <c r="C1658" s="2">
        <v>0</v>
      </c>
      <c r="D1658" s="2">
        <v>0</v>
      </c>
      <c r="E1658" s="2">
        <v>0</v>
      </c>
      <c r="F1658" s="2">
        <v>0</v>
      </c>
      <c r="G1658" s="2">
        <v>0</v>
      </c>
      <c r="H1658" s="2">
        <v>0</v>
      </c>
      <c r="I1658" s="2">
        <v>0</v>
      </c>
      <c r="J1658" s="2">
        <v>7.83899446205958E-2</v>
      </c>
      <c r="K1658" s="2">
        <v>0</v>
      </c>
      <c r="L1658" s="2">
        <v>0</v>
      </c>
      <c r="M1658" s="2">
        <v>0</v>
      </c>
      <c r="N1658" s="2">
        <v>0</v>
      </c>
      <c r="O1658" s="2">
        <v>0</v>
      </c>
      <c r="P1658" s="2">
        <v>0</v>
      </c>
      <c r="Q1658" s="2">
        <v>0</v>
      </c>
      <c r="R1658" s="2">
        <v>0</v>
      </c>
      <c r="S1658" s="2">
        <v>0</v>
      </c>
      <c r="T1658" s="2">
        <v>0</v>
      </c>
      <c r="U1658" s="2">
        <v>0</v>
      </c>
      <c r="X1658" s="2">
        <f t="shared" si="234"/>
        <v>7.83899446205958E-2</v>
      </c>
      <c r="Y1658" s="2">
        <f t="shared" si="235"/>
        <v>0</v>
      </c>
      <c r="Z1658" s="2">
        <f>IF(Y1658&gt;$W$1,HLOOKUP(Y1658,B1658:$U$2835,ROW($B$2836)-ROW($A1658),FALSE),0)</f>
        <v>0</v>
      </c>
      <c r="AA1658" s="2">
        <f t="shared" si="236"/>
        <v>0</v>
      </c>
      <c r="AB1658" s="2">
        <f>VLOOKUP(A1658,segment3_SB_quantity!$A$2:$B$2834,2,FALSE)</f>
        <v>70</v>
      </c>
      <c r="AC1658" s="4">
        <f t="shared" si="232"/>
        <v>0.12820000000000001</v>
      </c>
      <c r="AD1658">
        <f t="shared" si="237"/>
        <v>0</v>
      </c>
      <c r="AE1658">
        <f t="shared" si="233"/>
        <v>0.83166700000000005</v>
      </c>
      <c r="AF1658" s="2">
        <f t="shared" si="238"/>
        <v>0</v>
      </c>
      <c r="AG1658" s="2">
        <f t="shared" si="239"/>
        <v>0</v>
      </c>
      <c r="AH1658" s="1">
        <f t="shared" si="240"/>
        <v>0</v>
      </c>
    </row>
    <row r="1659" spans="1:34" x14ac:dyDescent="0.55000000000000004">
      <c r="A1659">
        <v>60789968</v>
      </c>
      <c r="B1659" s="2">
        <v>0</v>
      </c>
      <c r="C1659" s="2">
        <v>0</v>
      </c>
      <c r="D1659" s="2">
        <v>0</v>
      </c>
      <c r="E1659" s="2">
        <v>0</v>
      </c>
      <c r="F1659" s="2">
        <v>0</v>
      </c>
      <c r="G1659" s="2">
        <v>0</v>
      </c>
      <c r="H1659" s="2">
        <v>0</v>
      </c>
      <c r="I1659" s="2">
        <v>0</v>
      </c>
      <c r="J1659" s="2">
        <v>0</v>
      </c>
      <c r="K1659" s="2">
        <v>0</v>
      </c>
      <c r="L1659" s="2">
        <v>0</v>
      </c>
      <c r="M1659" s="2">
        <v>0</v>
      </c>
      <c r="N1659" s="2">
        <v>0</v>
      </c>
      <c r="O1659" s="2">
        <v>0</v>
      </c>
      <c r="P1659" s="2">
        <v>0</v>
      </c>
      <c r="Q1659" s="2">
        <v>0</v>
      </c>
      <c r="R1659" s="2">
        <v>0</v>
      </c>
      <c r="S1659" s="2">
        <v>0</v>
      </c>
      <c r="T1659" s="2">
        <v>0</v>
      </c>
      <c r="U1659" s="2">
        <v>0</v>
      </c>
      <c r="X1659" s="2">
        <f t="shared" si="234"/>
        <v>0</v>
      </c>
      <c r="Y1659" s="2">
        <f t="shared" si="235"/>
        <v>0</v>
      </c>
      <c r="Z1659" s="2">
        <f>IF(Y1659&gt;$W$1,HLOOKUP(Y1659,B1659:$U$2835,ROW($B$2836)-ROW($A1659),FALSE),0)</f>
        <v>0</v>
      </c>
      <c r="AA1659" s="2">
        <f t="shared" si="236"/>
        <v>0</v>
      </c>
      <c r="AB1659" s="2">
        <f>VLOOKUP(A1659,segment3_SB_quantity!$A$2:$B$2834,2,FALSE)</f>
        <v>90</v>
      </c>
      <c r="AC1659" s="4">
        <f t="shared" si="232"/>
        <v>0.12820000000000001</v>
      </c>
      <c r="AD1659">
        <f t="shared" si="237"/>
        <v>0</v>
      </c>
      <c r="AE1659">
        <f t="shared" si="233"/>
        <v>0.83166700000000005</v>
      </c>
      <c r="AF1659" s="2">
        <f t="shared" si="238"/>
        <v>0</v>
      </c>
      <c r="AG1659" s="2">
        <f t="shared" si="239"/>
        <v>0</v>
      </c>
      <c r="AH1659" s="1">
        <f t="shared" si="240"/>
        <v>0</v>
      </c>
    </row>
    <row r="1660" spans="1:34" x14ac:dyDescent="0.55000000000000004">
      <c r="A1660">
        <v>60809936</v>
      </c>
      <c r="B1660" s="2">
        <v>0</v>
      </c>
      <c r="C1660" s="2">
        <v>0</v>
      </c>
      <c r="D1660" s="2">
        <v>0</v>
      </c>
      <c r="E1660" s="2">
        <v>0</v>
      </c>
      <c r="F1660" s="2">
        <v>0</v>
      </c>
      <c r="G1660" s="2">
        <v>0</v>
      </c>
      <c r="H1660" s="2">
        <v>0</v>
      </c>
      <c r="I1660" s="2">
        <v>0</v>
      </c>
      <c r="J1660" s="2">
        <v>0</v>
      </c>
      <c r="K1660" s="2">
        <v>0</v>
      </c>
      <c r="L1660" s="2">
        <v>0</v>
      </c>
      <c r="M1660" s="2">
        <v>0</v>
      </c>
      <c r="N1660" s="2">
        <v>0</v>
      </c>
      <c r="O1660" s="2">
        <v>0</v>
      </c>
      <c r="P1660" s="2">
        <v>0</v>
      </c>
      <c r="Q1660" s="2">
        <v>0</v>
      </c>
      <c r="R1660" s="2">
        <v>0</v>
      </c>
      <c r="S1660" s="2">
        <v>0</v>
      </c>
      <c r="T1660" s="2">
        <v>0</v>
      </c>
      <c r="U1660" s="2">
        <v>0</v>
      </c>
      <c r="X1660" s="2">
        <f t="shared" si="234"/>
        <v>0</v>
      </c>
      <c r="Y1660" s="2">
        <f t="shared" si="235"/>
        <v>0</v>
      </c>
      <c r="Z1660" s="2">
        <f>IF(Y1660&gt;$W$1,HLOOKUP(Y1660,B1660:$U$2835,ROW($B$2836)-ROW($A1660),FALSE),0)</f>
        <v>0</v>
      </c>
      <c r="AA1660" s="2">
        <f t="shared" si="236"/>
        <v>0</v>
      </c>
      <c r="AB1660" s="2">
        <f>VLOOKUP(A1660,segment3_SB_quantity!$A$2:$B$2834,2,FALSE)</f>
        <v>7</v>
      </c>
      <c r="AC1660" s="4">
        <f t="shared" si="232"/>
        <v>0.12820000000000001</v>
      </c>
      <c r="AD1660">
        <f t="shared" si="237"/>
        <v>0</v>
      </c>
      <c r="AE1660">
        <f t="shared" si="233"/>
        <v>0.83166700000000005</v>
      </c>
      <c r="AF1660" s="2">
        <f t="shared" si="238"/>
        <v>0</v>
      </c>
      <c r="AG1660" s="2">
        <f t="shared" si="239"/>
        <v>0</v>
      </c>
      <c r="AH1660" s="1">
        <f t="shared" si="240"/>
        <v>0</v>
      </c>
    </row>
    <row r="1661" spans="1:34" x14ac:dyDescent="0.55000000000000004">
      <c r="A1661">
        <v>60819975</v>
      </c>
      <c r="B1661" s="2">
        <v>0</v>
      </c>
      <c r="C1661" s="2">
        <v>0</v>
      </c>
      <c r="D1661" s="2">
        <v>0</v>
      </c>
      <c r="E1661" s="2">
        <v>0</v>
      </c>
      <c r="F1661" s="2">
        <v>0</v>
      </c>
      <c r="G1661" s="2">
        <v>0</v>
      </c>
      <c r="H1661" s="2">
        <v>0</v>
      </c>
      <c r="I1661" s="2">
        <v>0</v>
      </c>
      <c r="J1661" s="2">
        <v>2.1416247081289301E-2</v>
      </c>
      <c r="K1661" s="2">
        <v>0</v>
      </c>
      <c r="L1661" s="2">
        <v>0</v>
      </c>
      <c r="M1661" s="2">
        <v>0</v>
      </c>
      <c r="N1661" s="2">
        <v>0</v>
      </c>
      <c r="O1661" s="2">
        <v>0</v>
      </c>
      <c r="P1661" s="2">
        <v>0</v>
      </c>
      <c r="Q1661" s="2">
        <v>0</v>
      </c>
      <c r="R1661" s="2">
        <v>0</v>
      </c>
      <c r="S1661" s="2">
        <v>0</v>
      </c>
      <c r="T1661" s="2">
        <v>0</v>
      </c>
      <c r="U1661" s="2">
        <v>0</v>
      </c>
      <c r="X1661" s="2">
        <f t="shared" si="234"/>
        <v>2.1416247081289301E-2</v>
      </c>
      <c r="Y1661" s="2">
        <f t="shared" si="235"/>
        <v>0</v>
      </c>
      <c r="Z1661" s="2">
        <f>IF(Y1661&gt;$W$1,HLOOKUP(Y1661,B1661:$U$2835,ROW($B$2836)-ROW($A1661),FALSE),0)</f>
        <v>0</v>
      </c>
      <c r="AA1661" s="2">
        <f t="shared" si="236"/>
        <v>0</v>
      </c>
      <c r="AB1661" s="2">
        <f>VLOOKUP(A1661,segment3_SB_quantity!$A$2:$B$2834,2,FALSE)</f>
        <v>6</v>
      </c>
      <c r="AC1661" s="4">
        <f t="shared" si="232"/>
        <v>0.12820000000000001</v>
      </c>
      <c r="AD1661">
        <f t="shared" si="237"/>
        <v>0</v>
      </c>
      <c r="AE1661">
        <f t="shared" si="233"/>
        <v>0.83166700000000005</v>
      </c>
      <c r="AF1661" s="2">
        <f t="shared" si="238"/>
        <v>0</v>
      </c>
      <c r="AG1661" s="2">
        <f t="shared" si="239"/>
        <v>0</v>
      </c>
      <c r="AH1661" s="1">
        <f t="shared" si="240"/>
        <v>0</v>
      </c>
    </row>
    <row r="1662" spans="1:34" x14ac:dyDescent="0.55000000000000004">
      <c r="A1662">
        <v>60829804</v>
      </c>
      <c r="B1662" s="2">
        <v>0</v>
      </c>
      <c r="C1662" s="2">
        <v>0</v>
      </c>
      <c r="D1662" s="2">
        <v>0</v>
      </c>
      <c r="E1662" s="2">
        <v>0</v>
      </c>
      <c r="F1662" s="2">
        <v>0</v>
      </c>
      <c r="G1662" s="2">
        <v>0</v>
      </c>
      <c r="H1662" s="2">
        <v>0</v>
      </c>
      <c r="I1662" s="2">
        <v>0</v>
      </c>
      <c r="J1662" s="2">
        <v>0</v>
      </c>
      <c r="K1662" s="2">
        <v>0</v>
      </c>
      <c r="L1662" s="2">
        <v>0</v>
      </c>
      <c r="M1662" s="2">
        <v>0</v>
      </c>
      <c r="N1662" s="2">
        <v>0</v>
      </c>
      <c r="O1662" s="2">
        <v>0</v>
      </c>
      <c r="P1662" s="2">
        <v>0</v>
      </c>
      <c r="Q1662" s="2">
        <v>0</v>
      </c>
      <c r="R1662" s="2">
        <v>0</v>
      </c>
      <c r="S1662" s="2">
        <v>0</v>
      </c>
      <c r="T1662" s="2">
        <v>0</v>
      </c>
      <c r="U1662" s="2">
        <v>0</v>
      </c>
      <c r="X1662" s="2">
        <f t="shared" si="234"/>
        <v>0</v>
      </c>
      <c r="Y1662" s="2">
        <f t="shared" si="235"/>
        <v>0</v>
      </c>
      <c r="Z1662" s="2">
        <f>IF(Y1662&gt;$W$1,HLOOKUP(Y1662,B1662:$U$2835,ROW($B$2836)-ROW($A1662),FALSE),0)</f>
        <v>0</v>
      </c>
      <c r="AA1662" s="2">
        <f t="shared" si="236"/>
        <v>0</v>
      </c>
      <c r="AB1662" s="2">
        <f>VLOOKUP(A1662,segment3_SB_quantity!$A$2:$B$2834,2,FALSE)</f>
        <v>6</v>
      </c>
      <c r="AC1662" s="4">
        <f t="shared" si="232"/>
        <v>0.12820000000000001</v>
      </c>
      <c r="AD1662">
        <f t="shared" si="237"/>
        <v>0</v>
      </c>
      <c r="AE1662">
        <f t="shared" si="233"/>
        <v>0.83166700000000005</v>
      </c>
      <c r="AF1662" s="2">
        <f t="shared" si="238"/>
        <v>0</v>
      </c>
      <c r="AG1662" s="2">
        <f t="shared" si="239"/>
        <v>0</v>
      </c>
      <c r="AH1662" s="1">
        <f t="shared" si="240"/>
        <v>0</v>
      </c>
    </row>
    <row r="1663" spans="1:34" x14ac:dyDescent="0.55000000000000004">
      <c r="A1663">
        <v>60889825</v>
      </c>
      <c r="B1663" s="2">
        <v>0</v>
      </c>
      <c r="C1663" s="2">
        <v>0</v>
      </c>
      <c r="D1663" s="2">
        <v>0</v>
      </c>
      <c r="E1663" s="2">
        <v>0</v>
      </c>
      <c r="F1663" s="2">
        <v>0</v>
      </c>
      <c r="G1663" s="2">
        <v>0</v>
      </c>
      <c r="H1663" s="2">
        <v>0</v>
      </c>
      <c r="I1663" s="2">
        <v>0</v>
      </c>
      <c r="J1663" s="2">
        <v>6.3344952530027004E-2</v>
      </c>
      <c r="K1663" s="2">
        <v>0</v>
      </c>
      <c r="L1663" s="2">
        <v>0</v>
      </c>
      <c r="M1663" s="2">
        <v>0</v>
      </c>
      <c r="N1663" s="2">
        <v>0</v>
      </c>
      <c r="O1663" s="2">
        <v>0</v>
      </c>
      <c r="P1663" s="2">
        <v>0</v>
      </c>
      <c r="Q1663" s="2">
        <v>0</v>
      </c>
      <c r="R1663" s="2">
        <v>0</v>
      </c>
      <c r="S1663" s="2">
        <v>0</v>
      </c>
      <c r="T1663" s="2">
        <v>0</v>
      </c>
      <c r="U1663" s="2">
        <v>0</v>
      </c>
      <c r="X1663" s="2">
        <f t="shared" si="234"/>
        <v>6.3344952530027004E-2</v>
      </c>
      <c r="Y1663" s="2">
        <f t="shared" si="235"/>
        <v>0</v>
      </c>
      <c r="Z1663" s="2">
        <f>IF(Y1663&gt;$W$1,HLOOKUP(Y1663,B1663:$U$2835,ROW($B$2836)-ROW($A1663),FALSE),0)</f>
        <v>0</v>
      </c>
      <c r="AA1663" s="2">
        <f t="shared" si="236"/>
        <v>0</v>
      </c>
      <c r="AB1663" s="2">
        <f>VLOOKUP(A1663,segment3_SB_quantity!$A$2:$B$2834,2,FALSE)</f>
        <v>61</v>
      </c>
      <c r="AC1663" s="4">
        <f t="shared" si="232"/>
        <v>0.12820000000000001</v>
      </c>
      <c r="AD1663">
        <f t="shared" si="237"/>
        <v>0</v>
      </c>
      <c r="AE1663">
        <f t="shared" si="233"/>
        <v>0.83166700000000005</v>
      </c>
      <c r="AF1663" s="2">
        <f t="shared" si="238"/>
        <v>0</v>
      </c>
      <c r="AG1663" s="2">
        <f t="shared" si="239"/>
        <v>0</v>
      </c>
      <c r="AH1663" s="1">
        <f t="shared" si="240"/>
        <v>0</v>
      </c>
    </row>
    <row r="1664" spans="1:34" x14ac:dyDescent="0.55000000000000004">
      <c r="A1664">
        <v>60889832</v>
      </c>
      <c r="B1664" s="2">
        <v>0</v>
      </c>
      <c r="C1664" s="2">
        <v>0</v>
      </c>
      <c r="D1664" s="2">
        <v>0</v>
      </c>
      <c r="E1664" s="2">
        <v>0</v>
      </c>
      <c r="F1664" s="2">
        <v>0.18407334043879001</v>
      </c>
      <c r="G1664" s="2">
        <v>0</v>
      </c>
      <c r="H1664" s="2">
        <v>0</v>
      </c>
      <c r="I1664" s="2">
        <v>0</v>
      </c>
      <c r="J1664" s="2">
        <v>0</v>
      </c>
      <c r="K1664" s="2">
        <v>0</v>
      </c>
      <c r="L1664" s="2">
        <v>0</v>
      </c>
      <c r="M1664" s="2">
        <v>0</v>
      </c>
      <c r="N1664" s="2">
        <v>0</v>
      </c>
      <c r="O1664" s="2">
        <v>0</v>
      </c>
      <c r="P1664" s="2">
        <v>0</v>
      </c>
      <c r="Q1664" s="2">
        <v>0</v>
      </c>
      <c r="R1664" s="2">
        <v>0</v>
      </c>
      <c r="S1664" s="2">
        <v>0</v>
      </c>
      <c r="T1664" s="2">
        <v>0</v>
      </c>
      <c r="U1664" s="2">
        <v>0</v>
      </c>
      <c r="X1664" s="2">
        <f t="shared" si="234"/>
        <v>0.18407334043879001</v>
      </c>
      <c r="Y1664" s="2">
        <f t="shared" si="235"/>
        <v>0</v>
      </c>
      <c r="Z1664" s="2">
        <f>IF(Y1664&gt;$W$1,HLOOKUP(Y1664,B1664:$U$2835,ROW($B$2836)-ROW($A1664),FALSE),0)</f>
        <v>0</v>
      </c>
      <c r="AA1664" s="2">
        <f t="shared" si="236"/>
        <v>0</v>
      </c>
      <c r="AB1664" s="2">
        <f>VLOOKUP(A1664,segment3_SB_quantity!$A$2:$B$2834,2,FALSE)</f>
        <v>57</v>
      </c>
      <c r="AC1664" s="4">
        <f t="shared" si="232"/>
        <v>0.12820000000000001</v>
      </c>
      <c r="AD1664">
        <f t="shared" si="237"/>
        <v>0</v>
      </c>
      <c r="AE1664">
        <f t="shared" si="233"/>
        <v>0.83166700000000005</v>
      </c>
      <c r="AF1664" s="2">
        <f t="shared" si="238"/>
        <v>0</v>
      </c>
      <c r="AG1664" s="2">
        <f t="shared" si="239"/>
        <v>0</v>
      </c>
      <c r="AH1664" s="1">
        <f t="shared" si="240"/>
        <v>0</v>
      </c>
    </row>
    <row r="1665" spans="1:34" x14ac:dyDescent="0.55000000000000004">
      <c r="A1665">
        <v>60939746</v>
      </c>
      <c r="B1665" s="2">
        <v>0</v>
      </c>
      <c r="C1665" s="2">
        <v>0</v>
      </c>
      <c r="D1665" s="2">
        <v>0</v>
      </c>
      <c r="E1665" s="2">
        <v>0</v>
      </c>
      <c r="F1665" s="2">
        <v>0</v>
      </c>
      <c r="G1665" s="2">
        <v>0</v>
      </c>
      <c r="H1665" s="2">
        <v>0</v>
      </c>
      <c r="I1665" s="2">
        <v>0</v>
      </c>
      <c r="J1665" s="2">
        <v>4.7443173801787801E-2</v>
      </c>
      <c r="K1665" s="2">
        <v>0</v>
      </c>
      <c r="L1665" s="2">
        <v>0</v>
      </c>
      <c r="M1665" s="2">
        <v>0</v>
      </c>
      <c r="N1665" s="2">
        <v>0</v>
      </c>
      <c r="O1665" s="2">
        <v>0</v>
      </c>
      <c r="P1665" s="2">
        <v>0</v>
      </c>
      <c r="Q1665" s="2">
        <v>0</v>
      </c>
      <c r="R1665" s="2">
        <v>0</v>
      </c>
      <c r="S1665" s="2">
        <v>0</v>
      </c>
      <c r="T1665" s="2">
        <v>0</v>
      </c>
      <c r="U1665" s="2">
        <v>0</v>
      </c>
      <c r="X1665" s="2">
        <f t="shared" si="234"/>
        <v>4.7443173801787801E-2</v>
      </c>
      <c r="Y1665" s="2">
        <f t="shared" si="235"/>
        <v>0</v>
      </c>
      <c r="Z1665" s="2">
        <f>IF(Y1665&gt;$W$1,HLOOKUP(Y1665,B1665:$U$2835,ROW($B$2836)-ROW($A1665),FALSE),0)</f>
        <v>0</v>
      </c>
      <c r="AA1665" s="2">
        <f t="shared" si="236"/>
        <v>0</v>
      </c>
      <c r="AB1665" s="2">
        <f>VLOOKUP(A1665,segment3_SB_quantity!$A$2:$B$2834,2,FALSE)</f>
        <v>11</v>
      </c>
      <c r="AC1665" s="4">
        <f t="shared" si="232"/>
        <v>0.12820000000000001</v>
      </c>
      <c r="AD1665">
        <f t="shared" si="237"/>
        <v>0</v>
      </c>
      <c r="AE1665">
        <f t="shared" si="233"/>
        <v>0.83166700000000005</v>
      </c>
      <c r="AF1665" s="2">
        <f t="shared" si="238"/>
        <v>0</v>
      </c>
      <c r="AG1665" s="2">
        <f t="shared" si="239"/>
        <v>0</v>
      </c>
      <c r="AH1665" s="1">
        <f t="shared" si="240"/>
        <v>0</v>
      </c>
    </row>
    <row r="1666" spans="1:34" x14ac:dyDescent="0.55000000000000004">
      <c r="A1666">
        <v>60969802</v>
      </c>
      <c r="B1666" s="2">
        <v>0</v>
      </c>
      <c r="C1666" s="2">
        <v>0</v>
      </c>
      <c r="D1666" s="2">
        <v>0</v>
      </c>
      <c r="E1666" s="2">
        <v>0</v>
      </c>
      <c r="F1666" s="2">
        <v>0</v>
      </c>
      <c r="G1666" s="2">
        <v>0</v>
      </c>
      <c r="H1666" s="2">
        <v>0</v>
      </c>
      <c r="I1666" s="2">
        <v>0</v>
      </c>
      <c r="J1666" s="2">
        <v>0</v>
      </c>
      <c r="K1666" s="2">
        <v>3.12607867109004E-2</v>
      </c>
      <c r="L1666" s="2">
        <v>0</v>
      </c>
      <c r="M1666" s="2">
        <v>0</v>
      </c>
      <c r="N1666" s="2">
        <v>0</v>
      </c>
      <c r="O1666" s="2">
        <v>0</v>
      </c>
      <c r="P1666" s="2">
        <v>0</v>
      </c>
      <c r="Q1666" s="2">
        <v>0</v>
      </c>
      <c r="R1666" s="2">
        <v>0</v>
      </c>
      <c r="S1666" s="2">
        <v>0</v>
      </c>
      <c r="T1666" s="2">
        <v>0</v>
      </c>
      <c r="U1666" s="2">
        <v>0</v>
      </c>
      <c r="X1666" s="2">
        <f t="shared" si="234"/>
        <v>3.12607867109004E-2</v>
      </c>
      <c r="Y1666" s="2">
        <f t="shared" si="235"/>
        <v>0</v>
      </c>
      <c r="Z1666" s="2">
        <f>IF(Y1666&gt;$W$1,HLOOKUP(Y1666,B1666:$U$2835,ROW($B$2836)-ROW($A1666),FALSE),0)</f>
        <v>0</v>
      </c>
      <c r="AA1666" s="2">
        <f t="shared" si="236"/>
        <v>0</v>
      </c>
      <c r="AB1666" s="2">
        <f>VLOOKUP(A1666,segment3_SB_quantity!$A$2:$B$2834,2,FALSE)</f>
        <v>52</v>
      </c>
      <c r="AC1666" s="4">
        <f t="shared" si="232"/>
        <v>0.12820000000000001</v>
      </c>
      <c r="AD1666">
        <f t="shared" si="237"/>
        <v>0</v>
      </c>
      <c r="AE1666">
        <f t="shared" si="233"/>
        <v>0.83166700000000005</v>
      </c>
      <c r="AF1666" s="2">
        <f t="shared" si="238"/>
        <v>0</v>
      </c>
      <c r="AG1666" s="2">
        <f t="shared" si="239"/>
        <v>0</v>
      </c>
      <c r="AH1666" s="1">
        <f t="shared" si="240"/>
        <v>0</v>
      </c>
    </row>
    <row r="1667" spans="1:34" x14ac:dyDescent="0.55000000000000004">
      <c r="A1667">
        <v>61019724</v>
      </c>
      <c r="B1667" s="2">
        <v>0</v>
      </c>
      <c r="C1667" s="2">
        <v>0</v>
      </c>
      <c r="D1667" s="2">
        <v>0</v>
      </c>
      <c r="E1667" s="2">
        <v>1.7110068333509301E-3</v>
      </c>
      <c r="F1667" s="2">
        <v>0</v>
      </c>
      <c r="G1667" s="2">
        <v>0</v>
      </c>
      <c r="H1667" s="2">
        <v>0</v>
      </c>
      <c r="I1667" s="2">
        <v>0</v>
      </c>
      <c r="J1667" s="2">
        <v>0</v>
      </c>
      <c r="K1667" s="2">
        <v>0</v>
      </c>
      <c r="L1667" s="2">
        <v>0</v>
      </c>
      <c r="M1667" s="2">
        <v>0</v>
      </c>
      <c r="N1667" s="2">
        <v>0</v>
      </c>
      <c r="O1667" s="2">
        <v>0</v>
      </c>
      <c r="P1667" s="2">
        <v>0</v>
      </c>
      <c r="Q1667" s="2">
        <v>0</v>
      </c>
      <c r="R1667" s="2">
        <v>0</v>
      </c>
      <c r="S1667" s="2">
        <v>0</v>
      </c>
      <c r="T1667" s="2">
        <v>0</v>
      </c>
      <c r="U1667" s="2">
        <v>0</v>
      </c>
      <c r="X1667" s="2">
        <f t="shared" si="234"/>
        <v>1.7110068333509301E-3</v>
      </c>
      <c r="Y1667" s="2">
        <f t="shared" si="235"/>
        <v>0</v>
      </c>
      <c r="Z1667" s="2">
        <f>IF(Y1667&gt;$W$1,HLOOKUP(Y1667,B1667:$U$2835,ROW($B$2836)-ROW($A1667),FALSE),0)</f>
        <v>0</v>
      </c>
      <c r="AA1667" s="2">
        <f t="shared" si="236"/>
        <v>0</v>
      </c>
      <c r="AB1667" s="2">
        <f>VLOOKUP(A1667,segment3_SB_quantity!$A$2:$B$2834,2,FALSE)</f>
        <v>57</v>
      </c>
      <c r="AC1667" s="4">
        <f t="shared" si="232"/>
        <v>0.12820000000000001</v>
      </c>
      <c r="AD1667">
        <f t="shared" si="237"/>
        <v>0</v>
      </c>
      <c r="AE1667">
        <f t="shared" si="233"/>
        <v>0.83166700000000005</v>
      </c>
      <c r="AF1667" s="2">
        <f t="shared" si="238"/>
        <v>0</v>
      </c>
      <c r="AG1667" s="2">
        <f t="shared" si="239"/>
        <v>0</v>
      </c>
      <c r="AH1667" s="1">
        <f t="shared" si="240"/>
        <v>0</v>
      </c>
    </row>
    <row r="1668" spans="1:34" x14ac:dyDescent="0.55000000000000004">
      <c r="A1668">
        <v>61069852</v>
      </c>
      <c r="B1668" s="2">
        <v>0</v>
      </c>
      <c r="C1668" s="2">
        <v>0</v>
      </c>
      <c r="D1668" s="2">
        <v>0</v>
      </c>
      <c r="E1668" s="2">
        <v>0</v>
      </c>
      <c r="F1668" s="2">
        <v>0</v>
      </c>
      <c r="G1668" s="2">
        <v>0</v>
      </c>
      <c r="H1668" s="2">
        <v>0</v>
      </c>
      <c r="I1668" s="2">
        <v>0</v>
      </c>
      <c r="J1668" s="2">
        <v>0</v>
      </c>
      <c r="K1668" s="2">
        <v>0</v>
      </c>
      <c r="L1668" s="2">
        <v>1.35362705333623E-2</v>
      </c>
      <c r="M1668" s="2">
        <v>0</v>
      </c>
      <c r="N1668" s="2">
        <v>0</v>
      </c>
      <c r="O1668" s="2">
        <v>0</v>
      </c>
      <c r="P1668" s="2">
        <v>0</v>
      </c>
      <c r="Q1668" s="2">
        <v>0</v>
      </c>
      <c r="R1668" s="2">
        <v>0</v>
      </c>
      <c r="S1668" s="2">
        <v>0</v>
      </c>
      <c r="T1668" s="2">
        <v>0</v>
      </c>
      <c r="U1668" s="2">
        <v>0</v>
      </c>
      <c r="X1668" s="2">
        <f t="shared" si="234"/>
        <v>1.35362705333623E-2</v>
      </c>
      <c r="Y1668" s="2">
        <f t="shared" si="235"/>
        <v>0</v>
      </c>
      <c r="Z1668" s="2">
        <f>IF(Y1668&gt;$W$1,HLOOKUP(Y1668,B1668:$U$2835,ROW($B$2836)-ROW($A1668),FALSE),0)</f>
        <v>0</v>
      </c>
      <c r="AA1668" s="2">
        <f t="shared" si="236"/>
        <v>0</v>
      </c>
      <c r="AB1668" s="2">
        <f>VLOOKUP(A1668,segment3_SB_quantity!$A$2:$B$2834,2,FALSE)</f>
        <v>22</v>
      </c>
      <c r="AC1668" s="4">
        <f t="shared" ref="AC1668:AC1731" si="241">AC1667</f>
        <v>0.12820000000000001</v>
      </c>
      <c r="AD1668">
        <f t="shared" si="237"/>
        <v>0</v>
      </c>
      <c r="AE1668">
        <f t="shared" ref="AE1668:AE1731" si="242">AE1667</f>
        <v>0.83166700000000005</v>
      </c>
      <c r="AF1668" s="2">
        <f t="shared" si="238"/>
        <v>0</v>
      </c>
      <c r="AG1668" s="2">
        <f t="shared" si="239"/>
        <v>0</v>
      </c>
      <c r="AH1668" s="1">
        <f t="shared" si="240"/>
        <v>0</v>
      </c>
    </row>
    <row r="1669" spans="1:34" x14ac:dyDescent="0.55000000000000004">
      <c r="A1669">
        <v>61079972</v>
      </c>
      <c r="B1669" s="2">
        <v>0</v>
      </c>
      <c r="C1669" s="2">
        <v>0</v>
      </c>
      <c r="D1669" s="2">
        <v>0</v>
      </c>
      <c r="E1669" s="2">
        <v>0</v>
      </c>
      <c r="F1669" s="2">
        <v>0.55456386326638596</v>
      </c>
      <c r="G1669" s="2">
        <v>0</v>
      </c>
      <c r="H1669" s="2">
        <v>0</v>
      </c>
      <c r="I1669" s="2">
        <v>0</v>
      </c>
      <c r="J1669" s="2">
        <v>0</v>
      </c>
      <c r="K1669" s="2">
        <v>0</v>
      </c>
      <c r="L1669" s="2">
        <v>0</v>
      </c>
      <c r="M1669" s="2">
        <v>0</v>
      </c>
      <c r="N1669" s="2">
        <v>0</v>
      </c>
      <c r="O1669" s="2">
        <v>0</v>
      </c>
      <c r="P1669" s="2">
        <v>0</v>
      </c>
      <c r="Q1669" s="2">
        <v>0</v>
      </c>
      <c r="R1669" s="2">
        <v>0</v>
      </c>
      <c r="S1669" s="2">
        <v>0</v>
      </c>
      <c r="T1669" s="2">
        <v>0</v>
      </c>
      <c r="U1669" s="2">
        <v>0</v>
      </c>
      <c r="X1669" s="2">
        <f t="shared" si="234"/>
        <v>0.55456386326638596</v>
      </c>
      <c r="Y1669" s="2">
        <f t="shared" si="235"/>
        <v>0.55456386326638596</v>
      </c>
      <c r="Z1669" s="2" t="str">
        <f>IF(Y1669&gt;$W$1,HLOOKUP(Y1669,B1669:$U$2835,ROW($B$2836)-ROW($A1669),FALSE),0)</f>
        <v>P_OL5</v>
      </c>
      <c r="AA1669" s="2">
        <f t="shared" si="236"/>
        <v>0.22499999999999998</v>
      </c>
      <c r="AB1669" s="2">
        <f>VLOOKUP(A1669,segment3_SB_quantity!$A$2:$B$2834,2,FALSE)</f>
        <v>42</v>
      </c>
      <c r="AC1669" s="4">
        <f t="shared" si="241"/>
        <v>0.12820000000000001</v>
      </c>
      <c r="AD1669">
        <f t="shared" si="237"/>
        <v>5.3844000000000003</v>
      </c>
      <c r="AE1669">
        <f t="shared" si="242"/>
        <v>0.83166700000000005</v>
      </c>
      <c r="AF1669" s="2">
        <f t="shared" si="238"/>
        <v>4.4780277948000009</v>
      </c>
      <c r="AG1669" s="2">
        <f t="shared" si="239"/>
        <v>1.00755625383</v>
      </c>
      <c r="AH1669" s="1">
        <f t="shared" si="240"/>
        <v>4.4444444444444455</v>
      </c>
    </row>
    <row r="1670" spans="1:34" x14ac:dyDescent="0.55000000000000004">
      <c r="A1670">
        <v>61149783</v>
      </c>
      <c r="B1670" s="2">
        <v>0</v>
      </c>
      <c r="C1670" s="2">
        <v>0</v>
      </c>
      <c r="D1670" s="2">
        <v>0</v>
      </c>
      <c r="E1670" s="2">
        <v>0</v>
      </c>
      <c r="F1670" s="2">
        <v>0</v>
      </c>
      <c r="G1670" s="2">
        <v>0</v>
      </c>
      <c r="H1670" s="2">
        <v>0</v>
      </c>
      <c r="I1670" s="2">
        <v>4.2116927605480997E-2</v>
      </c>
      <c r="J1670" s="2">
        <v>0</v>
      </c>
      <c r="K1670" s="2">
        <v>0</v>
      </c>
      <c r="L1670" s="2">
        <v>0</v>
      </c>
      <c r="M1670" s="2">
        <v>0</v>
      </c>
      <c r="N1670" s="2">
        <v>0</v>
      </c>
      <c r="O1670" s="2">
        <v>0</v>
      </c>
      <c r="P1670" s="2">
        <v>0</v>
      </c>
      <c r="Q1670" s="2">
        <v>0</v>
      </c>
      <c r="R1670" s="2">
        <v>0</v>
      </c>
      <c r="S1670" s="2">
        <v>0</v>
      </c>
      <c r="T1670" s="2">
        <v>0</v>
      </c>
      <c r="U1670" s="2">
        <v>0</v>
      </c>
      <c r="X1670" s="2">
        <f t="shared" si="234"/>
        <v>4.2116927605480997E-2</v>
      </c>
      <c r="Y1670" s="2">
        <f t="shared" si="235"/>
        <v>0</v>
      </c>
      <c r="Z1670" s="2">
        <f>IF(Y1670&gt;$W$1,HLOOKUP(Y1670,B1670:$U$2835,ROW($B$2836)-ROW($A1670),FALSE),0)</f>
        <v>0</v>
      </c>
      <c r="AA1670" s="2">
        <f t="shared" si="236"/>
        <v>0</v>
      </c>
      <c r="AB1670" s="2">
        <f>VLOOKUP(A1670,segment3_SB_quantity!$A$2:$B$2834,2,FALSE)</f>
        <v>65</v>
      </c>
      <c r="AC1670" s="4">
        <f t="shared" si="241"/>
        <v>0.12820000000000001</v>
      </c>
      <c r="AD1670">
        <f t="shared" si="237"/>
        <v>0</v>
      </c>
      <c r="AE1670">
        <f t="shared" si="242"/>
        <v>0.83166700000000005</v>
      </c>
      <c r="AF1670" s="2">
        <f t="shared" si="238"/>
        <v>0</v>
      </c>
      <c r="AG1670" s="2">
        <f t="shared" si="239"/>
        <v>0</v>
      </c>
      <c r="AH1670" s="1">
        <f t="shared" si="240"/>
        <v>0</v>
      </c>
    </row>
    <row r="1671" spans="1:34" x14ac:dyDescent="0.55000000000000004">
      <c r="A1671">
        <v>61219766</v>
      </c>
      <c r="B1671" s="2">
        <v>0</v>
      </c>
      <c r="C1671" s="2">
        <v>0</v>
      </c>
      <c r="D1671" s="2">
        <v>0</v>
      </c>
      <c r="E1671" s="2">
        <v>0</v>
      </c>
      <c r="F1671" s="2">
        <v>0</v>
      </c>
      <c r="G1671" s="2">
        <v>0.17091082835127</v>
      </c>
      <c r="H1671" s="2">
        <v>0</v>
      </c>
      <c r="I1671" s="2">
        <v>0</v>
      </c>
      <c r="J1671" s="2">
        <v>0</v>
      </c>
      <c r="K1671" s="2">
        <v>0</v>
      </c>
      <c r="L1671" s="2">
        <v>0</v>
      </c>
      <c r="M1671" s="2">
        <v>0</v>
      </c>
      <c r="N1671" s="2">
        <v>0</v>
      </c>
      <c r="O1671" s="2">
        <v>0</v>
      </c>
      <c r="P1671" s="2">
        <v>0</v>
      </c>
      <c r="Q1671" s="2">
        <v>0</v>
      </c>
      <c r="R1671" s="2">
        <v>0</v>
      </c>
      <c r="S1671" s="2">
        <v>0</v>
      </c>
      <c r="T1671" s="2">
        <v>0</v>
      </c>
      <c r="U1671" s="2">
        <v>0</v>
      </c>
      <c r="X1671" s="2">
        <f t="shared" si="234"/>
        <v>0.17091082835127</v>
      </c>
      <c r="Y1671" s="2">
        <f t="shared" si="235"/>
        <v>0</v>
      </c>
      <c r="Z1671" s="2">
        <f>IF(Y1671&gt;$W$1,HLOOKUP(Y1671,B1671:$U$2835,ROW($B$2836)-ROW($A1671),FALSE),0)</f>
        <v>0</v>
      </c>
      <c r="AA1671" s="2">
        <f t="shared" si="236"/>
        <v>0</v>
      </c>
      <c r="AB1671" s="2">
        <f>VLOOKUP(A1671,segment3_SB_quantity!$A$2:$B$2834,2,FALSE)</f>
        <v>9</v>
      </c>
      <c r="AC1671" s="4">
        <f t="shared" si="241"/>
        <v>0.12820000000000001</v>
      </c>
      <c r="AD1671">
        <f t="shared" si="237"/>
        <v>0</v>
      </c>
      <c r="AE1671">
        <f t="shared" si="242"/>
        <v>0.83166700000000005</v>
      </c>
      <c r="AF1671" s="2">
        <f t="shared" si="238"/>
        <v>0</v>
      </c>
      <c r="AG1671" s="2">
        <f t="shared" si="239"/>
        <v>0</v>
      </c>
      <c r="AH1671" s="1">
        <f t="shared" si="240"/>
        <v>0</v>
      </c>
    </row>
    <row r="1672" spans="1:34" x14ac:dyDescent="0.55000000000000004">
      <c r="A1672">
        <v>61249664</v>
      </c>
      <c r="B1672" s="2">
        <v>0</v>
      </c>
      <c r="C1672" s="2">
        <v>0</v>
      </c>
      <c r="D1672" s="2">
        <v>0</v>
      </c>
      <c r="E1672" s="2">
        <v>0</v>
      </c>
      <c r="F1672" s="2">
        <v>0</v>
      </c>
      <c r="G1672" s="2">
        <v>0</v>
      </c>
      <c r="H1672" s="2">
        <v>0</v>
      </c>
      <c r="I1672" s="2">
        <v>0</v>
      </c>
      <c r="J1672" s="2">
        <v>4.8337127555921497E-2</v>
      </c>
      <c r="K1672" s="2">
        <v>0</v>
      </c>
      <c r="L1672" s="2">
        <v>0</v>
      </c>
      <c r="M1672" s="2">
        <v>0</v>
      </c>
      <c r="N1672" s="2">
        <v>0</v>
      </c>
      <c r="O1672" s="2">
        <v>0</v>
      </c>
      <c r="P1672" s="2">
        <v>0</v>
      </c>
      <c r="Q1672" s="2">
        <v>0</v>
      </c>
      <c r="R1672" s="2">
        <v>0</v>
      </c>
      <c r="S1672" s="2">
        <v>0</v>
      </c>
      <c r="T1672" s="2">
        <v>0</v>
      </c>
      <c r="U1672" s="2">
        <v>0</v>
      </c>
      <c r="X1672" s="2">
        <f t="shared" si="234"/>
        <v>4.8337127555921497E-2</v>
      </c>
      <c r="Y1672" s="2">
        <f t="shared" si="235"/>
        <v>0</v>
      </c>
      <c r="Z1672" s="2">
        <f>IF(Y1672&gt;$W$1,HLOOKUP(Y1672,B1672:$U$2835,ROW($B$2836)-ROW($A1672),FALSE),0)</f>
        <v>0</v>
      </c>
      <c r="AA1672" s="2">
        <f t="shared" si="236"/>
        <v>0</v>
      </c>
      <c r="AB1672" s="2">
        <f>VLOOKUP(A1672,segment3_SB_quantity!$A$2:$B$2834,2,FALSE)</f>
        <v>516</v>
      </c>
      <c r="AC1672" s="4">
        <f t="shared" si="241"/>
        <v>0.12820000000000001</v>
      </c>
      <c r="AD1672">
        <f t="shared" si="237"/>
        <v>0</v>
      </c>
      <c r="AE1672">
        <f t="shared" si="242"/>
        <v>0.83166700000000005</v>
      </c>
      <c r="AF1672" s="2">
        <f t="shared" si="238"/>
        <v>0</v>
      </c>
      <c r="AG1672" s="2">
        <f t="shared" si="239"/>
        <v>0</v>
      </c>
      <c r="AH1672" s="1">
        <f t="shared" si="240"/>
        <v>0</v>
      </c>
    </row>
    <row r="1673" spans="1:34" x14ac:dyDescent="0.55000000000000004">
      <c r="A1673">
        <v>61279763</v>
      </c>
      <c r="B1673" s="2">
        <v>0</v>
      </c>
      <c r="C1673" s="2">
        <v>0</v>
      </c>
      <c r="D1673" s="2">
        <v>0</v>
      </c>
      <c r="E1673" s="2">
        <v>0</v>
      </c>
      <c r="F1673" s="2">
        <v>0</v>
      </c>
      <c r="G1673" s="2">
        <v>0</v>
      </c>
      <c r="H1673" s="2">
        <v>0</v>
      </c>
      <c r="I1673" s="2">
        <v>0</v>
      </c>
      <c r="J1673" s="2">
        <v>5.0340162335770301E-2</v>
      </c>
      <c r="K1673" s="2">
        <v>0</v>
      </c>
      <c r="L1673" s="2">
        <v>0</v>
      </c>
      <c r="M1673" s="2">
        <v>0</v>
      </c>
      <c r="N1673" s="2">
        <v>0</v>
      </c>
      <c r="O1673" s="2">
        <v>0</v>
      </c>
      <c r="P1673" s="2">
        <v>0</v>
      </c>
      <c r="Q1673" s="2">
        <v>0</v>
      </c>
      <c r="R1673" s="2">
        <v>0</v>
      </c>
      <c r="S1673" s="2">
        <v>0</v>
      </c>
      <c r="T1673" s="2">
        <v>0</v>
      </c>
      <c r="U1673" s="2">
        <v>0</v>
      </c>
      <c r="X1673" s="2">
        <f t="shared" ref="X1673:X1736" si="243">MAX(B1673:U1673)</f>
        <v>5.0340162335770301E-2</v>
      </c>
      <c r="Y1673" s="2">
        <f t="shared" ref="Y1673:Y1736" si="244">IF(X1673&gt;$W$1,X1673,0)</f>
        <v>0</v>
      </c>
      <c r="Z1673" s="2">
        <f>IF(Y1673&gt;$W$1,HLOOKUP(Y1673,B1673:$U$2835,ROW($B$2836)-ROW($A1673),FALSE),0)</f>
        <v>0</v>
      </c>
      <c r="AA1673" s="2">
        <f t="shared" ref="AA1673:AA1736" si="245">IF(Z1673&gt;0,HLOOKUP(Z1673,$B$2835:$U$2836,2,FALSE),0)</f>
        <v>0</v>
      </c>
      <c r="AB1673" s="2">
        <f>VLOOKUP(A1673,segment3_SB_quantity!$A$2:$B$2834,2,FALSE)</f>
        <v>181</v>
      </c>
      <c r="AC1673" s="4">
        <f t="shared" si="241"/>
        <v>0.12820000000000001</v>
      </c>
      <c r="AD1673">
        <f t="shared" ref="AD1673:AD1736" si="246">IF(AA1673&gt;0,AB1673*AC1673,0)</f>
        <v>0</v>
      </c>
      <c r="AE1673">
        <f t="shared" si="242"/>
        <v>0.83166700000000005</v>
      </c>
      <c r="AF1673" s="2">
        <f t="shared" ref="AF1673:AF1736" si="247">AD1673*AE1673</f>
        <v>0</v>
      </c>
      <c r="AG1673" s="2">
        <f t="shared" ref="AG1673:AG1736" si="248">AA1673*AE1673*AD1673</f>
        <v>0</v>
      </c>
      <c r="AH1673" s="1">
        <f t="shared" ref="AH1673:AH1736" si="249">IF(AG1673&gt;0,AF1673/AG1673,0)</f>
        <v>0</v>
      </c>
    </row>
    <row r="1674" spans="1:34" x14ac:dyDescent="0.55000000000000004">
      <c r="A1674">
        <v>61289610</v>
      </c>
      <c r="B1674" s="2">
        <v>0</v>
      </c>
      <c r="C1674" s="2">
        <v>0</v>
      </c>
      <c r="D1674" s="2">
        <v>0</v>
      </c>
      <c r="E1674" s="2">
        <v>0</v>
      </c>
      <c r="F1674" s="2">
        <v>0</v>
      </c>
      <c r="G1674" s="2">
        <v>0.126609330252208</v>
      </c>
      <c r="H1674" s="2">
        <v>0</v>
      </c>
      <c r="I1674" s="2">
        <v>0</v>
      </c>
      <c r="J1674" s="2">
        <v>0</v>
      </c>
      <c r="K1674" s="2">
        <v>0</v>
      </c>
      <c r="L1674" s="2">
        <v>0</v>
      </c>
      <c r="M1674" s="2">
        <v>0</v>
      </c>
      <c r="N1674" s="2">
        <v>0</v>
      </c>
      <c r="O1674" s="2">
        <v>0</v>
      </c>
      <c r="P1674" s="2">
        <v>0</v>
      </c>
      <c r="Q1674" s="2">
        <v>0</v>
      </c>
      <c r="R1674" s="2">
        <v>0</v>
      </c>
      <c r="S1674" s="2">
        <v>0</v>
      </c>
      <c r="T1674" s="2">
        <v>0</v>
      </c>
      <c r="U1674" s="2">
        <v>0</v>
      </c>
      <c r="X1674" s="2">
        <f t="shared" si="243"/>
        <v>0.126609330252208</v>
      </c>
      <c r="Y1674" s="2">
        <f t="shared" si="244"/>
        <v>0</v>
      </c>
      <c r="Z1674" s="2">
        <f>IF(Y1674&gt;$W$1,HLOOKUP(Y1674,B1674:$U$2835,ROW($B$2836)-ROW($A1674),FALSE),0)</f>
        <v>0</v>
      </c>
      <c r="AA1674" s="2">
        <f t="shared" si="245"/>
        <v>0</v>
      </c>
      <c r="AB1674" s="2">
        <f>VLOOKUP(A1674,segment3_SB_quantity!$A$2:$B$2834,2,FALSE)</f>
        <v>2</v>
      </c>
      <c r="AC1674" s="4">
        <f t="shared" si="241"/>
        <v>0.12820000000000001</v>
      </c>
      <c r="AD1674">
        <f t="shared" si="246"/>
        <v>0</v>
      </c>
      <c r="AE1674">
        <f t="shared" si="242"/>
        <v>0.83166700000000005</v>
      </c>
      <c r="AF1674" s="2">
        <f t="shared" si="247"/>
        <v>0</v>
      </c>
      <c r="AG1674" s="2">
        <f t="shared" si="248"/>
        <v>0</v>
      </c>
      <c r="AH1674" s="1">
        <f t="shared" si="249"/>
        <v>0</v>
      </c>
    </row>
    <row r="1675" spans="1:34" x14ac:dyDescent="0.55000000000000004">
      <c r="A1675">
        <v>61309843</v>
      </c>
      <c r="B1675" s="2">
        <v>0</v>
      </c>
      <c r="C1675" s="2">
        <v>0</v>
      </c>
      <c r="D1675" s="2">
        <v>0</v>
      </c>
      <c r="E1675" s="2">
        <v>0</v>
      </c>
      <c r="F1675" s="2">
        <v>0</v>
      </c>
      <c r="G1675" s="2">
        <v>0</v>
      </c>
      <c r="H1675" s="2">
        <v>1.41374601931816E-2</v>
      </c>
      <c r="I1675" s="2">
        <v>0</v>
      </c>
      <c r="J1675" s="2">
        <v>0</v>
      </c>
      <c r="K1675" s="2">
        <v>0</v>
      </c>
      <c r="L1675" s="2">
        <v>0</v>
      </c>
      <c r="M1675" s="2">
        <v>0</v>
      </c>
      <c r="N1675" s="2">
        <v>0</v>
      </c>
      <c r="O1675" s="2">
        <v>0</v>
      </c>
      <c r="P1675" s="2">
        <v>0</v>
      </c>
      <c r="Q1675" s="2">
        <v>0</v>
      </c>
      <c r="R1675" s="2">
        <v>0</v>
      </c>
      <c r="S1675" s="2">
        <v>0</v>
      </c>
      <c r="T1675" s="2">
        <v>0</v>
      </c>
      <c r="U1675" s="2">
        <v>0</v>
      </c>
      <c r="X1675" s="2">
        <f t="shared" si="243"/>
        <v>1.41374601931816E-2</v>
      </c>
      <c r="Y1675" s="2">
        <f t="shared" si="244"/>
        <v>0</v>
      </c>
      <c r="Z1675" s="2">
        <f>IF(Y1675&gt;$W$1,HLOOKUP(Y1675,B1675:$U$2835,ROW($B$2836)-ROW($A1675),FALSE),0)</f>
        <v>0</v>
      </c>
      <c r="AA1675" s="2">
        <f t="shared" si="245"/>
        <v>0</v>
      </c>
      <c r="AB1675" s="2">
        <f>VLOOKUP(A1675,segment3_SB_quantity!$A$2:$B$2834,2,FALSE)</f>
        <v>83</v>
      </c>
      <c r="AC1675" s="4">
        <f t="shared" si="241"/>
        <v>0.12820000000000001</v>
      </c>
      <c r="AD1675">
        <f t="shared" si="246"/>
        <v>0</v>
      </c>
      <c r="AE1675">
        <f t="shared" si="242"/>
        <v>0.83166700000000005</v>
      </c>
      <c r="AF1675" s="2">
        <f t="shared" si="247"/>
        <v>0</v>
      </c>
      <c r="AG1675" s="2">
        <f t="shared" si="248"/>
        <v>0</v>
      </c>
      <c r="AH1675" s="1">
        <f t="shared" si="249"/>
        <v>0</v>
      </c>
    </row>
    <row r="1676" spans="1:34" x14ac:dyDescent="0.55000000000000004">
      <c r="A1676">
        <v>61339938</v>
      </c>
      <c r="B1676" s="2">
        <v>0</v>
      </c>
      <c r="C1676" s="2">
        <v>0</v>
      </c>
      <c r="D1676" s="2">
        <v>0</v>
      </c>
      <c r="E1676" s="2">
        <v>0</v>
      </c>
      <c r="F1676" s="2">
        <v>0</v>
      </c>
      <c r="G1676" s="2">
        <v>0</v>
      </c>
      <c r="H1676" s="2">
        <v>0</v>
      </c>
      <c r="I1676" s="2">
        <v>0</v>
      </c>
      <c r="J1676" s="2">
        <v>0</v>
      </c>
      <c r="K1676" s="2">
        <v>0</v>
      </c>
      <c r="L1676" s="2">
        <v>0</v>
      </c>
      <c r="M1676" s="2">
        <v>0</v>
      </c>
      <c r="N1676" s="2">
        <v>0</v>
      </c>
      <c r="O1676" s="2">
        <v>0</v>
      </c>
      <c r="P1676" s="2">
        <v>0</v>
      </c>
      <c r="Q1676" s="2">
        <v>0</v>
      </c>
      <c r="R1676" s="2">
        <v>0</v>
      </c>
      <c r="S1676" s="2">
        <v>0</v>
      </c>
      <c r="T1676" s="2">
        <v>0</v>
      </c>
      <c r="U1676" s="2">
        <v>0</v>
      </c>
      <c r="X1676" s="2">
        <f t="shared" si="243"/>
        <v>0</v>
      </c>
      <c r="Y1676" s="2">
        <f t="shared" si="244"/>
        <v>0</v>
      </c>
      <c r="Z1676" s="2">
        <f>IF(Y1676&gt;$W$1,HLOOKUP(Y1676,B1676:$U$2835,ROW($B$2836)-ROW($A1676),FALSE),0)</f>
        <v>0</v>
      </c>
      <c r="AA1676" s="2">
        <f t="shared" si="245"/>
        <v>0</v>
      </c>
      <c r="AB1676" s="2">
        <f>VLOOKUP(A1676,segment3_SB_quantity!$A$2:$B$2834,2,FALSE)</f>
        <v>10</v>
      </c>
      <c r="AC1676" s="4">
        <f t="shared" si="241"/>
        <v>0.12820000000000001</v>
      </c>
      <c r="AD1676">
        <f t="shared" si="246"/>
        <v>0</v>
      </c>
      <c r="AE1676">
        <f t="shared" si="242"/>
        <v>0.83166700000000005</v>
      </c>
      <c r="AF1676" s="2">
        <f t="shared" si="247"/>
        <v>0</v>
      </c>
      <c r="AG1676" s="2">
        <f t="shared" si="248"/>
        <v>0</v>
      </c>
      <c r="AH1676" s="1">
        <f t="shared" si="249"/>
        <v>0</v>
      </c>
    </row>
    <row r="1677" spans="1:34" x14ac:dyDescent="0.55000000000000004">
      <c r="A1677">
        <v>61469554</v>
      </c>
      <c r="B1677" s="2">
        <v>0</v>
      </c>
      <c r="C1677" s="2">
        <v>0</v>
      </c>
      <c r="D1677" s="2">
        <v>0</v>
      </c>
      <c r="E1677" s="2">
        <v>0</v>
      </c>
      <c r="F1677" s="2">
        <v>8.5965398753883206E-5</v>
      </c>
      <c r="G1677" s="2">
        <v>0</v>
      </c>
      <c r="H1677" s="2">
        <v>0</v>
      </c>
      <c r="I1677" s="2">
        <v>0</v>
      </c>
      <c r="J1677" s="2">
        <v>0</v>
      </c>
      <c r="K1677" s="2">
        <v>0</v>
      </c>
      <c r="L1677" s="2">
        <v>0</v>
      </c>
      <c r="M1677" s="2">
        <v>0</v>
      </c>
      <c r="N1677" s="2">
        <v>0</v>
      </c>
      <c r="O1677" s="2">
        <v>0</v>
      </c>
      <c r="P1677" s="2">
        <v>0</v>
      </c>
      <c r="Q1677" s="2">
        <v>0</v>
      </c>
      <c r="R1677" s="2">
        <v>0</v>
      </c>
      <c r="S1677" s="2">
        <v>0</v>
      </c>
      <c r="T1677" s="2">
        <v>0</v>
      </c>
      <c r="U1677" s="2">
        <v>0</v>
      </c>
      <c r="X1677" s="2">
        <f t="shared" si="243"/>
        <v>8.5965398753883206E-5</v>
      </c>
      <c r="Y1677" s="2">
        <f t="shared" si="244"/>
        <v>0</v>
      </c>
      <c r="Z1677" s="2">
        <f>IF(Y1677&gt;$W$1,HLOOKUP(Y1677,B1677:$U$2835,ROW($B$2836)-ROW($A1677),FALSE),0)</f>
        <v>0</v>
      </c>
      <c r="AA1677" s="2">
        <f t="shared" si="245"/>
        <v>0</v>
      </c>
      <c r="AB1677" s="2">
        <f>VLOOKUP(A1677,segment3_SB_quantity!$A$2:$B$2834,2,FALSE)</f>
        <v>9</v>
      </c>
      <c r="AC1677" s="4">
        <f t="shared" si="241"/>
        <v>0.12820000000000001</v>
      </c>
      <c r="AD1677">
        <f t="shared" si="246"/>
        <v>0</v>
      </c>
      <c r="AE1677">
        <f t="shared" si="242"/>
        <v>0.83166700000000005</v>
      </c>
      <c r="AF1677" s="2">
        <f t="shared" si="247"/>
        <v>0</v>
      </c>
      <c r="AG1677" s="2">
        <f t="shared" si="248"/>
        <v>0</v>
      </c>
      <c r="AH1677" s="1">
        <f t="shared" si="249"/>
        <v>0</v>
      </c>
    </row>
    <row r="1678" spans="1:34" x14ac:dyDescent="0.55000000000000004">
      <c r="A1678">
        <v>61469801</v>
      </c>
      <c r="B1678" s="2">
        <v>0</v>
      </c>
      <c r="C1678" s="2">
        <v>0</v>
      </c>
      <c r="D1678" s="2">
        <v>0</v>
      </c>
      <c r="E1678" s="2">
        <v>6.4192534897777001E-2</v>
      </c>
      <c r="F1678" s="2">
        <v>0</v>
      </c>
      <c r="G1678" s="2">
        <v>0</v>
      </c>
      <c r="H1678" s="2">
        <v>0</v>
      </c>
      <c r="I1678" s="2">
        <v>0</v>
      </c>
      <c r="J1678" s="2">
        <v>0</v>
      </c>
      <c r="K1678" s="2">
        <v>0</v>
      </c>
      <c r="L1678" s="2">
        <v>0</v>
      </c>
      <c r="M1678" s="2">
        <v>0</v>
      </c>
      <c r="N1678" s="2">
        <v>0</v>
      </c>
      <c r="O1678" s="2">
        <v>0</v>
      </c>
      <c r="P1678" s="2">
        <v>0</v>
      </c>
      <c r="Q1678" s="2">
        <v>0</v>
      </c>
      <c r="R1678" s="2">
        <v>0</v>
      </c>
      <c r="S1678" s="2">
        <v>0</v>
      </c>
      <c r="T1678" s="2">
        <v>0</v>
      </c>
      <c r="U1678" s="2">
        <v>0</v>
      </c>
      <c r="X1678" s="2">
        <f t="shared" si="243"/>
        <v>6.4192534897777001E-2</v>
      </c>
      <c r="Y1678" s="2">
        <f t="shared" si="244"/>
        <v>0</v>
      </c>
      <c r="Z1678" s="2">
        <f>IF(Y1678&gt;$W$1,HLOOKUP(Y1678,B1678:$U$2835,ROW($B$2836)-ROW($A1678),FALSE),0)</f>
        <v>0</v>
      </c>
      <c r="AA1678" s="2">
        <f t="shared" si="245"/>
        <v>0</v>
      </c>
      <c r="AB1678" s="2">
        <f>VLOOKUP(A1678,segment3_SB_quantity!$A$2:$B$2834,2,FALSE)</f>
        <v>3</v>
      </c>
      <c r="AC1678" s="4">
        <f t="shared" si="241"/>
        <v>0.12820000000000001</v>
      </c>
      <c r="AD1678">
        <f t="shared" si="246"/>
        <v>0</v>
      </c>
      <c r="AE1678">
        <f t="shared" si="242"/>
        <v>0.83166700000000005</v>
      </c>
      <c r="AF1678" s="2">
        <f t="shared" si="247"/>
        <v>0</v>
      </c>
      <c r="AG1678" s="2">
        <f t="shared" si="248"/>
        <v>0</v>
      </c>
      <c r="AH1678" s="1">
        <f t="shared" si="249"/>
        <v>0</v>
      </c>
    </row>
    <row r="1679" spans="1:34" x14ac:dyDescent="0.55000000000000004">
      <c r="A1679">
        <v>61499829</v>
      </c>
      <c r="B1679" s="2">
        <v>0</v>
      </c>
      <c r="C1679" s="2">
        <v>0</v>
      </c>
      <c r="D1679" s="2">
        <v>5.3907793502382798E-2</v>
      </c>
      <c r="E1679" s="2">
        <v>0</v>
      </c>
      <c r="F1679" s="2">
        <v>0</v>
      </c>
      <c r="G1679" s="2">
        <v>0</v>
      </c>
      <c r="H1679" s="2">
        <v>0</v>
      </c>
      <c r="I1679" s="2">
        <v>0</v>
      </c>
      <c r="J1679" s="2">
        <v>0</v>
      </c>
      <c r="K1679" s="2">
        <v>0</v>
      </c>
      <c r="L1679" s="2">
        <v>0</v>
      </c>
      <c r="M1679" s="2">
        <v>0</v>
      </c>
      <c r="N1679" s="2">
        <v>0</v>
      </c>
      <c r="O1679" s="2">
        <v>0</v>
      </c>
      <c r="P1679" s="2">
        <v>0</v>
      </c>
      <c r="Q1679" s="2">
        <v>0</v>
      </c>
      <c r="R1679" s="2">
        <v>0</v>
      </c>
      <c r="S1679" s="2">
        <v>0</v>
      </c>
      <c r="T1679" s="2">
        <v>0</v>
      </c>
      <c r="U1679" s="2">
        <v>0</v>
      </c>
      <c r="X1679" s="2">
        <f t="shared" si="243"/>
        <v>5.3907793502382798E-2</v>
      </c>
      <c r="Y1679" s="2">
        <f t="shared" si="244"/>
        <v>0</v>
      </c>
      <c r="Z1679" s="2">
        <f>IF(Y1679&gt;$W$1,HLOOKUP(Y1679,B1679:$U$2835,ROW($B$2836)-ROW($A1679),FALSE),0)</f>
        <v>0</v>
      </c>
      <c r="AA1679" s="2">
        <f t="shared" si="245"/>
        <v>0</v>
      </c>
      <c r="AB1679" s="2">
        <f>VLOOKUP(A1679,segment3_SB_quantity!$A$2:$B$2834,2,FALSE)</f>
        <v>4</v>
      </c>
      <c r="AC1679" s="4">
        <f t="shared" si="241"/>
        <v>0.12820000000000001</v>
      </c>
      <c r="AD1679">
        <f t="shared" si="246"/>
        <v>0</v>
      </c>
      <c r="AE1679">
        <f t="shared" si="242"/>
        <v>0.83166700000000005</v>
      </c>
      <c r="AF1679" s="2">
        <f t="shared" si="247"/>
        <v>0</v>
      </c>
      <c r="AG1679" s="2">
        <f t="shared" si="248"/>
        <v>0</v>
      </c>
      <c r="AH1679" s="1">
        <f t="shared" si="249"/>
        <v>0</v>
      </c>
    </row>
    <row r="1680" spans="1:34" x14ac:dyDescent="0.55000000000000004">
      <c r="A1680">
        <v>61529579</v>
      </c>
      <c r="B1680" s="2">
        <v>0</v>
      </c>
      <c r="C1680" s="2">
        <v>0</v>
      </c>
      <c r="D1680" s="2">
        <v>0</v>
      </c>
      <c r="E1680" s="2">
        <v>0</v>
      </c>
      <c r="F1680" s="2">
        <v>0</v>
      </c>
      <c r="G1680" s="2">
        <v>0</v>
      </c>
      <c r="H1680" s="2">
        <v>0</v>
      </c>
      <c r="I1680" s="2">
        <v>0</v>
      </c>
      <c r="J1680" s="2">
        <v>0</v>
      </c>
      <c r="K1680" s="2">
        <v>0</v>
      </c>
      <c r="L1680" s="2">
        <v>0</v>
      </c>
      <c r="M1680" s="2">
        <v>0</v>
      </c>
      <c r="N1680" s="2">
        <v>0</v>
      </c>
      <c r="O1680" s="2">
        <v>0</v>
      </c>
      <c r="P1680" s="2">
        <v>0</v>
      </c>
      <c r="Q1680" s="2">
        <v>0</v>
      </c>
      <c r="R1680" s="2">
        <v>0</v>
      </c>
      <c r="S1680" s="2">
        <v>0</v>
      </c>
      <c r="T1680" s="2">
        <v>0</v>
      </c>
      <c r="U1680" s="2">
        <v>0</v>
      </c>
      <c r="X1680" s="2">
        <f t="shared" si="243"/>
        <v>0</v>
      </c>
      <c r="Y1680" s="2">
        <f t="shared" si="244"/>
        <v>0</v>
      </c>
      <c r="Z1680" s="2">
        <f>IF(Y1680&gt;$W$1,HLOOKUP(Y1680,B1680:$U$2835,ROW($B$2836)-ROW($A1680),FALSE),0)</f>
        <v>0</v>
      </c>
      <c r="AA1680" s="2">
        <f t="shared" si="245"/>
        <v>0</v>
      </c>
      <c r="AB1680" s="2">
        <f>VLOOKUP(A1680,segment3_SB_quantity!$A$2:$B$2834,2,FALSE)</f>
        <v>2</v>
      </c>
      <c r="AC1680" s="4">
        <f t="shared" si="241"/>
        <v>0.12820000000000001</v>
      </c>
      <c r="AD1680">
        <f t="shared" si="246"/>
        <v>0</v>
      </c>
      <c r="AE1680">
        <f t="shared" si="242"/>
        <v>0.83166700000000005</v>
      </c>
      <c r="AF1680" s="2">
        <f t="shared" si="247"/>
        <v>0</v>
      </c>
      <c r="AG1680" s="2">
        <f t="shared" si="248"/>
        <v>0</v>
      </c>
      <c r="AH1680" s="1">
        <f t="shared" si="249"/>
        <v>0</v>
      </c>
    </row>
    <row r="1681" spans="1:34" x14ac:dyDescent="0.55000000000000004">
      <c r="A1681">
        <v>61719869</v>
      </c>
      <c r="B1681" s="2">
        <v>0</v>
      </c>
      <c r="C1681" s="2">
        <v>0</v>
      </c>
      <c r="D1681" s="2">
        <v>0</v>
      </c>
      <c r="E1681" s="2">
        <v>0</v>
      </c>
      <c r="F1681" s="2">
        <v>0</v>
      </c>
      <c r="G1681" s="2">
        <v>0</v>
      </c>
      <c r="H1681" s="2">
        <v>0</v>
      </c>
      <c r="I1681" s="2">
        <v>0</v>
      </c>
      <c r="J1681" s="2">
        <v>3.8510176397080501E-2</v>
      </c>
      <c r="K1681" s="2">
        <v>0</v>
      </c>
      <c r="L1681" s="2">
        <v>0</v>
      </c>
      <c r="M1681" s="2">
        <v>0</v>
      </c>
      <c r="N1681" s="2">
        <v>0</v>
      </c>
      <c r="O1681" s="2">
        <v>0</v>
      </c>
      <c r="P1681" s="2">
        <v>0</v>
      </c>
      <c r="Q1681" s="2">
        <v>0</v>
      </c>
      <c r="R1681" s="2">
        <v>0</v>
      </c>
      <c r="S1681" s="2">
        <v>0</v>
      </c>
      <c r="T1681" s="2">
        <v>0</v>
      </c>
      <c r="U1681" s="2">
        <v>0</v>
      </c>
      <c r="X1681" s="2">
        <f t="shared" si="243"/>
        <v>3.8510176397080501E-2</v>
      </c>
      <c r="Y1681" s="2">
        <f t="shared" si="244"/>
        <v>0</v>
      </c>
      <c r="Z1681" s="2">
        <f>IF(Y1681&gt;$W$1,HLOOKUP(Y1681,B1681:$U$2835,ROW($B$2836)-ROW($A1681),FALSE),0)</f>
        <v>0</v>
      </c>
      <c r="AA1681" s="2">
        <f t="shared" si="245"/>
        <v>0</v>
      </c>
      <c r="AB1681" s="2">
        <f>VLOOKUP(A1681,segment3_SB_quantity!$A$2:$B$2834,2,FALSE)</f>
        <v>4</v>
      </c>
      <c r="AC1681" s="4">
        <f t="shared" si="241"/>
        <v>0.12820000000000001</v>
      </c>
      <c r="AD1681">
        <f t="shared" si="246"/>
        <v>0</v>
      </c>
      <c r="AE1681">
        <f t="shared" si="242"/>
        <v>0.83166700000000005</v>
      </c>
      <c r="AF1681" s="2">
        <f t="shared" si="247"/>
        <v>0</v>
      </c>
      <c r="AG1681" s="2">
        <f t="shared" si="248"/>
        <v>0</v>
      </c>
      <c r="AH1681" s="1">
        <f t="shared" si="249"/>
        <v>0</v>
      </c>
    </row>
    <row r="1682" spans="1:34" x14ac:dyDescent="0.55000000000000004">
      <c r="A1682">
        <v>61729988</v>
      </c>
      <c r="B1682" s="2">
        <v>0</v>
      </c>
      <c r="C1682" s="2">
        <v>0</v>
      </c>
      <c r="D1682" s="2">
        <v>0</v>
      </c>
      <c r="E1682" s="2">
        <v>0</v>
      </c>
      <c r="F1682" s="2">
        <v>0</v>
      </c>
      <c r="G1682" s="2">
        <v>0</v>
      </c>
      <c r="H1682" s="2">
        <v>0</v>
      </c>
      <c r="I1682" s="2">
        <v>0</v>
      </c>
      <c r="J1682" s="2">
        <v>0</v>
      </c>
      <c r="K1682" s="2">
        <v>0</v>
      </c>
      <c r="L1682" s="2">
        <v>8.9407552420576006E-2</v>
      </c>
      <c r="M1682" s="2">
        <v>0</v>
      </c>
      <c r="N1682" s="2">
        <v>0</v>
      </c>
      <c r="O1682" s="2">
        <v>0</v>
      </c>
      <c r="P1682" s="2">
        <v>0</v>
      </c>
      <c r="Q1682" s="2">
        <v>0</v>
      </c>
      <c r="R1682" s="2">
        <v>0</v>
      </c>
      <c r="S1682" s="2">
        <v>0</v>
      </c>
      <c r="T1682" s="2">
        <v>0</v>
      </c>
      <c r="U1682" s="2">
        <v>0</v>
      </c>
      <c r="X1682" s="2">
        <f t="shared" si="243"/>
        <v>8.9407552420576006E-2</v>
      </c>
      <c r="Y1682" s="2">
        <f t="shared" si="244"/>
        <v>0</v>
      </c>
      <c r="Z1682" s="2">
        <f>IF(Y1682&gt;$W$1,HLOOKUP(Y1682,B1682:$U$2835,ROW($B$2836)-ROW($A1682),FALSE),0)</f>
        <v>0</v>
      </c>
      <c r="AA1682" s="2">
        <f t="shared" si="245"/>
        <v>0</v>
      </c>
      <c r="AB1682" s="2">
        <f>VLOOKUP(A1682,segment3_SB_quantity!$A$2:$B$2834,2,FALSE)</f>
        <v>30</v>
      </c>
      <c r="AC1682" s="4">
        <f t="shared" si="241"/>
        <v>0.12820000000000001</v>
      </c>
      <c r="AD1682">
        <f t="shared" si="246"/>
        <v>0</v>
      </c>
      <c r="AE1682">
        <f t="shared" si="242"/>
        <v>0.83166700000000005</v>
      </c>
      <c r="AF1682" s="2">
        <f t="shared" si="247"/>
        <v>0</v>
      </c>
      <c r="AG1682" s="2">
        <f t="shared" si="248"/>
        <v>0</v>
      </c>
      <c r="AH1682" s="1">
        <f t="shared" si="249"/>
        <v>0</v>
      </c>
    </row>
    <row r="1683" spans="1:34" x14ac:dyDescent="0.55000000000000004">
      <c r="A1683">
        <v>61759735</v>
      </c>
      <c r="B1683" s="2">
        <v>0</v>
      </c>
      <c r="C1683" s="2">
        <v>0</v>
      </c>
      <c r="D1683" s="2">
        <v>0</v>
      </c>
      <c r="E1683" s="2">
        <v>0</v>
      </c>
      <c r="F1683" s="2">
        <v>0</v>
      </c>
      <c r="G1683" s="2">
        <v>0</v>
      </c>
      <c r="H1683" s="2">
        <v>0</v>
      </c>
      <c r="I1683" s="2">
        <v>0</v>
      </c>
      <c r="J1683" s="2">
        <v>0.15065049459899499</v>
      </c>
      <c r="K1683" s="2">
        <v>0</v>
      </c>
      <c r="L1683" s="2">
        <v>0</v>
      </c>
      <c r="M1683" s="2">
        <v>0</v>
      </c>
      <c r="N1683" s="2">
        <v>0</v>
      </c>
      <c r="O1683" s="2">
        <v>0</v>
      </c>
      <c r="P1683" s="2">
        <v>0</v>
      </c>
      <c r="Q1683" s="2">
        <v>0</v>
      </c>
      <c r="R1683" s="2">
        <v>0</v>
      </c>
      <c r="S1683" s="2">
        <v>0</v>
      </c>
      <c r="T1683" s="2">
        <v>0</v>
      </c>
      <c r="U1683" s="2">
        <v>0</v>
      </c>
      <c r="X1683" s="2">
        <f t="shared" si="243"/>
        <v>0.15065049459899499</v>
      </c>
      <c r="Y1683" s="2">
        <f t="shared" si="244"/>
        <v>0</v>
      </c>
      <c r="Z1683" s="2">
        <f>IF(Y1683&gt;$W$1,HLOOKUP(Y1683,B1683:$U$2835,ROW($B$2836)-ROW($A1683),FALSE),0)</f>
        <v>0</v>
      </c>
      <c r="AA1683" s="2">
        <f t="shared" si="245"/>
        <v>0</v>
      </c>
      <c r="AB1683" s="2">
        <f>VLOOKUP(A1683,segment3_SB_quantity!$A$2:$B$2834,2,FALSE)</f>
        <v>195</v>
      </c>
      <c r="AC1683" s="4">
        <f t="shared" si="241"/>
        <v>0.12820000000000001</v>
      </c>
      <c r="AD1683">
        <f t="shared" si="246"/>
        <v>0</v>
      </c>
      <c r="AE1683">
        <f t="shared" si="242"/>
        <v>0.83166700000000005</v>
      </c>
      <c r="AF1683" s="2">
        <f t="shared" si="247"/>
        <v>0</v>
      </c>
      <c r="AG1683" s="2">
        <f t="shared" si="248"/>
        <v>0</v>
      </c>
      <c r="AH1683" s="1">
        <f t="shared" si="249"/>
        <v>0</v>
      </c>
    </row>
    <row r="1684" spans="1:34" x14ac:dyDescent="0.55000000000000004">
      <c r="A1684">
        <v>61789818</v>
      </c>
      <c r="B1684" s="2">
        <v>0</v>
      </c>
      <c r="C1684" s="2">
        <v>0</v>
      </c>
      <c r="D1684" s="2">
        <v>0</v>
      </c>
      <c r="E1684" s="2">
        <v>0</v>
      </c>
      <c r="F1684" s="2">
        <v>0</v>
      </c>
      <c r="G1684" s="2">
        <v>0</v>
      </c>
      <c r="H1684" s="2">
        <v>0</v>
      </c>
      <c r="I1684" s="2">
        <v>0</v>
      </c>
      <c r="J1684" s="2">
        <v>0</v>
      </c>
      <c r="K1684" s="2">
        <v>0</v>
      </c>
      <c r="L1684" s="2">
        <v>0</v>
      </c>
      <c r="M1684" s="2">
        <v>0</v>
      </c>
      <c r="N1684" s="2">
        <v>0</v>
      </c>
      <c r="O1684" s="2">
        <v>0</v>
      </c>
      <c r="P1684" s="2">
        <v>0</v>
      </c>
      <c r="Q1684" s="2">
        <v>0</v>
      </c>
      <c r="R1684" s="2">
        <v>0</v>
      </c>
      <c r="S1684" s="2">
        <v>0</v>
      </c>
      <c r="T1684" s="2">
        <v>0</v>
      </c>
      <c r="U1684" s="2">
        <v>0</v>
      </c>
      <c r="X1684" s="2">
        <f t="shared" si="243"/>
        <v>0</v>
      </c>
      <c r="Y1684" s="2">
        <f t="shared" si="244"/>
        <v>0</v>
      </c>
      <c r="Z1684" s="2">
        <f>IF(Y1684&gt;$W$1,HLOOKUP(Y1684,B1684:$U$2835,ROW($B$2836)-ROW($A1684),FALSE),0)</f>
        <v>0</v>
      </c>
      <c r="AA1684" s="2">
        <f t="shared" si="245"/>
        <v>0</v>
      </c>
      <c r="AB1684" s="2">
        <f>VLOOKUP(A1684,segment3_SB_quantity!$A$2:$B$2834,2,FALSE)</f>
        <v>2</v>
      </c>
      <c r="AC1684" s="4">
        <f t="shared" si="241"/>
        <v>0.12820000000000001</v>
      </c>
      <c r="AD1684">
        <f t="shared" si="246"/>
        <v>0</v>
      </c>
      <c r="AE1684">
        <f t="shared" si="242"/>
        <v>0.83166700000000005</v>
      </c>
      <c r="AF1684" s="2">
        <f t="shared" si="247"/>
        <v>0</v>
      </c>
      <c r="AG1684" s="2">
        <f t="shared" si="248"/>
        <v>0</v>
      </c>
      <c r="AH1684" s="1">
        <f t="shared" si="249"/>
        <v>0</v>
      </c>
    </row>
    <row r="1685" spans="1:34" x14ac:dyDescent="0.55000000000000004">
      <c r="A1685">
        <v>61839894</v>
      </c>
      <c r="B1685" s="2">
        <v>0</v>
      </c>
      <c r="C1685" s="2">
        <v>0</v>
      </c>
      <c r="D1685" s="2">
        <v>0</v>
      </c>
      <c r="E1685" s="2">
        <v>0</v>
      </c>
      <c r="F1685" s="2">
        <v>0</v>
      </c>
      <c r="G1685" s="2">
        <v>0</v>
      </c>
      <c r="H1685" s="2">
        <v>0</v>
      </c>
      <c r="I1685" s="2">
        <v>0</v>
      </c>
      <c r="J1685" s="2">
        <v>0</v>
      </c>
      <c r="K1685" s="2">
        <v>0</v>
      </c>
      <c r="L1685" s="2">
        <v>2.6567695685508E-21</v>
      </c>
      <c r="M1685" s="2">
        <v>0</v>
      </c>
      <c r="N1685" s="2">
        <v>0</v>
      </c>
      <c r="O1685" s="2">
        <v>0</v>
      </c>
      <c r="P1685" s="2">
        <v>0</v>
      </c>
      <c r="Q1685" s="2">
        <v>0</v>
      </c>
      <c r="R1685" s="2">
        <v>0</v>
      </c>
      <c r="S1685" s="2">
        <v>0</v>
      </c>
      <c r="T1685" s="2">
        <v>0</v>
      </c>
      <c r="U1685" s="2">
        <v>0</v>
      </c>
      <c r="X1685" s="2">
        <f t="shared" si="243"/>
        <v>2.6567695685508E-21</v>
      </c>
      <c r="Y1685" s="2">
        <f t="shared" si="244"/>
        <v>0</v>
      </c>
      <c r="Z1685" s="2">
        <f>IF(Y1685&gt;$W$1,HLOOKUP(Y1685,B1685:$U$2835,ROW($B$2836)-ROW($A1685),FALSE),0)</f>
        <v>0</v>
      </c>
      <c r="AA1685" s="2">
        <f t="shared" si="245"/>
        <v>0</v>
      </c>
      <c r="AB1685" s="2">
        <f>VLOOKUP(A1685,segment3_SB_quantity!$A$2:$B$2834,2,FALSE)</f>
        <v>66</v>
      </c>
      <c r="AC1685" s="4">
        <f t="shared" si="241"/>
        <v>0.12820000000000001</v>
      </c>
      <c r="AD1685">
        <f t="shared" si="246"/>
        <v>0</v>
      </c>
      <c r="AE1685">
        <f t="shared" si="242"/>
        <v>0.83166700000000005</v>
      </c>
      <c r="AF1685" s="2">
        <f t="shared" si="247"/>
        <v>0</v>
      </c>
      <c r="AG1685" s="2">
        <f t="shared" si="248"/>
        <v>0</v>
      </c>
      <c r="AH1685" s="1">
        <f t="shared" si="249"/>
        <v>0</v>
      </c>
    </row>
    <row r="1686" spans="1:34" x14ac:dyDescent="0.55000000000000004">
      <c r="A1686">
        <v>61889740</v>
      </c>
      <c r="B1686" s="2">
        <v>0</v>
      </c>
      <c r="C1686" s="2">
        <v>0</v>
      </c>
      <c r="D1686" s="2">
        <v>0</v>
      </c>
      <c r="E1686" s="2">
        <v>0</v>
      </c>
      <c r="F1686" s="2">
        <v>0</v>
      </c>
      <c r="G1686" s="2">
        <v>0</v>
      </c>
      <c r="H1686" s="2">
        <v>0</v>
      </c>
      <c r="I1686" s="2">
        <v>3.90027345629224E-2</v>
      </c>
      <c r="J1686" s="2">
        <v>0</v>
      </c>
      <c r="K1686" s="2">
        <v>0</v>
      </c>
      <c r="L1686" s="2">
        <v>0</v>
      </c>
      <c r="M1686" s="2">
        <v>0</v>
      </c>
      <c r="N1686" s="2">
        <v>0</v>
      </c>
      <c r="O1686" s="2">
        <v>0</v>
      </c>
      <c r="P1686" s="2">
        <v>0</v>
      </c>
      <c r="Q1686" s="2">
        <v>0</v>
      </c>
      <c r="R1686" s="2">
        <v>0</v>
      </c>
      <c r="S1686" s="2">
        <v>0</v>
      </c>
      <c r="T1686" s="2">
        <v>0</v>
      </c>
      <c r="U1686" s="2">
        <v>0</v>
      </c>
      <c r="X1686" s="2">
        <f t="shared" si="243"/>
        <v>3.90027345629224E-2</v>
      </c>
      <c r="Y1686" s="2">
        <f t="shared" si="244"/>
        <v>0</v>
      </c>
      <c r="Z1686" s="2">
        <f>IF(Y1686&gt;$W$1,HLOOKUP(Y1686,B1686:$U$2835,ROW($B$2836)-ROW($A1686),FALSE),0)</f>
        <v>0</v>
      </c>
      <c r="AA1686" s="2">
        <f t="shared" si="245"/>
        <v>0</v>
      </c>
      <c r="AB1686" s="2">
        <f>VLOOKUP(A1686,segment3_SB_quantity!$A$2:$B$2834,2,FALSE)</f>
        <v>13</v>
      </c>
      <c r="AC1686" s="4">
        <f t="shared" si="241"/>
        <v>0.12820000000000001</v>
      </c>
      <c r="AD1686">
        <f t="shared" si="246"/>
        <v>0</v>
      </c>
      <c r="AE1686">
        <f t="shared" si="242"/>
        <v>0.83166700000000005</v>
      </c>
      <c r="AF1686" s="2">
        <f t="shared" si="247"/>
        <v>0</v>
      </c>
      <c r="AG1686" s="2">
        <f t="shared" si="248"/>
        <v>0</v>
      </c>
      <c r="AH1686" s="1">
        <f t="shared" si="249"/>
        <v>0</v>
      </c>
    </row>
    <row r="1687" spans="1:34" x14ac:dyDescent="0.55000000000000004">
      <c r="A1687">
        <v>61889803</v>
      </c>
      <c r="B1687" s="2">
        <v>0</v>
      </c>
      <c r="C1687" s="2">
        <v>0</v>
      </c>
      <c r="D1687" s="2">
        <v>0</v>
      </c>
      <c r="E1687" s="2">
        <v>0</v>
      </c>
      <c r="F1687" s="2">
        <v>0</v>
      </c>
      <c r="G1687" s="2">
        <v>0</v>
      </c>
      <c r="H1687" s="2">
        <v>0</v>
      </c>
      <c r="I1687" s="2">
        <v>0</v>
      </c>
      <c r="J1687" s="2">
        <v>4.6725780532191799E-2</v>
      </c>
      <c r="K1687" s="2">
        <v>0</v>
      </c>
      <c r="L1687" s="2">
        <v>0</v>
      </c>
      <c r="M1687" s="2">
        <v>0</v>
      </c>
      <c r="N1687" s="2">
        <v>0</v>
      </c>
      <c r="O1687" s="2">
        <v>0</v>
      </c>
      <c r="P1687" s="2">
        <v>0</v>
      </c>
      <c r="Q1687" s="2">
        <v>0</v>
      </c>
      <c r="R1687" s="2">
        <v>0</v>
      </c>
      <c r="S1687" s="2">
        <v>0</v>
      </c>
      <c r="T1687" s="2">
        <v>0</v>
      </c>
      <c r="U1687" s="2">
        <v>0</v>
      </c>
      <c r="X1687" s="2">
        <f t="shared" si="243"/>
        <v>4.6725780532191799E-2</v>
      </c>
      <c r="Y1687" s="2">
        <f t="shared" si="244"/>
        <v>0</v>
      </c>
      <c r="Z1687" s="2">
        <f>IF(Y1687&gt;$W$1,HLOOKUP(Y1687,B1687:$U$2835,ROW($B$2836)-ROW($A1687),FALSE),0)</f>
        <v>0</v>
      </c>
      <c r="AA1687" s="2">
        <f t="shared" si="245"/>
        <v>0</v>
      </c>
      <c r="AB1687" s="2">
        <f>VLOOKUP(A1687,segment3_SB_quantity!$A$2:$B$2834,2,FALSE)</f>
        <v>1</v>
      </c>
      <c r="AC1687" s="4">
        <f t="shared" si="241"/>
        <v>0.12820000000000001</v>
      </c>
      <c r="AD1687">
        <f t="shared" si="246"/>
        <v>0</v>
      </c>
      <c r="AE1687">
        <f t="shared" si="242"/>
        <v>0.83166700000000005</v>
      </c>
      <c r="AF1687" s="2">
        <f t="shared" si="247"/>
        <v>0</v>
      </c>
      <c r="AG1687" s="2">
        <f t="shared" si="248"/>
        <v>0</v>
      </c>
      <c r="AH1687" s="1">
        <f t="shared" si="249"/>
        <v>0</v>
      </c>
    </row>
    <row r="1688" spans="1:34" x14ac:dyDescent="0.55000000000000004">
      <c r="A1688">
        <v>61919896</v>
      </c>
      <c r="B1688" s="2">
        <v>0</v>
      </c>
      <c r="C1688" s="2">
        <v>0</v>
      </c>
      <c r="D1688" s="2">
        <v>0</v>
      </c>
      <c r="E1688" s="2">
        <v>0</v>
      </c>
      <c r="F1688" s="2">
        <v>0</v>
      </c>
      <c r="G1688" s="2">
        <v>0</v>
      </c>
      <c r="H1688" s="2">
        <v>0</v>
      </c>
      <c r="I1688" s="2">
        <v>2.4676189561967699E-2</v>
      </c>
      <c r="J1688" s="2">
        <v>0</v>
      </c>
      <c r="K1688" s="2">
        <v>0</v>
      </c>
      <c r="L1688" s="2">
        <v>0</v>
      </c>
      <c r="M1688" s="2">
        <v>0</v>
      </c>
      <c r="N1688" s="2">
        <v>0</v>
      </c>
      <c r="O1688" s="2">
        <v>0</v>
      </c>
      <c r="P1688" s="2">
        <v>0</v>
      </c>
      <c r="Q1688" s="2">
        <v>0</v>
      </c>
      <c r="R1688" s="2">
        <v>0</v>
      </c>
      <c r="S1688" s="2">
        <v>0</v>
      </c>
      <c r="T1688" s="2">
        <v>0</v>
      </c>
      <c r="U1688" s="2">
        <v>0</v>
      </c>
      <c r="X1688" s="2">
        <f t="shared" si="243"/>
        <v>2.4676189561967699E-2</v>
      </c>
      <c r="Y1688" s="2">
        <f t="shared" si="244"/>
        <v>0</v>
      </c>
      <c r="Z1688" s="2">
        <f>IF(Y1688&gt;$W$1,HLOOKUP(Y1688,B1688:$U$2835,ROW($B$2836)-ROW($A1688),FALSE),0)</f>
        <v>0</v>
      </c>
      <c r="AA1688" s="2">
        <f t="shared" si="245"/>
        <v>0</v>
      </c>
      <c r="AB1688" s="2">
        <f>VLOOKUP(A1688,segment3_SB_quantity!$A$2:$B$2834,2,FALSE)</f>
        <v>19</v>
      </c>
      <c r="AC1688" s="4">
        <f t="shared" si="241"/>
        <v>0.12820000000000001</v>
      </c>
      <c r="AD1688">
        <f t="shared" si="246"/>
        <v>0</v>
      </c>
      <c r="AE1688">
        <f t="shared" si="242"/>
        <v>0.83166700000000005</v>
      </c>
      <c r="AF1688" s="2">
        <f t="shared" si="247"/>
        <v>0</v>
      </c>
      <c r="AG1688" s="2">
        <f t="shared" si="248"/>
        <v>0</v>
      </c>
      <c r="AH1688" s="1">
        <f t="shared" si="249"/>
        <v>0</v>
      </c>
    </row>
    <row r="1689" spans="1:34" x14ac:dyDescent="0.55000000000000004">
      <c r="A1689">
        <v>61939657</v>
      </c>
      <c r="B1689" s="2">
        <v>0</v>
      </c>
      <c r="C1689" s="2">
        <v>0</v>
      </c>
      <c r="D1689" s="2">
        <v>0</v>
      </c>
      <c r="E1689" s="2">
        <v>0</v>
      </c>
      <c r="F1689" s="2">
        <v>0</v>
      </c>
      <c r="G1689" s="2">
        <v>0</v>
      </c>
      <c r="H1689" s="2">
        <v>0</v>
      </c>
      <c r="I1689" s="2">
        <v>0</v>
      </c>
      <c r="J1689" s="2">
        <v>0</v>
      </c>
      <c r="K1689" s="2">
        <v>0</v>
      </c>
      <c r="L1689" s="2">
        <v>0</v>
      </c>
      <c r="M1689" s="2">
        <v>0</v>
      </c>
      <c r="N1689" s="2">
        <v>0</v>
      </c>
      <c r="O1689" s="2">
        <v>0</v>
      </c>
      <c r="P1689" s="2">
        <v>0</v>
      </c>
      <c r="Q1689" s="2">
        <v>0</v>
      </c>
      <c r="R1689" s="2">
        <v>0</v>
      </c>
      <c r="S1689" s="2">
        <v>0</v>
      </c>
      <c r="T1689" s="2">
        <v>0</v>
      </c>
      <c r="U1689" s="2">
        <v>0</v>
      </c>
      <c r="X1689" s="2">
        <f t="shared" si="243"/>
        <v>0</v>
      </c>
      <c r="Y1689" s="2">
        <f t="shared" si="244"/>
        <v>0</v>
      </c>
      <c r="Z1689" s="2">
        <f>IF(Y1689&gt;$W$1,HLOOKUP(Y1689,B1689:$U$2835,ROW($B$2836)-ROW($A1689),FALSE),0)</f>
        <v>0</v>
      </c>
      <c r="AA1689" s="2">
        <f t="shared" si="245"/>
        <v>0</v>
      </c>
      <c r="AB1689" s="2">
        <f>VLOOKUP(A1689,segment3_SB_quantity!$A$2:$B$2834,2,FALSE)</f>
        <v>2</v>
      </c>
      <c r="AC1689" s="4">
        <f t="shared" si="241"/>
        <v>0.12820000000000001</v>
      </c>
      <c r="AD1689">
        <f t="shared" si="246"/>
        <v>0</v>
      </c>
      <c r="AE1689">
        <f t="shared" si="242"/>
        <v>0.83166700000000005</v>
      </c>
      <c r="AF1689" s="2">
        <f t="shared" si="247"/>
        <v>0</v>
      </c>
      <c r="AG1689" s="2">
        <f t="shared" si="248"/>
        <v>0</v>
      </c>
      <c r="AH1689" s="1">
        <f t="shared" si="249"/>
        <v>0</v>
      </c>
    </row>
    <row r="1690" spans="1:34" x14ac:dyDescent="0.55000000000000004">
      <c r="A1690">
        <v>61939887</v>
      </c>
      <c r="B1690" s="2">
        <v>0</v>
      </c>
      <c r="C1690" s="2">
        <v>0</v>
      </c>
      <c r="D1690" s="2">
        <v>0</v>
      </c>
      <c r="E1690" s="2">
        <v>0</v>
      </c>
      <c r="F1690" s="2">
        <v>0</v>
      </c>
      <c r="G1690" s="2">
        <v>0</v>
      </c>
      <c r="H1690" s="2">
        <v>0</v>
      </c>
      <c r="I1690" s="2">
        <v>0</v>
      </c>
      <c r="J1690" s="2">
        <v>6.0365362550810202E-2</v>
      </c>
      <c r="K1690" s="2">
        <v>0</v>
      </c>
      <c r="L1690" s="2">
        <v>0</v>
      </c>
      <c r="M1690" s="2">
        <v>0</v>
      </c>
      <c r="N1690" s="2">
        <v>0</v>
      </c>
      <c r="O1690" s="2">
        <v>0</v>
      </c>
      <c r="P1690" s="2">
        <v>0</v>
      </c>
      <c r="Q1690" s="2">
        <v>0</v>
      </c>
      <c r="R1690" s="2">
        <v>0</v>
      </c>
      <c r="S1690" s="2">
        <v>0</v>
      </c>
      <c r="T1690" s="2">
        <v>0</v>
      </c>
      <c r="U1690" s="2">
        <v>0</v>
      </c>
      <c r="X1690" s="2">
        <f t="shared" si="243"/>
        <v>6.0365362550810202E-2</v>
      </c>
      <c r="Y1690" s="2">
        <f t="shared" si="244"/>
        <v>0</v>
      </c>
      <c r="Z1690" s="2">
        <f>IF(Y1690&gt;$W$1,HLOOKUP(Y1690,B1690:$U$2835,ROW($B$2836)-ROW($A1690),FALSE),0)</f>
        <v>0</v>
      </c>
      <c r="AA1690" s="2">
        <f t="shared" si="245"/>
        <v>0</v>
      </c>
      <c r="AB1690" s="2">
        <f>VLOOKUP(A1690,segment3_SB_quantity!$A$2:$B$2834,2,FALSE)</f>
        <v>2</v>
      </c>
      <c r="AC1690" s="4">
        <f t="shared" si="241"/>
        <v>0.12820000000000001</v>
      </c>
      <c r="AD1690">
        <f t="shared" si="246"/>
        <v>0</v>
      </c>
      <c r="AE1690">
        <f t="shared" si="242"/>
        <v>0.83166700000000005</v>
      </c>
      <c r="AF1690" s="2">
        <f t="shared" si="247"/>
        <v>0</v>
      </c>
      <c r="AG1690" s="2">
        <f t="shared" si="248"/>
        <v>0</v>
      </c>
      <c r="AH1690" s="1">
        <f t="shared" si="249"/>
        <v>0</v>
      </c>
    </row>
    <row r="1691" spans="1:34" x14ac:dyDescent="0.55000000000000004">
      <c r="A1691">
        <v>61959612</v>
      </c>
      <c r="B1691" s="2">
        <v>0</v>
      </c>
      <c r="C1691" s="2">
        <v>0</v>
      </c>
      <c r="D1691" s="2">
        <v>0</v>
      </c>
      <c r="E1691" s="2">
        <v>0</v>
      </c>
      <c r="F1691" s="2">
        <v>0</v>
      </c>
      <c r="G1691" s="2">
        <v>0</v>
      </c>
      <c r="H1691" s="2">
        <v>0</v>
      </c>
      <c r="I1691" s="2">
        <v>0</v>
      </c>
      <c r="J1691" s="2">
        <v>6.1160475080207097E-2</v>
      </c>
      <c r="K1691" s="2">
        <v>0</v>
      </c>
      <c r="L1691" s="2">
        <v>0</v>
      </c>
      <c r="M1691" s="2">
        <v>0</v>
      </c>
      <c r="N1691" s="2">
        <v>0</v>
      </c>
      <c r="O1691" s="2">
        <v>0</v>
      </c>
      <c r="P1691" s="2">
        <v>0</v>
      </c>
      <c r="Q1691" s="2">
        <v>0</v>
      </c>
      <c r="R1691" s="2">
        <v>0</v>
      </c>
      <c r="S1691" s="2">
        <v>0</v>
      </c>
      <c r="T1691" s="2">
        <v>0</v>
      </c>
      <c r="U1691" s="2">
        <v>0</v>
      </c>
      <c r="X1691" s="2">
        <f t="shared" si="243"/>
        <v>6.1160475080207097E-2</v>
      </c>
      <c r="Y1691" s="2">
        <f t="shared" si="244"/>
        <v>0</v>
      </c>
      <c r="Z1691" s="2">
        <f>IF(Y1691&gt;$W$1,HLOOKUP(Y1691,B1691:$U$2835,ROW($B$2836)-ROW($A1691),FALSE),0)</f>
        <v>0</v>
      </c>
      <c r="AA1691" s="2">
        <f t="shared" si="245"/>
        <v>0</v>
      </c>
      <c r="AB1691" s="2">
        <f>VLOOKUP(A1691,segment3_SB_quantity!$A$2:$B$2834,2,FALSE)</f>
        <v>159</v>
      </c>
      <c r="AC1691" s="4">
        <f t="shared" si="241"/>
        <v>0.12820000000000001</v>
      </c>
      <c r="AD1691">
        <f t="shared" si="246"/>
        <v>0</v>
      </c>
      <c r="AE1691">
        <f t="shared" si="242"/>
        <v>0.83166700000000005</v>
      </c>
      <c r="AF1691" s="2">
        <f t="shared" si="247"/>
        <v>0</v>
      </c>
      <c r="AG1691" s="2">
        <f t="shared" si="248"/>
        <v>0</v>
      </c>
      <c r="AH1691" s="1">
        <f t="shared" si="249"/>
        <v>0</v>
      </c>
    </row>
    <row r="1692" spans="1:34" x14ac:dyDescent="0.55000000000000004">
      <c r="A1692">
        <v>61959930</v>
      </c>
      <c r="B1692" s="2">
        <v>0</v>
      </c>
      <c r="C1692" s="2">
        <v>0</v>
      </c>
      <c r="D1692" s="2">
        <v>0</v>
      </c>
      <c r="E1692" s="2">
        <v>0</v>
      </c>
      <c r="F1692" s="2">
        <v>0</v>
      </c>
      <c r="G1692" s="2">
        <v>0</v>
      </c>
      <c r="H1692" s="2">
        <v>0</v>
      </c>
      <c r="I1692" s="2">
        <v>0</v>
      </c>
      <c r="J1692" s="2">
        <v>0</v>
      </c>
      <c r="K1692" s="2">
        <v>0</v>
      </c>
      <c r="L1692" s="2">
        <v>0</v>
      </c>
      <c r="M1692" s="2">
        <v>0</v>
      </c>
      <c r="N1692" s="2">
        <v>0</v>
      </c>
      <c r="O1692" s="2">
        <v>0</v>
      </c>
      <c r="P1692" s="2">
        <v>0</v>
      </c>
      <c r="Q1692" s="2">
        <v>0</v>
      </c>
      <c r="R1692" s="2">
        <v>0</v>
      </c>
      <c r="S1692" s="2">
        <v>0</v>
      </c>
      <c r="T1692" s="2">
        <v>0</v>
      </c>
      <c r="U1692" s="2">
        <v>0</v>
      </c>
      <c r="X1692" s="2">
        <f t="shared" si="243"/>
        <v>0</v>
      </c>
      <c r="Y1692" s="2">
        <f t="shared" si="244"/>
        <v>0</v>
      </c>
      <c r="Z1692" s="2">
        <f>IF(Y1692&gt;$W$1,HLOOKUP(Y1692,B1692:$U$2835,ROW($B$2836)-ROW($A1692),FALSE),0)</f>
        <v>0</v>
      </c>
      <c r="AA1692" s="2">
        <f t="shared" si="245"/>
        <v>0</v>
      </c>
      <c r="AB1692" s="2">
        <f>VLOOKUP(A1692,segment3_SB_quantity!$A$2:$B$2834,2,FALSE)</f>
        <v>1</v>
      </c>
      <c r="AC1692" s="4">
        <f t="shared" si="241"/>
        <v>0.12820000000000001</v>
      </c>
      <c r="AD1692">
        <f t="shared" si="246"/>
        <v>0</v>
      </c>
      <c r="AE1692">
        <f t="shared" si="242"/>
        <v>0.83166700000000005</v>
      </c>
      <c r="AF1692" s="2">
        <f t="shared" si="247"/>
        <v>0</v>
      </c>
      <c r="AG1692" s="2">
        <f t="shared" si="248"/>
        <v>0</v>
      </c>
      <c r="AH1692" s="1">
        <f t="shared" si="249"/>
        <v>0</v>
      </c>
    </row>
    <row r="1693" spans="1:34" x14ac:dyDescent="0.55000000000000004">
      <c r="A1693">
        <v>62019763</v>
      </c>
      <c r="B1693" s="2">
        <v>0</v>
      </c>
      <c r="C1693" s="2">
        <v>0</v>
      </c>
      <c r="D1693" s="2">
        <v>0</v>
      </c>
      <c r="E1693" s="2">
        <v>0</v>
      </c>
      <c r="F1693" s="2">
        <v>0</v>
      </c>
      <c r="G1693" s="2">
        <v>0</v>
      </c>
      <c r="H1693" s="2">
        <v>0</v>
      </c>
      <c r="I1693" s="2">
        <v>3.1286105124375102E-2</v>
      </c>
      <c r="J1693" s="2">
        <v>0</v>
      </c>
      <c r="K1693" s="2">
        <v>0</v>
      </c>
      <c r="L1693" s="2">
        <v>0</v>
      </c>
      <c r="M1693" s="2">
        <v>0</v>
      </c>
      <c r="N1693" s="2">
        <v>0</v>
      </c>
      <c r="O1693" s="2">
        <v>0</v>
      </c>
      <c r="P1693" s="2">
        <v>0</v>
      </c>
      <c r="Q1693" s="2">
        <v>0</v>
      </c>
      <c r="R1693" s="2">
        <v>0</v>
      </c>
      <c r="S1693" s="2">
        <v>0</v>
      </c>
      <c r="T1693" s="2">
        <v>0</v>
      </c>
      <c r="U1693" s="2">
        <v>0</v>
      </c>
      <c r="X1693" s="2">
        <f t="shared" si="243"/>
        <v>3.1286105124375102E-2</v>
      </c>
      <c r="Y1693" s="2">
        <f t="shared" si="244"/>
        <v>0</v>
      </c>
      <c r="Z1693" s="2">
        <f>IF(Y1693&gt;$W$1,HLOOKUP(Y1693,B1693:$U$2835,ROW($B$2836)-ROW($A1693),FALSE),0)</f>
        <v>0</v>
      </c>
      <c r="AA1693" s="2">
        <f t="shared" si="245"/>
        <v>0</v>
      </c>
      <c r="AB1693" s="2">
        <f>VLOOKUP(A1693,segment3_SB_quantity!$A$2:$B$2834,2,FALSE)</f>
        <v>64</v>
      </c>
      <c r="AC1693" s="4">
        <f t="shared" si="241"/>
        <v>0.12820000000000001</v>
      </c>
      <c r="AD1693">
        <f t="shared" si="246"/>
        <v>0</v>
      </c>
      <c r="AE1693">
        <f t="shared" si="242"/>
        <v>0.83166700000000005</v>
      </c>
      <c r="AF1693" s="2">
        <f t="shared" si="247"/>
        <v>0</v>
      </c>
      <c r="AG1693" s="2">
        <f t="shared" si="248"/>
        <v>0</v>
      </c>
      <c r="AH1693" s="1">
        <f t="shared" si="249"/>
        <v>0</v>
      </c>
    </row>
    <row r="1694" spans="1:34" x14ac:dyDescent="0.55000000000000004">
      <c r="A1694">
        <v>62019817</v>
      </c>
      <c r="B1694" s="2">
        <v>0</v>
      </c>
      <c r="C1694" s="2">
        <v>0</v>
      </c>
      <c r="D1694" s="2">
        <v>0</v>
      </c>
      <c r="E1694" s="2">
        <v>0</v>
      </c>
      <c r="F1694" s="2">
        <v>0</v>
      </c>
      <c r="G1694" s="2">
        <v>0</v>
      </c>
      <c r="H1694" s="2">
        <v>0</v>
      </c>
      <c r="I1694" s="2">
        <v>0</v>
      </c>
      <c r="J1694" s="2">
        <v>0</v>
      </c>
      <c r="K1694" s="2">
        <v>0.12525731178664101</v>
      </c>
      <c r="L1694" s="2">
        <v>0</v>
      </c>
      <c r="M1694" s="2">
        <v>0</v>
      </c>
      <c r="N1694" s="2">
        <v>0</v>
      </c>
      <c r="O1694" s="2">
        <v>0</v>
      </c>
      <c r="P1694" s="2">
        <v>0</v>
      </c>
      <c r="Q1694" s="2">
        <v>0</v>
      </c>
      <c r="R1694" s="2">
        <v>0</v>
      </c>
      <c r="S1694" s="2">
        <v>0</v>
      </c>
      <c r="T1694" s="2">
        <v>0</v>
      </c>
      <c r="U1694" s="2">
        <v>0</v>
      </c>
      <c r="X1694" s="2">
        <f t="shared" si="243"/>
        <v>0.12525731178664101</v>
      </c>
      <c r="Y1694" s="2">
        <f t="shared" si="244"/>
        <v>0</v>
      </c>
      <c r="Z1694" s="2">
        <f>IF(Y1694&gt;$W$1,HLOOKUP(Y1694,B1694:$U$2835,ROW($B$2836)-ROW($A1694),FALSE),0)</f>
        <v>0</v>
      </c>
      <c r="AA1694" s="2">
        <f t="shared" si="245"/>
        <v>0</v>
      </c>
      <c r="AB1694" s="2">
        <f>VLOOKUP(A1694,segment3_SB_quantity!$A$2:$B$2834,2,FALSE)</f>
        <v>46</v>
      </c>
      <c r="AC1694" s="4">
        <f t="shared" si="241"/>
        <v>0.12820000000000001</v>
      </c>
      <c r="AD1694">
        <f t="shared" si="246"/>
        <v>0</v>
      </c>
      <c r="AE1694">
        <f t="shared" si="242"/>
        <v>0.83166700000000005</v>
      </c>
      <c r="AF1694" s="2">
        <f t="shared" si="247"/>
        <v>0</v>
      </c>
      <c r="AG1694" s="2">
        <f t="shared" si="248"/>
        <v>0</v>
      </c>
      <c r="AH1694" s="1">
        <f t="shared" si="249"/>
        <v>0</v>
      </c>
    </row>
    <row r="1695" spans="1:34" x14ac:dyDescent="0.55000000000000004">
      <c r="A1695">
        <v>62099804</v>
      </c>
      <c r="B1695" s="2">
        <v>0</v>
      </c>
      <c r="C1695" s="2">
        <v>0</v>
      </c>
      <c r="D1695" s="2">
        <v>0</v>
      </c>
      <c r="E1695" s="2">
        <v>0</v>
      </c>
      <c r="F1695" s="2">
        <v>0</v>
      </c>
      <c r="G1695" s="2">
        <v>0</v>
      </c>
      <c r="H1695" s="2">
        <v>0</v>
      </c>
      <c r="I1695" s="2">
        <v>0</v>
      </c>
      <c r="J1695" s="2">
        <v>0</v>
      </c>
      <c r="K1695" s="2">
        <v>9.6327910238989706E-2</v>
      </c>
      <c r="L1695" s="2">
        <v>0</v>
      </c>
      <c r="M1695" s="2">
        <v>0</v>
      </c>
      <c r="N1695" s="2">
        <v>0</v>
      </c>
      <c r="O1695" s="2">
        <v>0</v>
      </c>
      <c r="P1695" s="2">
        <v>0</v>
      </c>
      <c r="Q1695" s="2">
        <v>0</v>
      </c>
      <c r="R1695" s="2">
        <v>0</v>
      </c>
      <c r="S1695" s="2">
        <v>0</v>
      </c>
      <c r="T1695" s="2">
        <v>0</v>
      </c>
      <c r="U1695" s="2">
        <v>0</v>
      </c>
      <c r="X1695" s="2">
        <f t="shared" si="243"/>
        <v>9.6327910238989706E-2</v>
      </c>
      <c r="Y1695" s="2">
        <f t="shared" si="244"/>
        <v>0</v>
      </c>
      <c r="Z1695" s="2">
        <f>IF(Y1695&gt;$W$1,HLOOKUP(Y1695,B1695:$U$2835,ROW($B$2836)-ROW($A1695),FALSE),0)</f>
        <v>0</v>
      </c>
      <c r="AA1695" s="2">
        <f t="shared" si="245"/>
        <v>0</v>
      </c>
      <c r="AB1695" s="2">
        <f>VLOOKUP(A1695,segment3_SB_quantity!$A$2:$B$2834,2,FALSE)</f>
        <v>30</v>
      </c>
      <c r="AC1695" s="4">
        <f t="shared" si="241"/>
        <v>0.12820000000000001</v>
      </c>
      <c r="AD1695">
        <f t="shared" si="246"/>
        <v>0</v>
      </c>
      <c r="AE1695">
        <f t="shared" si="242"/>
        <v>0.83166700000000005</v>
      </c>
      <c r="AF1695" s="2">
        <f t="shared" si="247"/>
        <v>0</v>
      </c>
      <c r="AG1695" s="2">
        <f t="shared" si="248"/>
        <v>0</v>
      </c>
      <c r="AH1695" s="1">
        <f t="shared" si="249"/>
        <v>0</v>
      </c>
    </row>
    <row r="1696" spans="1:34" x14ac:dyDescent="0.55000000000000004">
      <c r="A1696">
        <v>62129717</v>
      </c>
      <c r="B1696" s="2">
        <v>0</v>
      </c>
      <c r="C1696" s="2">
        <v>0</v>
      </c>
      <c r="D1696" s="2">
        <v>0</v>
      </c>
      <c r="E1696" s="2">
        <v>0</v>
      </c>
      <c r="F1696" s="2">
        <v>0</v>
      </c>
      <c r="G1696" s="2">
        <v>0</v>
      </c>
      <c r="H1696" s="2">
        <v>0</v>
      </c>
      <c r="I1696" s="2">
        <v>0</v>
      </c>
      <c r="J1696" s="2">
        <v>0</v>
      </c>
      <c r="K1696" s="2">
        <v>3.2898637610597699E-2</v>
      </c>
      <c r="L1696" s="2">
        <v>0</v>
      </c>
      <c r="M1696" s="2">
        <v>0</v>
      </c>
      <c r="N1696" s="2">
        <v>0</v>
      </c>
      <c r="O1696" s="2">
        <v>0</v>
      </c>
      <c r="P1696" s="2">
        <v>0</v>
      </c>
      <c r="Q1696" s="2">
        <v>0</v>
      </c>
      <c r="R1696" s="2">
        <v>0</v>
      </c>
      <c r="S1696" s="2">
        <v>0</v>
      </c>
      <c r="T1696" s="2">
        <v>0</v>
      </c>
      <c r="U1696" s="2">
        <v>0</v>
      </c>
      <c r="X1696" s="2">
        <f t="shared" si="243"/>
        <v>3.2898637610597699E-2</v>
      </c>
      <c r="Y1696" s="2">
        <f t="shared" si="244"/>
        <v>0</v>
      </c>
      <c r="Z1696" s="2">
        <f>IF(Y1696&gt;$W$1,HLOOKUP(Y1696,B1696:$U$2835,ROW($B$2836)-ROW($A1696),FALSE),0)</f>
        <v>0</v>
      </c>
      <c r="AA1696" s="2">
        <f t="shared" si="245"/>
        <v>0</v>
      </c>
      <c r="AB1696" s="2">
        <f>VLOOKUP(A1696,segment3_SB_quantity!$A$2:$B$2834,2,FALSE)</f>
        <v>1010</v>
      </c>
      <c r="AC1696" s="4">
        <f t="shared" si="241"/>
        <v>0.12820000000000001</v>
      </c>
      <c r="AD1696">
        <f t="shared" si="246"/>
        <v>0</v>
      </c>
      <c r="AE1696">
        <f t="shared" si="242"/>
        <v>0.83166700000000005</v>
      </c>
      <c r="AF1696" s="2">
        <f t="shared" si="247"/>
        <v>0</v>
      </c>
      <c r="AG1696" s="2">
        <f t="shared" si="248"/>
        <v>0</v>
      </c>
      <c r="AH1696" s="1">
        <f t="shared" si="249"/>
        <v>0</v>
      </c>
    </row>
    <row r="1697" spans="1:34" x14ac:dyDescent="0.55000000000000004">
      <c r="A1697">
        <v>62139531</v>
      </c>
      <c r="B1697" s="2">
        <v>0</v>
      </c>
      <c r="C1697" s="2">
        <v>0</v>
      </c>
      <c r="D1697" s="2">
        <v>0</v>
      </c>
      <c r="E1697" s="2">
        <v>0</v>
      </c>
      <c r="F1697" s="2">
        <v>0</v>
      </c>
      <c r="G1697" s="2">
        <v>0</v>
      </c>
      <c r="H1697" s="2">
        <v>0</v>
      </c>
      <c r="I1697" s="2">
        <v>0</v>
      </c>
      <c r="J1697" s="2">
        <v>0</v>
      </c>
      <c r="K1697" s="2">
        <v>0</v>
      </c>
      <c r="L1697" s="2">
        <v>9.0157895252725197E-3</v>
      </c>
      <c r="M1697" s="2">
        <v>0</v>
      </c>
      <c r="N1697" s="2">
        <v>0</v>
      </c>
      <c r="O1697" s="2">
        <v>0</v>
      </c>
      <c r="P1697" s="2">
        <v>0</v>
      </c>
      <c r="Q1697" s="2">
        <v>0</v>
      </c>
      <c r="R1697" s="2">
        <v>0</v>
      </c>
      <c r="S1697" s="2">
        <v>0</v>
      </c>
      <c r="T1697" s="2">
        <v>0</v>
      </c>
      <c r="U1697" s="2">
        <v>0</v>
      </c>
      <c r="X1697" s="2">
        <f t="shared" si="243"/>
        <v>9.0157895252725197E-3</v>
      </c>
      <c r="Y1697" s="2">
        <f t="shared" si="244"/>
        <v>0</v>
      </c>
      <c r="Z1697" s="2">
        <f>IF(Y1697&gt;$W$1,HLOOKUP(Y1697,B1697:$U$2835,ROW($B$2836)-ROW($A1697),FALSE),0)</f>
        <v>0</v>
      </c>
      <c r="AA1697" s="2">
        <f t="shared" si="245"/>
        <v>0</v>
      </c>
      <c r="AB1697" s="2">
        <f>VLOOKUP(A1697,segment3_SB_quantity!$A$2:$B$2834,2,FALSE)</f>
        <v>21</v>
      </c>
      <c r="AC1697" s="4">
        <f t="shared" si="241"/>
        <v>0.12820000000000001</v>
      </c>
      <c r="AD1697">
        <f t="shared" si="246"/>
        <v>0</v>
      </c>
      <c r="AE1697">
        <f t="shared" si="242"/>
        <v>0.83166700000000005</v>
      </c>
      <c r="AF1697" s="2">
        <f t="shared" si="247"/>
        <v>0</v>
      </c>
      <c r="AG1697" s="2">
        <f t="shared" si="248"/>
        <v>0</v>
      </c>
      <c r="AH1697" s="1">
        <f t="shared" si="249"/>
        <v>0</v>
      </c>
    </row>
    <row r="1698" spans="1:34" x14ac:dyDescent="0.55000000000000004">
      <c r="A1698">
        <v>62399718</v>
      </c>
      <c r="B1698" s="2">
        <v>0</v>
      </c>
      <c r="C1698" s="2">
        <v>0</v>
      </c>
      <c r="D1698" s="2">
        <v>0</v>
      </c>
      <c r="E1698" s="2">
        <v>0</v>
      </c>
      <c r="F1698" s="2">
        <v>0</v>
      </c>
      <c r="G1698" s="2">
        <v>0</v>
      </c>
      <c r="H1698" s="2">
        <v>0</v>
      </c>
      <c r="I1698" s="2">
        <v>0</v>
      </c>
      <c r="J1698" s="2">
        <v>9.1441738618731103E-2</v>
      </c>
      <c r="K1698" s="2">
        <v>0</v>
      </c>
      <c r="L1698" s="2">
        <v>0</v>
      </c>
      <c r="M1698" s="2">
        <v>0</v>
      </c>
      <c r="N1698" s="2">
        <v>0</v>
      </c>
      <c r="O1698" s="2">
        <v>0</v>
      </c>
      <c r="P1698" s="2">
        <v>0</v>
      </c>
      <c r="Q1698" s="2">
        <v>0</v>
      </c>
      <c r="R1698" s="2">
        <v>0</v>
      </c>
      <c r="S1698" s="2">
        <v>0</v>
      </c>
      <c r="T1698" s="2">
        <v>0</v>
      </c>
      <c r="U1698" s="2">
        <v>0</v>
      </c>
      <c r="X1698" s="2">
        <f t="shared" si="243"/>
        <v>9.1441738618731103E-2</v>
      </c>
      <c r="Y1698" s="2">
        <f t="shared" si="244"/>
        <v>0</v>
      </c>
      <c r="Z1698" s="2">
        <f>IF(Y1698&gt;$W$1,HLOOKUP(Y1698,B1698:$U$2835,ROW($B$2836)-ROW($A1698),FALSE),0)</f>
        <v>0</v>
      </c>
      <c r="AA1698" s="2">
        <f t="shared" si="245"/>
        <v>0</v>
      </c>
      <c r="AB1698" s="2">
        <f>VLOOKUP(A1698,segment3_SB_quantity!$A$2:$B$2834,2,FALSE)</f>
        <v>47</v>
      </c>
      <c r="AC1698" s="4">
        <f t="shared" si="241"/>
        <v>0.12820000000000001</v>
      </c>
      <c r="AD1698">
        <f t="shared" si="246"/>
        <v>0</v>
      </c>
      <c r="AE1698">
        <f t="shared" si="242"/>
        <v>0.83166700000000005</v>
      </c>
      <c r="AF1698" s="2">
        <f t="shared" si="247"/>
        <v>0</v>
      </c>
      <c r="AG1698" s="2">
        <f t="shared" si="248"/>
        <v>0</v>
      </c>
      <c r="AH1698" s="1">
        <f t="shared" si="249"/>
        <v>0</v>
      </c>
    </row>
    <row r="1699" spans="1:34" x14ac:dyDescent="0.55000000000000004">
      <c r="A1699">
        <v>62399740</v>
      </c>
      <c r="B1699" s="2">
        <v>0</v>
      </c>
      <c r="C1699" s="2">
        <v>0</v>
      </c>
      <c r="D1699" s="2">
        <v>0</v>
      </c>
      <c r="E1699" s="2">
        <v>0</v>
      </c>
      <c r="F1699" s="2">
        <v>0</v>
      </c>
      <c r="G1699" s="2">
        <v>0</v>
      </c>
      <c r="H1699" s="2">
        <v>1.6821742548927598E-2</v>
      </c>
      <c r="I1699" s="2">
        <v>0</v>
      </c>
      <c r="J1699" s="2">
        <v>0</v>
      </c>
      <c r="K1699" s="2">
        <v>0</v>
      </c>
      <c r="L1699" s="2">
        <v>0</v>
      </c>
      <c r="M1699" s="2">
        <v>0</v>
      </c>
      <c r="N1699" s="2">
        <v>0</v>
      </c>
      <c r="O1699" s="2">
        <v>0</v>
      </c>
      <c r="P1699" s="2">
        <v>0</v>
      </c>
      <c r="Q1699" s="2">
        <v>0</v>
      </c>
      <c r="R1699" s="2">
        <v>0</v>
      </c>
      <c r="S1699" s="2">
        <v>0</v>
      </c>
      <c r="T1699" s="2">
        <v>0</v>
      </c>
      <c r="U1699" s="2">
        <v>0</v>
      </c>
      <c r="X1699" s="2">
        <f t="shared" si="243"/>
        <v>1.6821742548927598E-2</v>
      </c>
      <c r="Y1699" s="2">
        <f t="shared" si="244"/>
        <v>0</v>
      </c>
      <c r="Z1699" s="2">
        <f>IF(Y1699&gt;$W$1,HLOOKUP(Y1699,B1699:$U$2835,ROW($B$2836)-ROW($A1699),FALSE),0)</f>
        <v>0</v>
      </c>
      <c r="AA1699" s="2">
        <f t="shared" si="245"/>
        <v>0</v>
      </c>
      <c r="AB1699" s="2">
        <f>VLOOKUP(A1699,segment3_SB_quantity!$A$2:$B$2834,2,FALSE)</f>
        <v>62</v>
      </c>
      <c r="AC1699" s="4">
        <f t="shared" si="241"/>
        <v>0.12820000000000001</v>
      </c>
      <c r="AD1699">
        <f t="shared" si="246"/>
        <v>0</v>
      </c>
      <c r="AE1699">
        <f t="shared" si="242"/>
        <v>0.83166700000000005</v>
      </c>
      <c r="AF1699" s="2">
        <f t="shared" si="247"/>
        <v>0</v>
      </c>
      <c r="AG1699" s="2">
        <f t="shared" si="248"/>
        <v>0</v>
      </c>
      <c r="AH1699" s="1">
        <f t="shared" si="249"/>
        <v>0</v>
      </c>
    </row>
    <row r="1700" spans="1:34" x14ac:dyDescent="0.55000000000000004">
      <c r="A1700">
        <v>62399994</v>
      </c>
      <c r="B1700" s="2">
        <v>0</v>
      </c>
      <c r="C1700" s="2">
        <v>0</v>
      </c>
      <c r="D1700" s="2">
        <v>0</v>
      </c>
      <c r="E1700" s="2">
        <v>0</v>
      </c>
      <c r="F1700" s="2">
        <v>0</v>
      </c>
      <c r="G1700" s="2">
        <v>0</v>
      </c>
      <c r="H1700" s="2">
        <v>0</v>
      </c>
      <c r="I1700" s="2">
        <v>0</v>
      </c>
      <c r="J1700" s="2">
        <v>0</v>
      </c>
      <c r="K1700" s="2">
        <v>0</v>
      </c>
      <c r="L1700" s="2">
        <v>7.8857025097741807E-6</v>
      </c>
      <c r="M1700" s="2">
        <v>0</v>
      </c>
      <c r="N1700" s="2">
        <v>0</v>
      </c>
      <c r="O1700" s="2">
        <v>0</v>
      </c>
      <c r="P1700" s="2">
        <v>0</v>
      </c>
      <c r="Q1700" s="2">
        <v>0</v>
      </c>
      <c r="R1700" s="2">
        <v>0</v>
      </c>
      <c r="S1700" s="2">
        <v>0</v>
      </c>
      <c r="T1700" s="2">
        <v>0</v>
      </c>
      <c r="U1700" s="2">
        <v>0</v>
      </c>
      <c r="X1700" s="2">
        <f t="shared" si="243"/>
        <v>7.8857025097741807E-6</v>
      </c>
      <c r="Y1700" s="2">
        <f t="shared" si="244"/>
        <v>0</v>
      </c>
      <c r="Z1700" s="2">
        <f>IF(Y1700&gt;$W$1,HLOOKUP(Y1700,B1700:$U$2835,ROW($B$2836)-ROW($A1700),FALSE),0)</f>
        <v>0</v>
      </c>
      <c r="AA1700" s="2">
        <f t="shared" si="245"/>
        <v>0</v>
      </c>
      <c r="AB1700" s="2">
        <f>VLOOKUP(A1700,segment3_SB_quantity!$A$2:$B$2834,2,FALSE)</f>
        <v>1</v>
      </c>
      <c r="AC1700" s="4">
        <f t="shared" si="241"/>
        <v>0.12820000000000001</v>
      </c>
      <c r="AD1700">
        <f t="shared" si="246"/>
        <v>0</v>
      </c>
      <c r="AE1700">
        <f t="shared" si="242"/>
        <v>0.83166700000000005</v>
      </c>
      <c r="AF1700" s="2">
        <f t="shared" si="247"/>
        <v>0</v>
      </c>
      <c r="AG1700" s="2">
        <f t="shared" si="248"/>
        <v>0</v>
      </c>
      <c r="AH1700" s="1">
        <f t="shared" si="249"/>
        <v>0</v>
      </c>
    </row>
    <row r="1701" spans="1:34" x14ac:dyDescent="0.55000000000000004">
      <c r="A1701">
        <v>62409736</v>
      </c>
      <c r="B1701" s="2">
        <v>0</v>
      </c>
      <c r="C1701" s="2">
        <v>0</v>
      </c>
      <c r="D1701" s="2">
        <v>0</v>
      </c>
      <c r="E1701" s="2">
        <v>0</v>
      </c>
      <c r="F1701" s="2">
        <v>0</v>
      </c>
      <c r="G1701" s="2">
        <v>0</v>
      </c>
      <c r="H1701" s="2">
        <v>0</v>
      </c>
      <c r="I1701" s="2">
        <v>0</v>
      </c>
      <c r="J1701" s="2">
        <v>0.37225850129465399</v>
      </c>
      <c r="K1701" s="2">
        <v>0</v>
      </c>
      <c r="L1701" s="2">
        <v>0</v>
      </c>
      <c r="M1701" s="2">
        <v>0</v>
      </c>
      <c r="N1701" s="2">
        <v>0</v>
      </c>
      <c r="O1701" s="2">
        <v>0</v>
      </c>
      <c r="P1701" s="2">
        <v>0</v>
      </c>
      <c r="Q1701" s="2">
        <v>0</v>
      </c>
      <c r="R1701" s="2">
        <v>0</v>
      </c>
      <c r="S1701" s="2">
        <v>0</v>
      </c>
      <c r="T1701" s="2">
        <v>0</v>
      </c>
      <c r="U1701" s="2">
        <v>0</v>
      </c>
      <c r="X1701" s="2">
        <f t="shared" si="243"/>
        <v>0.37225850129465399</v>
      </c>
      <c r="Y1701" s="2">
        <f t="shared" si="244"/>
        <v>0</v>
      </c>
      <c r="Z1701" s="2">
        <f>IF(Y1701&gt;$W$1,HLOOKUP(Y1701,B1701:$U$2835,ROW($B$2836)-ROW($A1701),FALSE),0)</f>
        <v>0</v>
      </c>
      <c r="AA1701" s="2">
        <f t="shared" si="245"/>
        <v>0</v>
      </c>
      <c r="AB1701" s="2">
        <f>VLOOKUP(A1701,segment3_SB_quantity!$A$2:$B$2834,2,FALSE)</f>
        <v>46</v>
      </c>
      <c r="AC1701" s="4">
        <f t="shared" si="241"/>
        <v>0.12820000000000001</v>
      </c>
      <c r="AD1701">
        <f t="shared" si="246"/>
        <v>0</v>
      </c>
      <c r="AE1701">
        <f t="shared" si="242"/>
        <v>0.83166700000000005</v>
      </c>
      <c r="AF1701" s="2">
        <f t="shared" si="247"/>
        <v>0</v>
      </c>
      <c r="AG1701" s="2">
        <f t="shared" si="248"/>
        <v>0</v>
      </c>
      <c r="AH1701" s="1">
        <f t="shared" si="249"/>
        <v>0</v>
      </c>
    </row>
    <row r="1702" spans="1:34" x14ac:dyDescent="0.55000000000000004">
      <c r="A1702">
        <v>62479947</v>
      </c>
      <c r="B1702" s="2">
        <v>0</v>
      </c>
      <c r="C1702" s="2">
        <v>0</v>
      </c>
      <c r="D1702" s="2">
        <v>0</v>
      </c>
      <c r="E1702" s="2">
        <v>0</v>
      </c>
      <c r="F1702" s="2">
        <v>0</v>
      </c>
      <c r="G1702" s="2">
        <v>0</v>
      </c>
      <c r="H1702" s="2">
        <v>2.7487511203445499E-2</v>
      </c>
      <c r="I1702" s="2">
        <v>0</v>
      </c>
      <c r="J1702" s="2">
        <v>0</v>
      </c>
      <c r="K1702" s="2">
        <v>0</v>
      </c>
      <c r="L1702" s="2">
        <v>0</v>
      </c>
      <c r="M1702" s="2">
        <v>0</v>
      </c>
      <c r="N1702" s="2">
        <v>0</v>
      </c>
      <c r="O1702" s="2">
        <v>0</v>
      </c>
      <c r="P1702" s="2">
        <v>0</v>
      </c>
      <c r="Q1702" s="2">
        <v>0</v>
      </c>
      <c r="R1702" s="2">
        <v>0</v>
      </c>
      <c r="S1702" s="2">
        <v>0</v>
      </c>
      <c r="T1702" s="2">
        <v>0</v>
      </c>
      <c r="U1702" s="2">
        <v>0</v>
      </c>
      <c r="X1702" s="2">
        <f t="shared" si="243"/>
        <v>2.7487511203445499E-2</v>
      </c>
      <c r="Y1702" s="2">
        <f t="shared" si="244"/>
        <v>0</v>
      </c>
      <c r="Z1702" s="2">
        <f>IF(Y1702&gt;$W$1,HLOOKUP(Y1702,B1702:$U$2835,ROW($B$2836)-ROW($A1702),FALSE),0)</f>
        <v>0</v>
      </c>
      <c r="AA1702" s="2">
        <f t="shared" si="245"/>
        <v>0</v>
      </c>
      <c r="AB1702" s="2">
        <f>VLOOKUP(A1702,segment3_SB_quantity!$A$2:$B$2834,2,FALSE)</f>
        <v>29</v>
      </c>
      <c r="AC1702" s="4">
        <f t="shared" si="241"/>
        <v>0.12820000000000001</v>
      </c>
      <c r="AD1702">
        <f t="shared" si="246"/>
        <v>0</v>
      </c>
      <c r="AE1702">
        <f t="shared" si="242"/>
        <v>0.83166700000000005</v>
      </c>
      <c r="AF1702" s="2">
        <f t="shared" si="247"/>
        <v>0</v>
      </c>
      <c r="AG1702" s="2">
        <f t="shared" si="248"/>
        <v>0</v>
      </c>
      <c r="AH1702" s="1">
        <f t="shared" si="249"/>
        <v>0</v>
      </c>
    </row>
    <row r="1703" spans="1:34" x14ac:dyDescent="0.55000000000000004">
      <c r="A1703">
        <v>62599880</v>
      </c>
      <c r="B1703" s="2">
        <v>0</v>
      </c>
      <c r="C1703" s="2">
        <v>0</v>
      </c>
      <c r="D1703" s="2">
        <v>0</v>
      </c>
      <c r="E1703" s="2">
        <v>0</v>
      </c>
      <c r="F1703" s="2">
        <v>0</v>
      </c>
      <c r="G1703" s="2">
        <v>0</v>
      </c>
      <c r="H1703" s="2">
        <v>0</v>
      </c>
      <c r="I1703" s="2">
        <v>0</v>
      </c>
      <c r="J1703" s="2">
        <v>9.7992963905847497E-2</v>
      </c>
      <c r="K1703" s="2">
        <v>0</v>
      </c>
      <c r="L1703" s="2">
        <v>0</v>
      </c>
      <c r="M1703" s="2">
        <v>0</v>
      </c>
      <c r="N1703" s="2">
        <v>0</v>
      </c>
      <c r="O1703" s="2">
        <v>0</v>
      </c>
      <c r="P1703" s="2">
        <v>0</v>
      </c>
      <c r="Q1703" s="2">
        <v>0</v>
      </c>
      <c r="R1703" s="2">
        <v>0</v>
      </c>
      <c r="S1703" s="2">
        <v>0</v>
      </c>
      <c r="T1703" s="2">
        <v>0</v>
      </c>
      <c r="U1703" s="2">
        <v>0</v>
      </c>
      <c r="X1703" s="2">
        <f t="shared" si="243"/>
        <v>9.7992963905847497E-2</v>
      </c>
      <c r="Y1703" s="2">
        <f t="shared" si="244"/>
        <v>0</v>
      </c>
      <c r="Z1703" s="2">
        <f>IF(Y1703&gt;$W$1,HLOOKUP(Y1703,B1703:$U$2835,ROW($B$2836)-ROW($A1703),FALSE),0)</f>
        <v>0</v>
      </c>
      <c r="AA1703" s="2">
        <f t="shared" si="245"/>
        <v>0</v>
      </c>
      <c r="AB1703" s="2">
        <f>VLOOKUP(A1703,segment3_SB_quantity!$A$2:$B$2834,2,FALSE)</f>
        <v>1</v>
      </c>
      <c r="AC1703" s="4">
        <f t="shared" si="241"/>
        <v>0.12820000000000001</v>
      </c>
      <c r="AD1703">
        <f t="shared" si="246"/>
        <v>0</v>
      </c>
      <c r="AE1703">
        <f t="shared" si="242"/>
        <v>0.83166700000000005</v>
      </c>
      <c r="AF1703" s="2">
        <f t="shared" si="247"/>
        <v>0</v>
      </c>
      <c r="AG1703" s="2">
        <f t="shared" si="248"/>
        <v>0</v>
      </c>
      <c r="AH1703" s="1">
        <f t="shared" si="249"/>
        <v>0</v>
      </c>
    </row>
    <row r="1704" spans="1:34" x14ac:dyDescent="0.55000000000000004">
      <c r="A1704">
        <v>62669953</v>
      </c>
      <c r="B1704" s="2">
        <v>0</v>
      </c>
      <c r="C1704" s="2">
        <v>0</v>
      </c>
      <c r="D1704" s="2">
        <v>0</v>
      </c>
      <c r="E1704" s="2">
        <v>0</v>
      </c>
      <c r="F1704" s="2">
        <v>0</v>
      </c>
      <c r="G1704" s="2">
        <v>0</v>
      </c>
      <c r="H1704" s="2">
        <v>0</v>
      </c>
      <c r="I1704" s="2">
        <v>0</v>
      </c>
      <c r="J1704" s="2">
        <v>0</v>
      </c>
      <c r="K1704" s="2">
        <v>0</v>
      </c>
      <c r="L1704" s="2">
        <v>0.99983737414641305</v>
      </c>
      <c r="M1704" s="2">
        <v>0</v>
      </c>
      <c r="N1704" s="2">
        <v>0</v>
      </c>
      <c r="O1704" s="2">
        <v>0</v>
      </c>
      <c r="P1704" s="2">
        <v>0</v>
      </c>
      <c r="Q1704" s="2">
        <v>0</v>
      </c>
      <c r="R1704" s="2">
        <v>0</v>
      </c>
      <c r="S1704" s="2">
        <v>0</v>
      </c>
      <c r="T1704" s="2">
        <v>0</v>
      </c>
      <c r="U1704" s="2">
        <v>0</v>
      </c>
      <c r="X1704" s="2">
        <f t="shared" si="243"/>
        <v>0.99983737414641305</v>
      </c>
      <c r="Y1704" s="2">
        <f t="shared" si="244"/>
        <v>0.99983737414641305</v>
      </c>
      <c r="Z1704" s="2" t="str">
        <f>IF(Y1704&gt;$W$1,HLOOKUP(Y1704,B1704:$U$2835,ROW($B$2836)-ROW($A1704),FALSE),0)</f>
        <v>P_OL11</v>
      </c>
      <c r="AA1704" s="2">
        <f t="shared" si="245"/>
        <v>0.52499999999999991</v>
      </c>
      <c r="AB1704" s="2">
        <f>VLOOKUP(A1704,segment3_SB_quantity!$A$2:$B$2834,2,FALSE)</f>
        <v>46</v>
      </c>
      <c r="AC1704" s="4">
        <f t="shared" si="241"/>
        <v>0.12820000000000001</v>
      </c>
      <c r="AD1704">
        <f t="shared" si="246"/>
        <v>5.8972000000000007</v>
      </c>
      <c r="AE1704">
        <f t="shared" si="242"/>
        <v>0.83166700000000005</v>
      </c>
      <c r="AF1704" s="2">
        <f t="shared" si="247"/>
        <v>4.9045066324000004</v>
      </c>
      <c r="AG1704" s="2">
        <f t="shared" si="248"/>
        <v>2.5748659820099999</v>
      </c>
      <c r="AH1704" s="1">
        <f t="shared" si="249"/>
        <v>1.9047619047619049</v>
      </c>
    </row>
    <row r="1705" spans="1:34" x14ac:dyDescent="0.55000000000000004">
      <c r="A1705">
        <v>62769677</v>
      </c>
      <c r="B1705" s="2">
        <v>0</v>
      </c>
      <c r="C1705" s="2">
        <v>0</v>
      </c>
      <c r="D1705" s="2">
        <v>0</v>
      </c>
      <c r="E1705" s="2">
        <v>0</v>
      </c>
      <c r="F1705" s="2">
        <v>0</v>
      </c>
      <c r="G1705" s="2">
        <v>0</v>
      </c>
      <c r="H1705" s="2">
        <v>0</v>
      </c>
      <c r="I1705" s="2">
        <v>0</v>
      </c>
      <c r="J1705" s="2">
        <v>6.1010117953682497E-2</v>
      </c>
      <c r="K1705" s="2">
        <v>0</v>
      </c>
      <c r="L1705" s="2">
        <v>0</v>
      </c>
      <c r="M1705" s="2">
        <v>0</v>
      </c>
      <c r="N1705" s="2">
        <v>0</v>
      </c>
      <c r="O1705" s="2">
        <v>0</v>
      </c>
      <c r="P1705" s="2">
        <v>0</v>
      </c>
      <c r="Q1705" s="2">
        <v>0</v>
      </c>
      <c r="R1705" s="2">
        <v>0</v>
      </c>
      <c r="S1705" s="2">
        <v>0</v>
      </c>
      <c r="T1705" s="2">
        <v>0</v>
      </c>
      <c r="U1705" s="2">
        <v>0</v>
      </c>
      <c r="X1705" s="2">
        <f t="shared" si="243"/>
        <v>6.1010117953682497E-2</v>
      </c>
      <c r="Y1705" s="2">
        <f t="shared" si="244"/>
        <v>0</v>
      </c>
      <c r="Z1705" s="2">
        <f>IF(Y1705&gt;$W$1,HLOOKUP(Y1705,B1705:$U$2835,ROW($B$2836)-ROW($A1705),FALSE),0)</f>
        <v>0</v>
      </c>
      <c r="AA1705" s="2">
        <f t="shared" si="245"/>
        <v>0</v>
      </c>
      <c r="AB1705" s="2">
        <f>VLOOKUP(A1705,segment3_SB_quantity!$A$2:$B$2834,2,FALSE)</f>
        <v>37</v>
      </c>
      <c r="AC1705" s="4">
        <f t="shared" si="241"/>
        <v>0.12820000000000001</v>
      </c>
      <c r="AD1705">
        <f t="shared" si="246"/>
        <v>0</v>
      </c>
      <c r="AE1705">
        <f t="shared" si="242"/>
        <v>0.83166700000000005</v>
      </c>
      <c r="AF1705" s="2">
        <f t="shared" si="247"/>
        <v>0</v>
      </c>
      <c r="AG1705" s="2">
        <f t="shared" si="248"/>
        <v>0</v>
      </c>
      <c r="AH1705" s="1">
        <f t="shared" si="249"/>
        <v>0</v>
      </c>
    </row>
    <row r="1706" spans="1:34" x14ac:dyDescent="0.55000000000000004">
      <c r="A1706">
        <v>62829619</v>
      </c>
      <c r="B1706" s="2">
        <v>0</v>
      </c>
      <c r="C1706" s="2">
        <v>0</v>
      </c>
      <c r="D1706" s="2">
        <v>0</v>
      </c>
      <c r="E1706" s="2">
        <v>0</v>
      </c>
      <c r="F1706" s="2">
        <v>0</v>
      </c>
      <c r="G1706" s="2">
        <v>0</v>
      </c>
      <c r="H1706" s="2">
        <v>0</v>
      </c>
      <c r="I1706" s="2">
        <v>0</v>
      </c>
      <c r="J1706" s="2">
        <v>0</v>
      </c>
      <c r="K1706" s="2">
        <v>0</v>
      </c>
      <c r="L1706" s="2">
        <v>0</v>
      </c>
      <c r="M1706" s="2">
        <v>0</v>
      </c>
      <c r="N1706" s="2">
        <v>0</v>
      </c>
      <c r="O1706" s="2">
        <v>0</v>
      </c>
      <c r="P1706" s="2">
        <v>0</v>
      </c>
      <c r="Q1706" s="2">
        <v>0</v>
      </c>
      <c r="R1706" s="2">
        <v>0</v>
      </c>
      <c r="S1706" s="2">
        <v>0</v>
      </c>
      <c r="T1706" s="2">
        <v>0</v>
      </c>
      <c r="U1706" s="2">
        <v>0</v>
      </c>
      <c r="X1706" s="2">
        <f t="shared" si="243"/>
        <v>0</v>
      </c>
      <c r="Y1706" s="2">
        <f t="shared" si="244"/>
        <v>0</v>
      </c>
      <c r="Z1706" s="2">
        <f>IF(Y1706&gt;$W$1,HLOOKUP(Y1706,B1706:$U$2835,ROW($B$2836)-ROW($A1706),FALSE),0)</f>
        <v>0</v>
      </c>
      <c r="AA1706" s="2">
        <f t="shared" si="245"/>
        <v>0</v>
      </c>
      <c r="AB1706" s="2">
        <f>VLOOKUP(A1706,segment3_SB_quantity!$A$2:$B$2834,2,FALSE)</f>
        <v>1</v>
      </c>
      <c r="AC1706" s="4">
        <f t="shared" si="241"/>
        <v>0.12820000000000001</v>
      </c>
      <c r="AD1706">
        <f t="shared" si="246"/>
        <v>0</v>
      </c>
      <c r="AE1706">
        <f t="shared" si="242"/>
        <v>0.83166700000000005</v>
      </c>
      <c r="AF1706" s="2">
        <f t="shared" si="247"/>
        <v>0</v>
      </c>
      <c r="AG1706" s="2">
        <f t="shared" si="248"/>
        <v>0</v>
      </c>
      <c r="AH1706" s="1">
        <f t="shared" si="249"/>
        <v>0</v>
      </c>
    </row>
    <row r="1707" spans="1:34" x14ac:dyDescent="0.55000000000000004">
      <c r="A1707">
        <v>62859966</v>
      </c>
      <c r="B1707" s="2">
        <v>0</v>
      </c>
      <c r="C1707" s="2">
        <v>0</v>
      </c>
      <c r="D1707" s="2">
        <v>0</v>
      </c>
      <c r="E1707" s="2">
        <v>0</v>
      </c>
      <c r="F1707" s="2">
        <v>0</v>
      </c>
      <c r="G1707" s="2">
        <v>0</v>
      </c>
      <c r="H1707" s="2">
        <v>0</v>
      </c>
      <c r="I1707" s="2">
        <v>0</v>
      </c>
      <c r="J1707" s="2">
        <v>0</v>
      </c>
      <c r="K1707" s="2">
        <v>0</v>
      </c>
      <c r="L1707" s="2">
        <v>7.1841283560193703E-2</v>
      </c>
      <c r="M1707" s="2">
        <v>0</v>
      </c>
      <c r="N1707" s="2">
        <v>0</v>
      </c>
      <c r="O1707" s="2">
        <v>0</v>
      </c>
      <c r="P1707" s="2">
        <v>0</v>
      </c>
      <c r="Q1707" s="2">
        <v>0</v>
      </c>
      <c r="R1707" s="2">
        <v>0</v>
      </c>
      <c r="S1707" s="2">
        <v>0</v>
      </c>
      <c r="T1707" s="2">
        <v>0</v>
      </c>
      <c r="U1707" s="2">
        <v>0</v>
      </c>
      <c r="X1707" s="2">
        <f t="shared" si="243"/>
        <v>7.1841283560193703E-2</v>
      </c>
      <c r="Y1707" s="2">
        <f t="shared" si="244"/>
        <v>0</v>
      </c>
      <c r="Z1707" s="2">
        <f>IF(Y1707&gt;$W$1,HLOOKUP(Y1707,B1707:$U$2835,ROW($B$2836)-ROW($A1707),FALSE),0)</f>
        <v>0</v>
      </c>
      <c r="AA1707" s="2">
        <f t="shared" si="245"/>
        <v>0</v>
      </c>
      <c r="AB1707" s="2">
        <f>VLOOKUP(A1707,segment3_SB_quantity!$A$2:$B$2834,2,FALSE)</f>
        <v>108</v>
      </c>
      <c r="AC1707" s="4">
        <f t="shared" si="241"/>
        <v>0.12820000000000001</v>
      </c>
      <c r="AD1707">
        <f t="shared" si="246"/>
        <v>0</v>
      </c>
      <c r="AE1707">
        <f t="shared" si="242"/>
        <v>0.83166700000000005</v>
      </c>
      <c r="AF1707" s="2">
        <f t="shared" si="247"/>
        <v>0</v>
      </c>
      <c r="AG1707" s="2">
        <f t="shared" si="248"/>
        <v>0</v>
      </c>
      <c r="AH1707" s="1">
        <f t="shared" si="249"/>
        <v>0</v>
      </c>
    </row>
    <row r="1708" spans="1:34" x14ac:dyDescent="0.55000000000000004">
      <c r="A1708">
        <v>62869571</v>
      </c>
      <c r="B1708" s="2">
        <v>0</v>
      </c>
      <c r="C1708" s="2">
        <v>0</v>
      </c>
      <c r="D1708" s="2">
        <v>0</v>
      </c>
      <c r="E1708" s="2">
        <v>0</v>
      </c>
      <c r="F1708" s="2">
        <v>0</v>
      </c>
      <c r="G1708" s="2">
        <v>0</v>
      </c>
      <c r="H1708" s="2">
        <v>2.1566823654109502E-2</v>
      </c>
      <c r="I1708" s="2">
        <v>0</v>
      </c>
      <c r="J1708" s="2">
        <v>0</v>
      </c>
      <c r="K1708" s="2">
        <v>0</v>
      </c>
      <c r="L1708" s="2">
        <v>0</v>
      </c>
      <c r="M1708" s="2">
        <v>0</v>
      </c>
      <c r="N1708" s="2">
        <v>0</v>
      </c>
      <c r="O1708" s="2">
        <v>0</v>
      </c>
      <c r="P1708" s="2">
        <v>0</v>
      </c>
      <c r="Q1708" s="2">
        <v>0</v>
      </c>
      <c r="R1708" s="2">
        <v>0</v>
      </c>
      <c r="S1708" s="2">
        <v>0</v>
      </c>
      <c r="T1708" s="2">
        <v>0</v>
      </c>
      <c r="U1708" s="2">
        <v>0</v>
      </c>
      <c r="X1708" s="2">
        <f t="shared" si="243"/>
        <v>2.1566823654109502E-2</v>
      </c>
      <c r="Y1708" s="2">
        <f t="shared" si="244"/>
        <v>0</v>
      </c>
      <c r="Z1708" s="2">
        <f>IF(Y1708&gt;$W$1,HLOOKUP(Y1708,B1708:$U$2835,ROW($B$2836)-ROW($A1708),FALSE),0)</f>
        <v>0</v>
      </c>
      <c r="AA1708" s="2">
        <f t="shared" si="245"/>
        <v>0</v>
      </c>
      <c r="AB1708" s="2">
        <f>VLOOKUP(A1708,segment3_SB_quantity!$A$2:$B$2834,2,FALSE)</f>
        <v>23</v>
      </c>
      <c r="AC1708" s="4">
        <f t="shared" si="241"/>
        <v>0.12820000000000001</v>
      </c>
      <c r="AD1708">
        <f t="shared" si="246"/>
        <v>0</v>
      </c>
      <c r="AE1708">
        <f t="shared" si="242"/>
        <v>0.83166700000000005</v>
      </c>
      <c r="AF1708" s="2">
        <f t="shared" si="247"/>
        <v>0</v>
      </c>
      <c r="AG1708" s="2">
        <f t="shared" si="248"/>
        <v>0</v>
      </c>
      <c r="AH1708" s="1">
        <f t="shared" si="249"/>
        <v>0</v>
      </c>
    </row>
    <row r="1709" spans="1:34" x14ac:dyDescent="0.55000000000000004">
      <c r="A1709">
        <v>62879840</v>
      </c>
      <c r="B1709" s="2">
        <v>0</v>
      </c>
      <c r="C1709" s="2">
        <v>0</v>
      </c>
      <c r="D1709" s="2">
        <v>0</v>
      </c>
      <c r="E1709" s="2">
        <v>0</v>
      </c>
      <c r="F1709" s="2">
        <v>0.59325829045616896</v>
      </c>
      <c r="G1709" s="2">
        <v>0</v>
      </c>
      <c r="H1709" s="2">
        <v>0</v>
      </c>
      <c r="I1709" s="2">
        <v>0</v>
      </c>
      <c r="J1709" s="2">
        <v>0</v>
      </c>
      <c r="K1709" s="2">
        <v>0</v>
      </c>
      <c r="L1709" s="2">
        <v>0</v>
      </c>
      <c r="M1709" s="2">
        <v>0</v>
      </c>
      <c r="N1709" s="2">
        <v>0</v>
      </c>
      <c r="O1709" s="2">
        <v>0</v>
      </c>
      <c r="P1709" s="2">
        <v>0</v>
      </c>
      <c r="Q1709" s="2">
        <v>0</v>
      </c>
      <c r="R1709" s="2">
        <v>0</v>
      </c>
      <c r="S1709" s="2">
        <v>0</v>
      </c>
      <c r="T1709" s="2">
        <v>0</v>
      </c>
      <c r="U1709" s="2">
        <v>0</v>
      </c>
      <c r="X1709" s="2">
        <f t="shared" si="243"/>
        <v>0.59325829045616896</v>
      </c>
      <c r="Y1709" s="2">
        <f t="shared" si="244"/>
        <v>0.59325829045616896</v>
      </c>
      <c r="Z1709" s="2" t="str">
        <f>IF(Y1709&gt;$W$1,HLOOKUP(Y1709,B1709:$U$2835,ROW($B$2836)-ROW($A1709),FALSE),0)</f>
        <v>P_OL5</v>
      </c>
      <c r="AA1709" s="2">
        <f t="shared" si="245"/>
        <v>0.22499999999999998</v>
      </c>
      <c r="AB1709" s="2">
        <f>VLOOKUP(A1709,segment3_SB_quantity!$A$2:$B$2834,2,FALSE)</f>
        <v>53</v>
      </c>
      <c r="AC1709" s="4">
        <f t="shared" si="241"/>
        <v>0.12820000000000001</v>
      </c>
      <c r="AD1709">
        <f t="shared" si="246"/>
        <v>6.7946000000000009</v>
      </c>
      <c r="AE1709">
        <f t="shared" si="242"/>
        <v>0.83166700000000005</v>
      </c>
      <c r="AF1709" s="2">
        <f t="shared" si="247"/>
        <v>5.6508445982000008</v>
      </c>
      <c r="AG1709" s="2">
        <f t="shared" si="248"/>
        <v>1.2714400345950001</v>
      </c>
      <c r="AH1709" s="1">
        <f t="shared" si="249"/>
        <v>4.4444444444444446</v>
      </c>
    </row>
    <row r="1710" spans="1:34" x14ac:dyDescent="0.55000000000000004">
      <c r="A1710">
        <v>62909989</v>
      </c>
      <c r="B1710" s="2">
        <v>0</v>
      </c>
      <c r="C1710" s="2">
        <v>0</v>
      </c>
      <c r="D1710" s="2">
        <v>0</v>
      </c>
      <c r="E1710" s="2">
        <v>0</v>
      </c>
      <c r="F1710" s="2">
        <v>0</v>
      </c>
      <c r="G1710" s="2">
        <v>0</v>
      </c>
      <c r="H1710" s="2">
        <v>5.1752818426930698E-2</v>
      </c>
      <c r="I1710" s="2">
        <v>0</v>
      </c>
      <c r="J1710" s="2">
        <v>0</v>
      </c>
      <c r="K1710" s="2">
        <v>0</v>
      </c>
      <c r="L1710" s="2">
        <v>0</v>
      </c>
      <c r="M1710" s="2">
        <v>0</v>
      </c>
      <c r="N1710" s="2">
        <v>0</v>
      </c>
      <c r="O1710" s="2">
        <v>0</v>
      </c>
      <c r="P1710" s="2">
        <v>0</v>
      </c>
      <c r="Q1710" s="2">
        <v>0</v>
      </c>
      <c r="R1710" s="2">
        <v>0</v>
      </c>
      <c r="S1710" s="2">
        <v>0</v>
      </c>
      <c r="T1710" s="2">
        <v>0</v>
      </c>
      <c r="U1710" s="2">
        <v>0</v>
      </c>
      <c r="X1710" s="2">
        <f t="shared" si="243"/>
        <v>5.1752818426930698E-2</v>
      </c>
      <c r="Y1710" s="2">
        <f t="shared" si="244"/>
        <v>0</v>
      </c>
      <c r="Z1710" s="2">
        <f>IF(Y1710&gt;$W$1,HLOOKUP(Y1710,B1710:$U$2835,ROW($B$2836)-ROW($A1710),FALSE),0)</f>
        <v>0</v>
      </c>
      <c r="AA1710" s="2">
        <f t="shared" si="245"/>
        <v>0</v>
      </c>
      <c r="AB1710" s="2">
        <f>VLOOKUP(A1710,segment3_SB_quantity!$A$2:$B$2834,2,FALSE)</f>
        <v>23</v>
      </c>
      <c r="AC1710" s="4">
        <f t="shared" si="241"/>
        <v>0.12820000000000001</v>
      </c>
      <c r="AD1710">
        <f t="shared" si="246"/>
        <v>0</v>
      </c>
      <c r="AE1710">
        <f t="shared" si="242"/>
        <v>0.83166700000000005</v>
      </c>
      <c r="AF1710" s="2">
        <f t="shared" si="247"/>
        <v>0</v>
      </c>
      <c r="AG1710" s="2">
        <f t="shared" si="248"/>
        <v>0</v>
      </c>
      <c r="AH1710" s="1">
        <f t="shared" si="249"/>
        <v>0</v>
      </c>
    </row>
    <row r="1711" spans="1:34" x14ac:dyDescent="0.55000000000000004">
      <c r="A1711">
        <v>62939953</v>
      </c>
      <c r="B1711" s="2">
        <v>0</v>
      </c>
      <c r="C1711" s="2">
        <v>0</v>
      </c>
      <c r="D1711" s="2">
        <v>0</v>
      </c>
      <c r="E1711" s="2">
        <v>0</v>
      </c>
      <c r="F1711" s="2">
        <v>0</v>
      </c>
      <c r="G1711" s="2">
        <v>0</v>
      </c>
      <c r="H1711" s="2">
        <v>0</v>
      </c>
      <c r="I1711" s="2">
        <v>0</v>
      </c>
      <c r="J1711" s="2">
        <v>0</v>
      </c>
      <c r="K1711" s="2">
        <v>0</v>
      </c>
      <c r="L1711" s="2">
        <v>0</v>
      </c>
      <c r="M1711" s="2">
        <v>0</v>
      </c>
      <c r="N1711" s="2">
        <v>0</v>
      </c>
      <c r="O1711" s="2">
        <v>0</v>
      </c>
      <c r="P1711" s="2">
        <v>0</v>
      </c>
      <c r="Q1711" s="2">
        <v>0</v>
      </c>
      <c r="R1711" s="2">
        <v>0</v>
      </c>
      <c r="S1711" s="2">
        <v>0</v>
      </c>
      <c r="T1711" s="2">
        <v>0</v>
      </c>
      <c r="U1711" s="2">
        <v>0</v>
      </c>
      <c r="X1711" s="2">
        <f t="shared" si="243"/>
        <v>0</v>
      </c>
      <c r="Y1711" s="2">
        <f t="shared" si="244"/>
        <v>0</v>
      </c>
      <c r="Z1711" s="2">
        <f>IF(Y1711&gt;$W$1,HLOOKUP(Y1711,B1711:$U$2835,ROW($B$2836)-ROW($A1711),FALSE),0)</f>
        <v>0</v>
      </c>
      <c r="AA1711" s="2">
        <f t="shared" si="245"/>
        <v>0</v>
      </c>
      <c r="AB1711" s="2">
        <f>VLOOKUP(A1711,segment3_SB_quantity!$A$2:$B$2834,2,FALSE)</f>
        <v>2</v>
      </c>
      <c r="AC1711" s="4">
        <f t="shared" si="241"/>
        <v>0.12820000000000001</v>
      </c>
      <c r="AD1711">
        <f t="shared" si="246"/>
        <v>0</v>
      </c>
      <c r="AE1711">
        <f t="shared" si="242"/>
        <v>0.83166700000000005</v>
      </c>
      <c r="AF1711" s="2">
        <f t="shared" si="247"/>
        <v>0</v>
      </c>
      <c r="AG1711" s="2">
        <f t="shared" si="248"/>
        <v>0</v>
      </c>
      <c r="AH1711" s="1">
        <f t="shared" si="249"/>
        <v>0</v>
      </c>
    </row>
    <row r="1712" spans="1:34" x14ac:dyDescent="0.55000000000000004">
      <c r="A1712">
        <v>62949989</v>
      </c>
      <c r="B1712" s="2">
        <v>0</v>
      </c>
      <c r="C1712" s="2">
        <v>0</v>
      </c>
      <c r="D1712" s="2">
        <v>0</v>
      </c>
      <c r="E1712" s="2">
        <v>0</v>
      </c>
      <c r="F1712" s="2">
        <v>0</v>
      </c>
      <c r="G1712" s="2">
        <v>0</v>
      </c>
      <c r="H1712" s="2">
        <v>0</v>
      </c>
      <c r="I1712" s="2">
        <v>0</v>
      </c>
      <c r="J1712" s="2">
        <v>0.113696847186513</v>
      </c>
      <c r="K1712" s="2">
        <v>0</v>
      </c>
      <c r="L1712" s="2">
        <v>0</v>
      </c>
      <c r="M1712" s="2">
        <v>0</v>
      </c>
      <c r="N1712" s="2">
        <v>0</v>
      </c>
      <c r="O1712" s="2">
        <v>0</v>
      </c>
      <c r="P1712" s="2">
        <v>0</v>
      </c>
      <c r="Q1712" s="2">
        <v>0</v>
      </c>
      <c r="R1712" s="2">
        <v>0</v>
      </c>
      <c r="S1712" s="2">
        <v>0</v>
      </c>
      <c r="T1712" s="2">
        <v>0</v>
      </c>
      <c r="U1712" s="2">
        <v>0</v>
      </c>
      <c r="X1712" s="2">
        <f t="shared" si="243"/>
        <v>0.113696847186513</v>
      </c>
      <c r="Y1712" s="2">
        <f t="shared" si="244"/>
        <v>0</v>
      </c>
      <c r="Z1712" s="2">
        <f>IF(Y1712&gt;$W$1,HLOOKUP(Y1712,B1712:$U$2835,ROW($B$2836)-ROW($A1712),FALSE),0)</f>
        <v>0</v>
      </c>
      <c r="AA1712" s="2">
        <f t="shared" si="245"/>
        <v>0</v>
      </c>
      <c r="AB1712" s="2">
        <f>VLOOKUP(A1712,segment3_SB_quantity!$A$2:$B$2834,2,FALSE)</f>
        <v>35</v>
      </c>
      <c r="AC1712" s="4">
        <f t="shared" si="241"/>
        <v>0.12820000000000001</v>
      </c>
      <c r="AD1712">
        <f t="shared" si="246"/>
        <v>0</v>
      </c>
      <c r="AE1712">
        <f t="shared" si="242"/>
        <v>0.83166700000000005</v>
      </c>
      <c r="AF1712" s="2">
        <f t="shared" si="247"/>
        <v>0</v>
      </c>
      <c r="AG1712" s="2">
        <f t="shared" si="248"/>
        <v>0</v>
      </c>
      <c r="AH1712" s="1">
        <f t="shared" si="249"/>
        <v>0</v>
      </c>
    </row>
    <row r="1713" spans="1:34" x14ac:dyDescent="0.55000000000000004">
      <c r="A1713">
        <v>62989950</v>
      </c>
      <c r="B1713" s="2">
        <v>0</v>
      </c>
      <c r="C1713" s="2">
        <v>0</v>
      </c>
      <c r="D1713" s="2">
        <v>0</v>
      </c>
      <c r="E1713" s="2">
        <v>0</v>
      </c>
      <c r="F1713" s="2">
        <v>0</v>
      </c>
      <c r="G1713" s="2">
        <v>0</v>
      </c>
      <c r="H1713" s="2">
        <v>0</v>
      </c>
      <c r="I1713" s="2">
        <v>0</v>
      </c>
      <c r="J1713" s="2">
        <v>0</v>
      </c>
      <c r="K1713" s="2">
        <v>0</v>
      </c>
      <c r="L1713" s="2">
        <v>0</v>
      </c>
      <c r="M1713" s="2">
        <v>0</v>
      </c>
      <c r="N1713" s="2">
        <v>0</v>
      </c>
      <c r="O1713" s="2">
        <v>0</v>
      </c>
      <c r="P1713" s="2">
        <v>0</v>
      </c>
      <c r="Q1713" s="2">
        <v>0</v>
      </c>
      <c r="R1713" s="2">
        <v>0</v>
      </c>
      <c r="S1713" s="2">
        <v>0</v>
      </c>
      <c r="T1713" s="2">
        <v>0</v>
      </c>
      <c r="U1713" s="2">
        <v>0</v>
      </c>
      <c r="X1713" s="2">
        <f t="shared" si="243"/>
        <v>0</v>
      </c>
      <c r="Y1713" s="2">
        <f t="shared" si="244"/>
        <v>0</v>
      </c>
      <c r="Z1713" s="2">
        <f>IF(Y1713&gt;$W$1,HLOOKUP(Y1713,B1713:$U$2835,ROW($B$2836)-ROW($A1713),FALSE),0)</f>
        <v>0</v>
      </c>
      <c r="AA1713" s="2">
        <f t="shared" si="245"/>
        <v>0</v>
      </c>
      <c r="AB1713" s="2">
        <f>VLOOKUP(A1713,segment3_SB_quantity!$A$2:$B$2834,2,FALSE)</f>
        <v>2</v>
      </c>
      <c r="AC1713" s="4">
        <f t="shared" si="241"/>
        <v>0.12820000000000001</v>
      </c>
      <c r="AD1713">
        <f t="shared" si="246"/>
        <v>0</v>
      </c>
      <c r="AE1713">
        <f t="shared" si="242"/>
        <v>0.83166700000000005</v>
      </c>
      <c r="AF1713" s="2">
        <f t="shared" si="247"/>
        <v>0</v>
      </c>
      <c r="AG1713" s="2">
        <f t="shared" si="248"/>
        <v>0</v>
      </c>
      <c r="AH1713" s="1">
        <f t="shared" si="249"/>
        <v>0</v>
      </c>
    </row>
    <row r="1714" spans="1:34" x14ac:dyDescent="0.55000000000000004">
      <c r="A1714">
        <v>63019959</v>
      </c>
      <c r="B1714" s="2">
        <v>0</v>
      </c>
      <c r="C1714" s="2">
        <v>0</v>
      </c>
      <c r="D1714" s="2">
        <v>0</v>
      </c>
      <c r="E1714" s="2">
        <v>0</v>
      </c>
      <c r="F1714" s="2">
        <v>0</v>
      </c>
      <c r="G1714" s="2">
        <v>0</v>
      </c>
      <c r="H1714" s="2">
        <v>0</v>
      </c>
      <c r="I1714" s="2">
        <v>0</v>
      </c>
      <c r="J1714" s="2">
        <v>0</v>
      </c>
      <c r="K1714" s="2">
        <v>0</v>
      </c>
      <c r="L1714" s="2">
        <v>0</v>
      </c>
      <c r="M1714" s="2">
        <v>0</v>
      </c>
      <c r="N1714" s="2">
        <v>0</v>
      </c>
      <c r="O1714" s="2">
        <v>0</v>
      </c>
      <c r="P1714" s="2">
        <v>0</v>
      </c>
      <c r="Q1714" s="2">
        <v>0</v>
      </c>
      <c r="R1714" s="2">
        <v>0</v>
      </c>
      <c r="S1714" s="2">
        <v>0</v>
      </c>
      <c r="T1714" s="2">
        <v>0</v>
      </c>
      <c r="U1714" s="2">
        <v>0</v>
      </c>
      <c r="X1714" s="2">
        <f t="shared" si="243"/>
        <v>0</v>
      </c>
      <c r="Y1714" s="2">
        <f t="shared" si="244"/>
        <v>0</v>
      </c>
      <c r="Z1714" s="2">
        <f>IF(Y1714&gt;$W$1,HLOOKUP(Y1714,B1714:$U$2835,ROW($B$2836)-ROW($A1714),FALSE),0)</f>
        <v>0</v>
      </c>
      <c r="AA1714" s="2">
        <f t="shared" si="245"/>
        <v>0</v>
      </c>
      <c r="AB1714" s="2">
        <f>VLOOKUP(A1714,segment3_SB_quantity!$A$2:$B$2834,2,FALSE)</f>
        <v>2</v>
      </c>
      <c r="AC1714" s="4">
        <f t="shared" si="241"/>
        <v>0.12820000000000001</v>
      </c>
      <c r="AD1714">
        <f t="shared" si="246"/>
        <v>0</v>
      </c>
      <c r="AE1714">
        <f t="shared" si="242"/>
        <v>0.83166700000000005</v>
      </c>
      <c r="AF1714" s="2">
        <f t="shared" si="247"/>
        <v>0</v>
      </c>
      <c r="AG1714" s="2">
        <f t="shared" si="248"/>
        <v>0</v>
      </c>
      <c r="AH1714" s="1">
        <f t="shared" si="249"/>
        <v>0</v>
      </c>
    </row>
    <row r="1715" spans="1:34" x14ac:dyDescent="0.55000000000000004">
      <c r="A1715">
        <v>63039825</v>
      </c>
      <c r="B1715" s="2">
        <v>0</v>
      </c>
      <c r="C1715" s="2">
        <v>0</v>
      </c>
      <c r="D1715" s="2">
        <v>0</v>
      </c>
      <c r="E1715" s="2">
        <v>0</v>
      </c>
      <c r="F1715" s="2">
        <v>0</v>
      </c>
      <c r="G1715" s="2">
        <v>0</v>
      </c>
      <c r="H1715" s="2">
        <v>0</v>
      </c>
      <c r="I1715" s="2">
        <v>0</v>
      </c>
      <c r="J1715" s="2">
        <v>0</v>
      </c>
      <c r="K1715" s="2">
        <v>0.11093540498148401</v>
      </c>
      <c r="L1715" s="2">
        <v>0</v>
      </c>
      <c r="M1715" s="2">
        <v>0</v>
      </c>
      <c r="N1715" s="2">
        <v>0</v>
      </c>
      <c r="O1715" s="2">
        <v>0</v>
      </c>
      <c r="P1715" s="2">
        <v>0</v>
      </c>
      <c r="Q1715" s="2">
        <v>0</v>
      </c>
      <c r="R1715" s="2">
        <v>0</v>
      </c>
      <c r="S1715" s="2">
        <v>0</v>
      </c>
      <c r="T1715" s="2">
        <v>0</v>
      </c>
      <c r="U1715" s="2">
        <v>0</v>
      </c>
      <c r="X1715" s="2">
        <f t="shared" si="243"/>
        <v>0.11093540498148401</v>
      </c>
      <c r="Y1715" s="2">
        <f t="shared" si="244"/>
        <v>0</v>
      </c>
      <c r="Z1715" s="2">
        <f>IF(Y1715&gt;$W$1,HLOOKUP(Y1715,B1715:$U$2835,ROW($B$2836)-ROW($A1715),FALSE),0)</f>
        <v>0</v>
      </c>
      <c r="AA1715" s="2">
        <f t="shared" si="245"/>
        <v>0</v>
      </c>
      <c r="AB1715" s="2">
        <f>VLOOKUP(A1715,segment3_SB_quantity!$A$2:$B$2834,2,FALSE)</f>
        <v>12</v>
      </c>
      <c r="AC1715" s="4">
        <f t="shared" si="241"/>
        <v>0.12820000000000001</v>
      </c>
      <c r="AD1715">
        <f t="shared" si="246"/>
        <v>0</v>
      </c>
      <c r="AE1715">
        <f t="shared" si="242"/>
        <v>0.83166700000000005</v>
      </c>
      <c r="AF1715" s="2">
        <f t="shared" si="247"/>
        <v>0</v>
      </c>
      <c r="AG1715" s="2">
        <f t="shared" si="248"/>
        <v>0</v>
      </c>
      <c r="AH1715" s="1">
        <f t="shared" si="249"/>
        <v>0</v>
      </c>
    </row>
    <row r="1716" spans="1:34" x14ac:dyDescent="0.55000000000000004">
      <c r="A1716">
        <v>63049872</v>
      </c>
      <c r="B1716" s="2">
        <v>0</v>
      </c>
      <c r="C1716" s="2">
        <v>0</v>
      </c>
      <c r="D1716" s="2">
        <v>0</v>
      </c>
      <c r="E1716" s="2">
        <v>0</v>
      </c>
      <c r="F1716" s="2">
        <v>0</v>
      </c>
      <c r="G1716" s="2">
        <v>0</v>
      </c>
      <c r="H1716" s="2">
        <v>0</v>
      </c>
      <c r="I1716" s="2">
        <v>0</v>
      </c>
      <c r="J1716" s="2">
        <v>7.2319501345551901E-2</v>
      </c>
      <c r="K1716" s="2">
        <v>0</v>
      </c>
      <c r="L1716" s="2">
        <v>0</v>
      </c>
      <c r="M1716" s="2">
        <v>0</v>
      </c>
      <c r="N1716" s="2">
        <v>0</v>
      </c>
      <c r="O1716" s="2">
        <v>0</v>
      </c>
      <c r="P1716" s="2">
        <v>0</v>
      </c>
      <c r="Q1716" s="2">
        <v>0</v>
      </c>
      <c r="R1716" s="2">
        <v>0</v>
      </c>
      <c r="S1716" s="2">
        <v>0</v>
      </c>
      <c r="T1716" s="2">
        <v>0</v>
      </c>
      <c r="U1716" s="2">
        <v>0</v>
      </c>
      <c r="X1716" s="2">
        <f t="shared" si="243"/>
        <v>7.2319501345551901E-2</v>
      </c>
      <c r="Y1716" s="2">
        <f t="shared" si="244"/>
        <v>0</v>
      </c>
      <c r="Z1716" s="2">
        <f>IF(Y1716&gt;$W$1,HLOOKUP(Y1716,B1716:$U$2835,ROW($B$2836)-ROW($A1716),FALSE),0)</f>
        <v>0</v>
      </c>
      <c r="AA1716" s="2">
        <f t="shared" si="245"/>
        <v>0</v>
      </c>
      <c r="AB1716" s="2">
        <f>VLOOKUP(A1716,segment3_SB_quantity!$A$2:$B$2834,2,FALSE)</f>
        <v>37</v>
      </c>
      <c r="AC1716" s="4">
        <f t="shared" si="241"/>
        <v>0.12820000000000001</v>
      </c>
      <c r="AD1716">
        <f t="shared" si="246"/>
        <v>0</v>
      </c>
      <c r="AE1716">
        <f t="shared" si="242"/>
        <v>0.83166700000000005</v>
      </c>
      <c r="AF1716" s="2">
        <f t="shared" si="247"/>
        <v>0</v>
      </c>
      <c r="AG1716" s="2">
        <f t="shared" si="248"/>
        <v>0</v>
      </c>
      <c r="AH1716" s="1">
        <f t="shared" si="249"/>
        <v>0</v>
      </c>
    </row>
    <row r="1717" spans="1:34" x14ac:dyDescent="0.55000000000000004">
      <c r="A1717">
        <v>63139548</v>
      </c>
      <c r="B1717" s="2">
        <v>0</v>
      </c>
      <c r="C1717" s="2">
        <v>0</v>
      </c>
      <c r="D1717" s="2">
        <v>0</v>
      </c>
      <c r="E1717" s="2">
        <v>0</v>
      </c>
      <c r="F1717" s="2">
        <v>0</v>
      </c>
      <c r="G1717" s="2">
        <v>0</v>
      </c>
      <c r="H1717" s="2">
        <v>0</v>
      </c>
      <c r="I1717" s="2">
        <v>0</v>
      </c>
      <c r="J1717" s="2">
        <v>0</v>
      </c>
      <c r="K1717" s="2">
        <v>0</v>
      </c>
      <c r="L1717" s="2">
        <v>4.1485098254902498E-3</v>
      </c>
      <c r="M1717" s="2">
        <v>0</v>
      </c>
      <c r="N1717" s="2">
        <v>0</v>
      </c>
      <c r="O1717" s="2">
        <v>0</v>
      </c>
      <c r="P1717" s="2">
        <v>0</v>
      </c>
      <c r="Q1717" s="2">
        <v>0</v>
      </c>
      <c r="R1717" s="2">
        <v>0</v>
      </c>
      <c r="S1717" s="2">
        <v>0</v>
      </c>
      <c r="T1717" s="2">
        <v>0</v>
      </c>
      <c r="U1717" s="2">
        <v>0</v>
      </c>
      <c r="X1717" s="2">
        <f t="shared" si="243"/>
        <v>4.1485098254902498E-3</v>
      </c>
      <c r="Y1717" s="2">
        <f t="shared" si="244"/>
        <v>0</v>
      </c>
      <c r="Z1717" s="2">
        <f>IF(Y1717&gt;$W$1,HLOOKUP(Y1717,B1717:$U$2835,ROW($B$2836)-ROW($A1717),FALSE),0)</f>
        <v>0</v>
      </c>
      <c r="AA1717" s="2">
        <f t="shared" si="245"/>
        <v>0</v>
      </c>
      <c r="AB1717" s="2">
        <f>VLOOKUP(A1717,segment3_SB_quantity!$A$2:$B$2834,2,FALSE)</f>
        <v>3</v>
      </c>
      <c r="AC1717" s="4">
        <f t="shared" si="241"/>
        <v>0.12820000000000001</v>
      </c>
      <c r="AD1717">
        <f t="shared" si="246"/>
        <v>0</v>
      </c>
      <c r="AE1717">
        <f t="shared" si="242"/>
        <v>0.83166700000000005</v>
      </c>
      <c r="AF1717" s="2">
        <f t="shared" si="247"/>
        <v>0</v>
      </c>
      <c r="AG1717" s="2">
        <f t="shared" si="248"/>
        <v>0</v>
      </c>
      <c r="AH1717" s="1">
        <f t="shared" si="249"/>
        <v>0</v>
      </c>
    </row>
    <row r="1718" spans="1:34" x14ac:dyDescent="0.55000000000000004">
      <c r="A1718">
        <v>63199955</v>
      </c>
      <c r="B1718" s="2">
        <v>0</v>
      </c>
      <c r="C1718" s="2">
        <v>0</v>
      </c>
      <c r="D1718" s="2">
        <v>0</v>
      </c>
      <c r="E1718" s="2">
        <v>0</v>
      </c>
      <c r="F1718" s="2">
        <v>0</v>
      </c>
      <c r="G1718" s="2">
        <v>0</v>
      </c>
      <c r="H1718" s="2">
        <v>0</v>
      </c>
      <c r="I1718" s="2">
        <v>0</v>
      </c>
      <c r="J1718" s="2">
        <v>0</v>
      </c>
      <c r="K1718" s="2">
        <v>0</v>
      </c>
      <c r="L1718" s="2">
        <v>0</v>
      </c>
      <c r="M1718" s="2">
        <v>0</v>
      </c>
      <c r="N1718" s="2">
        <v>0</v>
      </c>
      <c r="O1718" s="2">
        <v>0</v>
      </c>
      <c r="P1718" s="2">
        <v>0</v>
      </c>
      <c r="Q1718" s="2">
        <v>0</v>
      </c>
      <c r="R1718" s="2">
        <v>0</v>
      </c>
      <c r="S1718" s="2">
        <v>0</v>
      </c>
      <c r="T1718" s="2">
        <v>0</v>
      </c>
      <c r="U1718" s="2">
        <v>0</v>
      </c>
      <c r="X1718" s="2">
        <f t="shared" si="243"/>
        <v>0</v>
      </c>
      <c r="Y1718" s="2">
        <f t="shared" si="244"/>
        <v>0</v>
      </c>
      <c r="Z1718" s="2">
        <f>IF(Y1718&gt;$W$1,HLOOKUP(Y1718,B1718:$U$2835,ROW($B$2836)-ROW($A1718),FALSE),0)</f>
        <v>0</v>
      </c>
      <c r="AA1718" s="2">
        <f t="shared" si="245"/>
        <v>0</v>
      </c>
      <c r="AB1718" s="2">
        <f>VLOOKUP(A1718,segment3_SB_quantity!$A$2:$B$2834,2,FALSE)</f>
        <v>1</v>
      </c>
      <c r="AC1718" s="4">
        <f t="shared" si="241"/>
        <v>0.12820000000000001</v>
      </c>
      <c r="AD1718">
        <f t="shared" si="246"/>
        <v>0</v>
      </c>
      <c r="AE1718">
        <f t="shared" si="242"/>
        <v>0.83166700000000005</v>
      </c>
      <c r="AF1718" s="2">
        <f t="shared" si="247"/>
        <v>0</v>
      </c>
      <c r="AG1718" s="2">
        <f t="shared" si="248"/>
        <v>0</v>
      </c>
      <c r="AH1718" s="1">
        <f t="shared" si="249"/>
        <v>0</v>
      </c>
    </row>
    <row r="1719" spans="1:34" x14ac:dyDescent="0.55000000000000004">
      <c r="A1719">
        <v>63229694</v>
      </c>
      <c r="B1719" s="2">
        <v>0</v>
      </c>
      <c r="C1719" s="2">
        <v>0</v>
      </c>
      <c r="D1719" s="2">
        <v>0</v>
      </c>
      <c r="E1719" s="2">
        <v>0</v>
      </c>
      <c r="F1719" s="2">
        <v>0</v>
      </c>
      <c r="G1719" s="2">
        <v>0</v>
      </c>
      <c r="H1719" s="2">
        <v>0</v>
      </c>
      <c r="I1719" s="2">
        <v>0</v>
      </c>
      <c r="J1719" s="2">
        <v>0</v>
      </c>
      <c r="K1719" s="2">
        <v>0.14199030950511901</v>
      </c>
      <c r="L1719" s="2">
        <v>0</v>
      </c>
      <c r="M1719" s="2">
        <v>0</v>
      </c>
      <c r="N1719" s="2">
        <v>0</v>
      </c>
      <c r="O1719" s="2">
        <v>0</v>
      </c>
      <c r="P1719" s="2">
        <v>0</v>
      </c>
      <c r="Q1719" s="2">
        <v>0</v>
      </c>
      <c r="R1719" s="2">
        <v>0</v>
      </c>
      <c r="S1719" s="2">
        <v>0</v>
      </c>
      <c r="T1719" s="2">
        <v>0</v>
      </c>
      <c r="U1719" s="2">
        <v>0</v>
      </c>
      <c r="X1719" s="2">
        <f t="shared" si="243"/>
        <v>0.14199030950511901</v>
      </c>
      <c r="Y1719" s="2">
        <f t="shared" si="244"/>
        <v>0</v>
      </c>
      <c r="Z1719" s="2">
        <f>IF(Y1719&gt;$W$1,HLOOKUP(Y1719,B1719:$U$2835,ROW($B$2836)-ROW($A1719),FALSE),0)</f>
        <v>0</v>
      </c>
      <c r="AA1719" s="2">
        <f t="shared" si="245"/>
        <v>0</v>
      </c>
      <c r="AB1719" s="2">
        <f>VLOOKUP(A1719,segment3_SB_quantity!$A$2:$B$2834,2,FALSE)</f>
        <v>4</v>
      </c>
      <c r="AC1719" s="4">
        <f t="shared" si="241"/>
        <v>0.12820000000000001</v>
      </c>
      <c r="AD1719">
        <f t="shared" si="246"/>
        <v>0</v>
      </c>
      <c r="AE1719">
        <f t="shared" si="242"/>
        <v>0.83166700000000005</v>
      </c>
      <c r="AF1719" s="2">
        <f t="shared" si="247"/>
        <v>0</v>
      </c>
      <c r="AG1719" s="2">
        <f t="shared" si="248"/>
        <v>0</v>
      </c>
      <c r="AH1719" s="1">
        <f t="shared" si="249"/>
        <v>0</v>
      </c>
    </row>
    <row r="1720" spans="1:34" x14ac:dyDescent="0.55000000000000004">
      <c r="A1720">
        <v>63259722</v>
      </c>
      <c r="B1720" s="2">
        <v>0</v>
      </c>
      <c r="C1720" s="2">
        <v>0</v>
      </c>
      <c r="D1720" s="2">
        <v>0</v>
      </c>
      <c r="E1720" s="2">
        <v>0</v>
      </c>
      <c r="F1720" s="2">
        <v>0</v>
      </c>
      <c r="G1720" s="2">
        <v>0</v>
      </c>
      <c r="H1720" s="2">
        <v>0</v>
      </c>
      <c r="I1720" s="2">
        <v>0</v>
      </c>
      <c r="J1720" s="2">
        <v>0</v>
      </c>
      <c r="K1720" s="2">
        <v>0</v>
      </c>
      <c r="L1720" s="2">
        <v>3.85630317407697E-2</v>
      </c>
      <c r="M1720" s="2">
        <v>0</v>
      </c>
      <c r="N1720" s="2">
        <v>0</v>
      </c>
      <c r="O1720" s="2">
        <v>0</v>
      </c>
      <c r="P1720" s="2">
        <v>0</v>
      </c>
      <c r="Q1720" s="2">
        <v>0</v>
      </c>
      <c r="R1720" s="2">
        <v>0</v>
      </c>
      <c r="S1720" s="2">
        <v>0</v>
      </c>
      <c r="T1720" s="2">
        <v>0</v>
      </c>
      <c r="U1720" s="2">
        <v>0</v>
      </c>
      <c r="X1720" s="2">
        <f t="shared" si="243"/>
        <v>3.85630317407697E-2</v>
      </c>
      <c r="Y1720" s="2">
        <f t="shared" si="244"/>
        <v>0</v>
      </c>
      <c r="Z1720" s="2">
        <f>IF(Y1720&gt;$W$1,HLOOKUP(Y1720,B1720:$U$2835,ROW($B$2836)-ROW($A1720),FALSE),0)</f>
        <v>0</v>
      </c>
      <c r="AA1720" s="2">
        <f t="shared" si="245"/>
        <v>0</v>
      </c>
      <c r="AB1720" s="2">
        <f>VLOOKUP(A1720,segment3_SB_quantity!$A$2:$B$2834,2,FALSE)</f>
        <v>1</v>
      </c>
      <c r="AC1720" s="4">
        <f t="shared" si="241"/>
        <v>0.12820000000000001</v>
      </c>
      <c r="AD1720">
        <f t="shared" si="246"/>
        <v>0</v>
      </c>
      <c r="AE1720">
        <f t="shared" si="242"/>
        <v>0.83166700000000005</v>
      </c>
      <c r="AF1720" s="2">
        <f t="shared" si="247"/>
        <v>0</v>
      </c>
      <c r="AG1720" s="2">
        <f t="shared" si="248"/>
        <v>0</v>
      </c>
      <c r="AH1720" s="1">
        <f t="shared" si="249"/>
        <v>0</v>
      </c>
    </row>
    <row r="1721" spans="1:34" x14ac:dyDescent="0.55000000000000004">
      <c r="A1721">
        <v>63309633</v>
      </c>
      <c r="B1721" s="2">
        <v>0</v>
      </c>
      <c r="C1721" s="2">
        <v>0</v>
      </c>
      <c r="D1721" s="2">
        <v>0</v>
      </c>
      <c r="E1721" s="2">
        <v>0</v>
      </c>
      <c r="F1721" s="2">
        <v>0</v>
      </c>
      <c r="G1721" s="2">
        <v>0</v>
      </c>
      <c r="H1721" s="2">
        <v>0</v>
      </c>
      <c r="I1721" s="2">
        <v>3.2598645551668901E-2</v>
      </c>
      <c r="J1721" s="2">
        <v>0</v>
      </c>
      <c r="K1721" s="2">
        <v>0</v>
      </c>
      <c r="L1721" s="2">
        <v>0</v>
      </c>
      <c r="M1721" s="2">
        <v>0</v>
      </c>
      <c r="N1721" s="2">
        <v>0</v>
      </c>
      <c r="O1721" s="2">
        <v>0</v>
      </c>
      <c r="P1721" s="2">
        <v>0</v>
      </c>
      <c r="Q1721" s="2">
        <v>0</v>
      </c>
      <c r="R1721" s="2">
        <v>0</v>
      </c>
      <c r="S1721" s="2">
        <v>0</v>
      </c>
      <c r="T1721" s="2">
        <v>0</v>
      </c>
      <c r="U1721" s="2">
        <v>0</v>
      </c>
      <c r="X1721" s="2">
        <f t="shared" si="243"/>
        <v>3.2598645551668901E-2</v>
      </c>
      <c r="Y1721" s="2">
        <f t="shared" si="244"/>
        <v>0</v>
      </c>
      <c r="Z1721" s="2">
        <f>IF(Y1721&gt;$W$1,HLOOKUP(Y1721,B1721:$U$2835,ROW($B$2836)-ROW($A1721),FALSE),0)</f>
        <v>0</v>
      </c>
      <c r="AA1721" s="2">
        <f t="shared" si="245"/>
        <v>0</v>
      </c>
      <c r="AB1721" s="2">
        <f>VLOOKUP(A1721,segment3_SB_quantity!$A$2:$B$2834,2,FALSE)</f>
        <v>2</v>
      </c>
      <c r="AC1721" s="4">
        <f t="shared" si="241"/>
        <v>0.12820000000000001</v>
      </c>
      <c r="AD1721">
        <f t="shared" si="246"/>
        <v>0</v>
      </c>
      <c r="AE1721">
        <f t="shared" si="242"/>
        <v>0.83166700000000005</v>
      </c>
      <c r="AF1721" s="2">
        <f t="shared" si="247"/>
        <v>0</v>
      </c>
      <c r="AG1721" s="2">
        <f t="shared" si="248"/>
        <v>0</v>
      </c>
      <c r="AH1721" s="1">
        <f t="shared" si="249"/>
        <v>0</v>
      </c>
    </row>
    <row r="1722" spans="1:34" x14ac:dyDescent="0.55000000000000004">
      <c r="A1722">
        <v>63349691</v>
      </c>
      <c r="B1722" s="2">
        <v>0</v>
      </c>
      <c r="C1722" s="2">
        <v>0</v>
      </c>
      <c r="D1722" s="2">
        <v>0</v>
      </c>
      <c r="E1722" s="2">
        <v>0</v>
      </c>
      <c r="F1722" s="2">
        <v>0</v>
      </c>
      <c r="G1722" s="2">
        <v>0</v>
      </c>
      <c r="H1722" s="2">
        <v>0</v>
      </c>
      <c r="I1722" s="2">
        <v>0</v>
      </c>
      <c r="J1722" s="2">
        <v>0</v>
      </c>
      <c r="K1722" s="2">
        <v>0</v>
      </c>
      <c r="L1722" s="2">
        <v>0.16073340235463801</v>
      </c>
      <c r="M1722" s="2">
        <v>0</v>
      </c>
      <c r="N1722" s="2">
        <v>0</v>
      </c>
      <c r="O1722" s="2">
        <v>0</v>
      </c>
      <c r="P1722" s="2">
        <v>0</v>
      </c>
      <c r="Q1722" s="2">
        <v>0</v>
      </c>
      <c r="R1722" s="2">
        <v>0</v>
      </c>
      <c r="S1722" s="2">
        <v>0</v>
      </c>
      <c r="T1722" s="2">
        <v>0</v>
      </c>
      <c r="U1722" s="2">
        <v>0</v>
      </c>
      <c r="X1722" s="2">
        <f t="shared" si="243"/>
        <v>0.16073340235463801</v>
      </c>
      <c r="Y1722" s="2">
        <f t="shared" si="244"/>
        <v>0</v>
      </c>
      <c r="Z1722" s="2">
        <f>IF(Y1722&gt;$W$1,HLOOKUP(Y1722,B1722:$U$2835,ROW($B$2836)-ROW($A1722),FALSE),0)</f>
        <v>0</v>
      </c>
      <c r="AA1722" s="2">
        <f t="shared" si="245"/>
        <v>0</v>
      </c>
      <c r="AB1722" s="2">
        <f>VLOOKUP(A1722,segment3_SB_quantity!$A$2:$B$2834,2,FALSE)</f>
        <v>1</v>
      </c>
      <c r="AC1722" s="4">
        <f t="shared" si="241"/>
        <v>0.12820000000000001</v>
      </c>
      <c r="AD1722">
        <f t="shared" si="246"/>
        <v>0</v>
      </c>
      <c r="AE1722">
        <f t="shared" si="242"/>
        <v>0.83166700000000005</v>
      </c>
      <c r="AF1722" s="2">
        <f t="shared" si="247"/>
        <v>0</v>
      </c>
      <c r="AG1722" s="2">
        <f t="shared" si="248"/>
        <v>0</v>
      </c>
      <c r="AH1722" s="1">
        <f t="shared" si="249"/>
        <v>0</v>
      </c>
    </row>
    <row r="1723" spans="1:34" x14ac:dyDescent="0.55000000000000004">
      <c r="A1723">
        <v>63399980</v>
      </c>
      <c r="B1723" s="2">
        <v>0</v>
      </c>
      <c r="C1723" s="2">
        <v>0.59531400060661099</v>
      </c>
      <c r="D1723" s="2">
        <v>0</v>
      </c>
      <c r="E1723" s="2">
        <v>0</v>
      </c>
      <c r="F1723" s="2">
        <v>0</v>
      </c>
      <c r="G1723" s="2">
        <v>0</v>
      </c>
      <c r="H1723" s="2">
        <v>0</v>
      </c>
      <c r="I1723" s="2">
        <v>0</v>
      </c>
      <c r="J1723" s="2">
        <v>0</v>
      </c>
      <c r="K1723" s="2">
        <v>0</v>
      </c>
      <c r="L1723" s="2">
        <v>0</v>
      </c>
      <c r="M1723" s="2">
        <v>0</v>
      </c>
      <c r="N1723" s="2">
        <v>0</v>
      </c>
      <c r="O1723" s="2">
        <v>0</v>
      </c>
      <c r="P1723" s="2">
        <v>0</v>
      </c>
      <c r="Q1723" s="2">
        <v>0</v>
      </c>
      <c r="R1723" s="2">
        <v>0</v>
      </c>
      <c r="S1723" s="2">
        <v>0</v>
      </c>
      <c r="T1723" s="2">
        <v>0</v>
      </c>
      <c r="U1723" s="2">
        <v>0</v>
      </c>
      <c r="X1723" s="2">
        <f t="shared" si="243"/>
        <v>0.59531400060661099</v>
      </c>
      <c r="Y1723" s="2">
        <f t="shared" si="244"/>
        <v>0.59531400060661099</v>
      </c>
      <c r="Z1723" s="2" t="str">
        <f>IF(Y1723&gt;$W$1,HLOOKUP(Y1723,B1723:$U$2835,ROW($B$2836)-ROW($A1723),FALSE),0)</f>
        <v>P_OL2</v>
      </c>
      <c r="AA1723" s="2">
        <f t="shared" si="245"/>
        <v>7.5000000000000011E-2</v>
      </c>
      <c r="AB1723" s="2">
        <f>VLOOKUP(A1723,segment3_SB_quantity!$A$2:$B$2834,2,FALSE)</f>
        <v>2</v>
      </c>
      <c r="AC1723" s="4">
        <f t="shared" si="241"/>
        <v>0.12820000000000001</v>
      </c>
      <c r="AD1723">
        <f t="shared" si="246"/>
        <v>0.25640000000000002</v>
      </c>
      <c r="AE1723">
        <f t="shared" si="242"/>
        <v>0.83166700000000005</v>
      </c>
      <c r="AF1723" s="2">
        <f t="shared" si="247"/>
        <v>0.21323941880000002</v>
      </c>
      <c r="AG1723" s="2">
        <f t="shared" si="248"/>
        <v>1.5992956410000005E-2</v>
      </c>
      <c r="AH1723" s="1">
        <f t="shared" si="249"/>
        <v>13.33333333333333</v>
      </c>
    </row>
    <row r="1724" spans="1:34" x14ac:dyDescent="0.55000000000000004">
      <c r="A1724">
        <v>63419988</v>
      </c>
      <c r="B1724" s="2">
        <v>0</v>
      </c>
      <c r="C1724" s="2">
        <v>0</v>
      </c>
      <c r="D1724" s="2">
        <v>0</v>
      </c>
      <c r="E1724" s="2">
        <v>0</v>
      </c>
      <c r="F1724" s="2">
        <v>0</v>
      </c>
      <c r="G1724" s="2">
        <v>0</v>
      </c>
      <c r="H1724" s="2">
        <v>0</v>
      </c>
      <c r="I1724" s="2">
        <v>0</v>
      </c>
      <c r="J1724" s="2">
        <v>0</v>
      </c>
      <c r="K1724" s="2">
        <v>0</v>
      </c>
      <c r="L1724" s="2">
        <v>0.52354055140492195</v>
      </c>
      <c r="M1724" s="2">
        <v>0</v>
      </c>
      <c r="N1724" s="2">
        <v>0</v>
      </c>
      <c r="O1724" s="2">
        <v>0</v>
      </c>
      <c r="P1724" s="2">
        <v>0</v>
      </c>
      <c r="Q1724" s="2">
        <v>0</v>
      </c>
      <c r="R1724" s="2">
        <v>0</v>
      </c>
      <c r="S1724" s="2">
        <v>0</v>
      </c>
      <c r="T1724" s="2">
        <v>0</v>
      </c>
      <c r="U1724" s="2">
        <v>0</v>
      </c>
      <c r="X1724" s="2">
        <f t="shared" si="243"/>
        <v>0.52354055140492195</v>
      </c>
      <c r="Y1724" s="2">
        <f t="shared" si="244"/>
        <v>0.52354055140492195</v>
      </c>
      <c r="Z1724" s="2" t="str">
        <f>IF(Y1724&gt;$W$1,HLOOKUP(Y1724,B1724:$U$2835,ROW($B$2836)-ROW($A1724),FALSE),0)</f>
        <v>P_OL11</v>
      </c>
      <c r="AA1724" s="2">
        <f t="shared" si="245"/>
        <v>0.52499999999999991</v>
      </c>
      <c r="AB1724" s="2">
        <f>VLOOKUP(A1724,segment3_SB_quantity!$A$2:$B$2834,2,FALSE)</f>
        <v>1</v>
      </c>
      <c r="AC1724" s="4">
        <f t="shared" si="241"/>
        <v>0.12820000000000001</v>
      </c>
      <c r="AD1724">
        <f t="shared" si="246"/>
        <v>0.12820000000000001</v>
      </c>
      <c r="AE1724">
        <f t="shared" si="242"/>
        <v>0.83166700000000005</v>
      </c>
      <c r="AF1724" s="2">
        <f t="shared" si="247"/>
        <v>0.10661970940000001</v>
      </c>
      <c r="AG1724" s="2">
        <f t="shared" si="248"/>
        <v>5.5975347435000003E-2</v>
      </c>
      <c r="AH1724" s="1">
        <f t="shared" si="249"/>
        <v>1.9047619047619049</v>
      </c>
    </row>
    <row r="1725" spans="1:34" x14ac:dyDescent="0.55000000000000004">
      <c r="A1725">
        <v>63509900</v>
      </c>
      <c r="B1725" s="2">
        <v>0</v>
      </c>
      <c r="C1725" s="2">
        <v>0</v>
      </c>
      <c r="D1725" s="2">
        <v>0</v>
      </c>
      <c r="E1725" s="2">
        <v>0</v>
      </c>
      <c r="F1725" s="2">
        <v>0</v>
      </c>
      <c r="G1725" s="2">
        <v>0</v>
      </c>
      <c r="H1725" s="2">
        <v>0</v>
      </c>
      <c r="I1725" s="2">
        <v>0</v>
      </c>
      <c r="J1725" s="2">
        <v>5.3964415475647197E-2</v>
      </c>
      <c r="K1725" s="2">
        <v>0</v>
      </c>
      <c r="L1725" s="2">
        <v>0</v>
      </c>
      <c r="M1725" s="2">
        <v>0</v>
      </c>
      <c r="N1725" s="2">
        <v>0</v>
      </c>
      <c r="O1725" s="2">
        <v>0</v>
      </c>
      <c r="P1725" s="2">
        <v>0</v>
      </c>
      <c r="Q1725" s="2">
        <v>0</v>
      </c>
      <c r="R1725" s="2">
        <v>0</v>
      </c>
      <c r="S1725" s="2">
        <v>0</v>
      </c>
      <c r="T1725" s="2">
        <v>0</v>
      </c>
      <c r="U1725" s="2">
        <v>0</v>
      </c>
      <c r="X1725" s="2">
        <f t="shared" si="243"/>
        <v>5.3964415475647197E-2</v>
      </c>
      <c r="Y1725" s="2">
        <f t="shared" si="244"/>
        <v>0</v>
      </c>
      <c r="Z1725" s="2">
        <f>IF(Y1725&gt;$W$1,HLOOKUP(Y1725,B1725:$U$2835,ROW($B$2836)-ROW($A1725),FALSE),0)</f>
        <v>0</v>
      </c>
      <c r="AA1725" s="2">
        <f t="shared" si="245"/>
        <v>0</v>
      </c>
      <c r="AB1725" s="2">
        <f>VLOOKUP(A1725,segment3_SB_quantity!$A$2:$B$2834,2,FALSE)</f>
        <v>26</v>
      </c>
      <c r="AC1725" s="4">
        <f t="shared" si="241"/>
        <v>0.12820000000000001</v>
      </c>
      <c r="AD1725">
        <f t="shared" si="246"/>
        <v>0</v>
      </c>
      <c r="AE1725">
        <f t="shared" si="242"/>
        <v>0.83166700000000005</v>
      </c>
      <c r="AF1725" s="2">
        <f t="shared" si="247"/>
        <v>0</v>
      </c>
      <c r="AG1725" s="2">
        <f t="shared" si="248"/>
        <v>0</v>
      </c>
      <c r="AH1725" s="1">
        <f t="shared" si="249"/>
        <v>0</v>
      </c>
    </row>
    <row r="1726" spans="1:34" x14ac:dyDescent="0.55000000000000004">
      <c r="A1726">
        <v>63539889</v>
      </c>
      <c r="B1726" s="2">
        <v>0</v>
      </c>
      <c r="C1726" s="2">
        <v>0</v>
      </c>
      <c r="D1726" s="2">
        <v>0</v>
      </c>
      <c r="E1726" s="2">
        <v>0</v>
      </c>
      <c r="F1726" s="2">
        <v>0</v>
      </c>
      <c r="G1726" s="2">
        <v>0</v>
      </c>
      <c r="H1726" s="2">
        <v>0</v>
      </c>
      <c r="I1726" s="2">
        <v>8.8113400927228303E-3</v>
      </c>
      <c r="J1726" s="2">
        <v>0</v>
      </c>
      <c r="K1726" s="2">
        <v>0</v>
      </c>
      <c r="L1726" s="2">
        <v>0</v>
      </c>
      <c r="M1726" s="2">
        <v>0</v>
      </c>
      <c r="N1726" s="2">
        <v>0</v>
      </c>
      <c r="O1726" s="2">
        <v>0</v>
      </c>
      <c r="P1726" s="2">
        <v>0</v>
      </c>
      <c r="Q1726" s="2">
        <v>0</v>
      </c>
      <c r="R1726" s="2">
        <v>0</v>
      </c>
      <c r="S1726" s="2">
        <v>0</v>
      </c>
      <c r="T1726" s="2">
        <v>0</v>
      </c>
      <c r="U1726" s="2">
        <v>0</v>
      </c>
      <c r="X1726" s="2">
        <f t="shared" si="243"/>
        <v>8.8113400927228303E-3</v>
      </c>
      <c r="Y1726" s="2">
        <f t="shared" si="244"/>
        <v>0</v>
      </c>
      <c r="Z1726" s="2">
        <f>IF(Y1726&gt;$W$1,HLOOKUP(Y1726,B1726:$U$2835,ROW($B$2836)-ROW($A1726),FALSE),0)</f>
        <v>0</v>
      </c>
      <c r="AA1726" s="2">
        <f t="shared" si="245"/>
        <v>0</v>
      </c>
      <c r="AB1726" s="2">
        <f>VLOOKUP(A1726,segment3_SB_quantity!$A$2:$B$2834,2,FALSE)</f>
        <v>24</v>
      </c>
      <c r="AC1726" s="4">
        <f t="shared" si="241"/>
        <v>0.12820000000000001</v>
      </c>
      <c r="AD1726">
        <f t="shared" si="246"/>
        <v>0</v>
      </c>
      <c r="AE1726">
        <f t="shared" si="242"/>
        <v>0.83166700000000005</v>
      </c>
      <c r="AF1726" s="2">
        <f t="shared" si="247"/>
        <v>0</v>
      </c>
      <c r="AG1726" s="2">
        <f t="shared" si="248"/>
        <v>0</v>
      </c>
      <c r="AH1726" s="1">
        <f t="shared" si="249"/>
        <v>0</v>
      </c>
    </row>
    <row r="1727" spans="1:34" x14ac:dyDescent="0.55000000000000004">
      <c r="A1727">
        <v>63569918</v>
      </c>
      <c r="B1727" s="2">
        <v>0</v>
      </c>
      <c r="C1727" s="2">
        <v>0</v>
      </c>
      <c r="D1727" s="2">
        <v>0</v>
      </c>
      <c r="E1727" s="2">
        <v>0</v>
      </c>
      <c r="F1727" s="2">
        <v>0</v>
      </c>
      <c r="G1727" s="2">
        <v>0</v>
      </c>
      <c r="H1727" s="2">
        <v>0</v>
      </c>
      <c r="I1727" s="2">
        <v>0</v>
      </c>
      <c r="J1727" s="2">
        <v>0</v>
      </c>
      <c r="K1727" s="2">
        <v>0</v>
      </c>
      <c r="L1727" s="2">
        <v>0</v>
      </c>
      <c r="M1727" s="2">
        <v>0</v>
      </c>
      <c r="N1727" s="2">
        <v>0</v>
      </c>
      <c r="O1727" s="2">
        <v>0</v>
      </c>
      <c r="P1727" s="2">
        <v>0</v>
      </c>
      <c r="Q1727" s="2">
        <v>0</v>
      </c>
      <c r="R1727" s="2">
        <v>0</v>
      </c>
      <c r="S1727" s="2">
        <v>0</v>
      </c>
      <c r="T1727" s="2">
        <v>0</v>
      </c>
      <c r="U1727" s="2">
        <v>0</v>
      </c>
      <c r="X1727" s="2">
        <f t="shared" si="243"/>
        <v>0</v>
      </c>
      <c r="Y1727" s="2">
        <f t="shared" si="244"/>
        <v>0</v>
      </c>
      <c r="Z1727" s="2">
        <f>IF(Y1727&gt;$W$1,HLOOKUP(Y1727,B1727:$U$2835,ROW($B$2836)-ROW($A1727),FALSE),0)</f>
        <v>0</v>
      </c>
      <c r="AA1727" s="2">
        <f t="shared" si="245"/>
        <v>0</v>
      </c>
      <c r="AB1727" s="2">
        <f>VLOOKUP(A1727,segment3_SB_quantity!$A$2:$B$2834,2,FALSE)</f>
        <v>1</v>
      </c>
      <c r="AC1727" s="4">
        <f t="shared" si="241"/>
        <v>0.12820000000000001</v>
      </c>
      <c r="AD1727">
        <f t="shared" si="246"/>
        <v>0</v>
      </c>
      <c r="AE1727">
        <f t="shared" si="242"/>
        <v>0.83166700000000005</v>
      </c>
      <c r="AF1727" s="2">
        <f t="shared" si="247"/>
        <v>0</v>
      </c>
      <c r="AG1727" s="2">
        <f t="shared" si="248"/>
        <v>0</v>
      </c>
      <c r="AH1727" s="1">
        <f t="shared" si="249"/>
        <v>0</v>
      </c>
    </row>
    <row r="1728" spans="1:34" x14ac:dyDescent="0.55000000000000004">
      <c r="A1728">
        <v>63579822</v>
      </c>
      <c r="B1728" s="2">
        <v>0</v>
      </c>
      <c r="C1728" s="2">
        <v>0</v>
      </c>
      <c r="D1728" s="2">
        <v>0</v>
      </c>
      <c r="E1728" s="2">
        <v>0</v>
      </c>
      <c r="F1728" s="2">
        <v>0</v>
      </c>
      <c r="G1728" s="2">
        <v>0</v>
      </c>
      <c r="H1728" s="2">
        <v>0</v>
      </c>
      <c r="I1728" s="2">
        <v>0</v>
      </c>
      <c r="J1728" s="2">
        <v>0</v>
      </c>
      <c r="K1728" s="2">
        <v>0</v>
      </c>
      <c r="L1728" s="2">
        <v>1.5295613442178899E-3</v>
      </c>
      <c r="M1728" s="2">
        <v>0</v>
      </c>
      <c r="N1728" s="2">
        <v>0</v>
      </c>
      <c r="O1728" s="2">
        <v>0</v>
      </c>
      <c r="P1728" s="2">
        <v>0</v>
      </c>
      <c r="Q1728" s="2">
        <v>0</v>
      </c>
      <c r="R1728" s="2">
        <v>0</v>
      </c>
      <c r="S1728" s="2">
        <v>0</v>
      </c>
      <c r="T1728" s="2">
        <v>0</v>
      </c>
      <c r="U1728" s="2">
        <v>0</v>
      </c>
      <c r="X1728" s="2">
        <f t="shared" si="243"/>
        <v>1.5295613442178899E-3</v>
      </c>
      <c r="Y1728" s="2">
        <f t="shared" si="244"/>
        <v>0</v>
      </c>
      <c r="Z1728" s="2">
        <f>IF(Y1728&gt;$W$1,HLOOKUP(Y1728,B1728:$U$2835,ROW($B$2836)-ROW($A1728),FALSE),0)</f>
        <v>0</v>
      </c>
      <c r="AA1728" s="2">
        <f t="shared" si="245"/>
        <v>0</v>
      </c>
      <c r="AB1728" s="2">
        <f>VLOOKUP(A1728,segment3_SB_quantity!$A$2:$B$2834,2,FALSE)</f>
        <v>9</v>
      </c>
      <c r="AC1728" s="4">
        <f t="shared" si="241"/>
        <v>0.12820000000000001</v>
      </c>
      <c r="AD1728">
        <f t="shared" si="246"/>
        <v>0</v>
      </c>
      <c r="AE1728">
        <f t="shared" si="242"/>
        <v>0.83166700000000005</v>
      </c>
      <c r="AF1728" s="2">
        <f t="shared" si="247"/>
        <v>0</v>
      </c>
      <c r="AG1728" s="2">
        <f t="shared" si="248"/>
        <v>0</v>
      </c>
      <c r="AH1728" s="1">
        <f t="shared" si="249"/>
        <v>0</v>
      </c>
    </row>
    <row r="1729" spans="1:34" x14ac:dyDescent="0.55000000000000004">
      <c r="A1729">
        <v>63579949</v>
      </c>
      <c r="B1729" s="2">
        <v>0</v>
      </c>
      <c r="C1729" s="2">
        <v>0</v>
      </c>
      <c r="D1729" s="2">
        <v>0</v>
      </c>
      <c r="E1729" s="2">
        <v>0</v>
      </c>
      <c r="F1729" s="2">
        <v>0</v>
      </c>
      <c r="G1729" s="2">
        <v>0</v>
      </c>
      <c r="H1729" s="2">
        <v>0</v>
      </c>
      <c r="I1729" s="2">
        <v>5.8131100356826601E-2</v>
      </c>
      <c r="J1729" s="2">
        <v>0</v>
      </c>
      <c r="K1729" s="2">
        <v>0</v>
      </c>
      <c r="L1729" s="2">
        <v>0</v>
      </c>
      <c r="M1729" s="2">
        <v>0</v>
      </c>
      <c r="N1729" s="2">
        <v>0</v>
      </c>
      <c r="O1729" s="2">
        <v>0</v>
      </c>
      <c r="P1729" s="2">
        <v>0</v>
      </c>
      <c r="Q1729" s="2">
        <v>0</v>
      </c>
      <c r="R1729" s="2">
        <v>0</v>
      </c>
      <c r="S1729" s="2">
        <v>0</v>
      </c>
      <c r="T1729" s="2">
        <v>0</v>
      </c>
      <c r="U1729" s="2">
        <v>0</v>
      </c>
      <c r="X1729" s="2">
        <f t="shared" si="243"/>
        <v>5.8131100356826601E-2</v>
      </c>
      <c r="Y1729" s="2">
        <f t="shared" si="244"/>
        <v>0</v>
      </c>
      <c r="Z1729" s="2">
        <f>IF(Y1729&gt;$W$1,HLOOKUP(Y1729,B1729:$U$2835,ROW($B$2836)-ROW($A1729),FALSE),0)</f>
        <v>0</v>
      </c>
      <c r="AA1729" s="2">
        <f t="shared" si="245"/>
        <v>0</v>
      </c>
      <c r="AB1729" s="2">
        <f>VLOOKUP(A1729,segment3_SB_quantity!$A$2:$B$2834,2,FALSE)</f>
        <v>87</v>
      </c>
      <c r="AC1729" s="4">
        <f t="shared" si="241"/>
        <v>0.12820000000000001</v>
      </c>
      <c r="AD1729">
        <f t="shared" si="246"/>
        <v>0</v>
      </c>
      <c r="AE1729">
        <f t="shared" si="242"/>
        <v>0.83166700000000005</v>
      </c>
      <c r="AF1729" s="2">
        <f t="shared" si="247"/>
        <v>0</v>
      </c>
      <c r="AG1729" s="2">
        <f t="shared" si="248"/>
        <v>0</v>
      </c>
      <c r="AH1729" s="1">
        <f t="shared" si="249"/>
        <v>0</v>
      </c>
    </row>
    <row r="1730" spans="1:34" x14ac:dyDescent="0.55000000000000004">
      <c r="A1730">
        <v>63589910</v>
      </c>
      <c r="B1730" s="2">
        <v>0</v>
      </c>
      <c r="C1730" s="2">
        <v>0</v>
      </c>
      <c r="D1730" s="2">
        <v>0</v>
      </c>
      <c r="E1730" s="2">
        <v>0</v>
      </c>
      <c r="F1730" s="2">
        <v>0</v>
      </c>
      <c r="G1730" s="2">
        <v>0</v>
      </c>
      <c r="H1730" s="2">
        <v>0</v>
      </c>
      <c r="I1730" s="2">
        <v>0</v>
      </c>
      <c r="J1730" s="2">
        <v>0</v>
      </c>
      <c r="K1730" s="2">
        <v>0</v>
      </c>
      <c r="L1730" s="2">
        <v>9.5679558944325796E-2</v>
      </c>
      <c r="M1730" s="2">
        <v>0</v>
      </c>
      <c r="N1730" s="2">
        <v>0</v>
      </c>
      <c r="O1730" s="2">
        <v>0</v>
      </c>
      <c r="P1730" s="2">
        <v>0</v>
      </c>
      <c r="Q1730" s="2">
        <v>0</v>
      </c>
      <c r="R1730" s="2">
        <v>0</v>
      </c>
      <c r="S1730" s="2">
        <v>0</v>
      </c>
      <c r="T1730" s="2">
        <v>0</v>
      </c>
      <c r="U1730" s="2">
        <v>0</v>
      </c>
      <c r="X1730" s="2">
        <f t="shared" si="243"/>
        <v>9.5679558944325796E-2</v>
      </c>
      <c r="Y1730" s="2">
        <f t="shared" si="244"/>
        <v>0</v>
      </c>
      <c r="Z1730" s="2">
        <f>IF(Y1730&gt;$W$1,HLOOKUP(Y1730,B1730:$U$2835,ROW($B$2836)-ROW($A1730),FALSE),0)</f>
        <v>0</v>
      </c>
      <c r="AA1730" s="2">
        <f t="shared" si="245"/>
        <v>0</v>
      </c>
      <c r="AB1730" s="2">
        <f>VLOOKUP(A1730,segment3_SB_quantity!$A$2:$B$2834,2,FALSE)</f>
        <v>24</v>
      </c>
      <c r="AC1730" s="4">
        <f t="shared" si="241"/>
        <v>0.12820000000000001</v>
      </c>
      <c r="AD1730">
        <f t="shared" si="246"/>
        <v>0</v>
      </c>
      <c r="AE1730">
        <f t="shared" si="242"/>
        <v>0.83166700000000005</v>
      </c>
      <c r="AF1730" s="2">
        <f t="shared" si="247"/>
        <v>0</v>
      </c>
      <c r="AG1730" s="2">
        <f t="shared" si="248"/>
        <v>0</v>
      </c>
      <c r="AH1730" s="1">
        <f t="shared" si="249"/>
        <v>0</v>
      </c>
    </row>
    <row r="1731" spans="1:34" x14ac:dyDescent="0.55000000000000004">
      <c r="A1731">
        <v>63599623</v>
      </c>
      <c r="B1731" s="2">
        <v>0</v>
      </c>
      <c r="C1731" s="2">
        <v>0</v>
      </c>
      <c r="D1731" s="2">
        <v>0</v>
      </c>
      <c r="E1731" s="2">
        <v>0</v>
      </c>
      <c r="F1731" s="2">
        <v>0</v>
      </c>
      <c r="G1731" s="2">
        <v>0.119534545389712</v>
      </c>
      <c r="H1731" s="2">
        <v>0</v>
      </c>
      <c r="I1731" s="2">
        <v>0</v>
      </c>
      <c r="J1731" s="2">
        <v>0</v>
      </c>
      <c r="K1731" s="2">
        <v>0</v>
      </c>
      <c r="L1731" s="2">
        <v>0</v>
      </c>
      <c r="M1731" s="2">
        <v>0</v>
      </c>
      <c r="N1731" s="2">
        <v>0</v>
      </c>
      <c r="O1731" s="2">
        <v>0</v>
      </c>
      <c r="P1731" s="2">
        <v>0</v>
      </c>
      <c r="Q1731" s="2">
        <v>0</v>
      </c>
      <c r="R1731" s="2">
        <v>0</v>
      </c>
      <c r="S1731" s="2">
        <v>0</v>
      </c>
      <c r="T1731" s="2">
        <v>0</v>
      </c>
      <c r="U1731" s="2">
        <v>0</v>
      </c>
      <c r="X1731" s="2">
        <f t="shared" si="243"/>
        <v>0.119534545389712</v>
      </c>
      <c r="Y1731" s="2">
        <f t="shared" si="244"/>
        <v>0</v>
      </c>
      <c r="Z1731" s="2">
        <f>IF(Y1731&gt;$W$1,HLOOKUP(Y1731,B1731:$U$2835,ROW($B$2836)-ROW($A1731),FALSE),0)</f>
        <v>0</v>
      </c>
      <c r="AA1731" s="2">
        <f t="shared" si="245"/>
        <v>0</v>
      </c>
      <c r="AB1731" s="2">
        <f>VLOOKUP(A1731,segment3_SB_quantity!$A$2:$B$2834,2,FALSE)</f>
        <v>13</v>
      </c>
      <c r="AC1731" s="4">
        <f t="shared" si="241"/>
        <v>0.12820000000000001</v>
      </c>
      <c r="AD1731">
        <f t="shared" si="246"/>
        <v>0</v>
      </c>
      <c r="AE1731">
        <f t="shared" si="242"/>
        <v>0.83166700000000005</v>
      </c>
      <c r="AF1731" s="2">
        <f t="shared" si="247"/>
        <v>0</v>
      </c>
      <c r="AG1731" s="2">
        <f t="shared" si="248"/>
        <v>0</v>
      </c>
      <c r="AH1731" s="1">
        <f t="shared" si="249"/>
        <v>0</v>
      </c>
    </row>
    <row r="1732" spans="1:34" x14ac:dyDescent="0.55000000000000004">
      <c r="A1732">
        <v>63609863</v>
      </c>
      <c r="B1732" s="2">
        <v>0</v>
      </c>
      <c r="C1732" s="2">
        <v>0</v>
      </c>
      <c r="D1732" s="2">
        <v>0</v>
      </c>
      <c r="E1732" s="2">
        <v>0</v>
      </c>
      <c r="F1732" s="2">
        <v>0</v>
      </c>
      <c r="G1732" s="2">
        <v>6.7798503697180101E-2</v>
      </c>
      <c r="H1732" s="2">
        <v>0</v>
      </c>
      <c r="I1732" s="2">
        <v>0</v>
      </c>
      <c r="J1732" s="2">
        <v>0</v>
      </c>
      <c r="K1732" s="2">
        <v>0</v>
      </c>
      <c r="L1732" s="2">
        <v>0</v>
      </c>
      <c r="M1732" s="2">
        <v>0</v>
      </c>
      <c r="N1732" s="2">
        <v>0</v>
      </c>
      <c r="O1732" s="2">
        <v>0</v>
      </c>
      <c r="P1732" s="2">
        <v>0</v>
      </c>
      <c r="Q1732" s="2">
        <v>0</v>
      </c>
      <c r="R1732" s="2">
        <v>0</v>
      </c>
      <c r="S1732" s="2">
        <v>0</v>
      </c>
      <c r="T1732" s="2">
        <v>0</v>
      </c>
      <c r="U1732" s="2">
        <v>0</v>
      </c>
      <c r="X1732" s="2">
        <f t="shared" si="243"/>
        <v>6.7798503697180101E-2</v>
      </c>
      <c r="Y1732" s="2">
        <f t="shared" si="244"/>
        <v>0</v>
      </c>
      <c r="Z1732" s="2">
        <f>IF(Y1732&gt;$W$1,HLOOKUP(Y1732,B1732:$U$2835,ROW($B$2836)-ROW($A1732),FALSE),0)</f>
        <v>0</v>
      </c>
      <c r="AA1732" s="2">
        <f t="shared" si="245"/>
        <v>0</v>
      </c>
      <c r="AB1732" s="2">
        <f>VLOOKUP(A1732,segment3_SB_quantity!$A$2:$B$2834,2,FALSE)</f>
        <v>162</v>
      </c>
      <c r="AC1732" s="4">
        <f t="shared" ref="AC1732:AC1795" si="250">AC1731</f>
        <v>0.12820000000000001</v>
      </c>
      <c r="AD1732">
        <f t="shared" si="246"/>
        <v>0</v>
      </c>
      <c r="AE1732">
        <f t="shared" ref="AE1732:AE1795" si="251">AE1731</f>
        <v>0.83166700000000005</v>
      </c>
      <c r="AF1732" s="2">
        <f t="shared" si="247"/>
        <v>0</v>
      </c>
      <c r="AG1732" s="2">
        <f t="shared" si="248"/>
        <v>0</v>
      </c>
      <c r="AH1732" s="1">
        <f t="shared" si="249"/>
        <v>0</v>
      </c>
    </row>
    <row r="1733" spans="1:34" x14ac:dyDescent="0.55000000000000004">
      <c r="A1733">
        <v>63709814</v>
      </c>
      <c r="B1733" s="2">
        <v>0</v>
      </c>
      <c r="C1733" s="2">
        <v>0</v>
      </c>
      <c r="D1733" s="2">
        <v>0</v>
      </c>
      <c r="E1733" s="2">
        <v>0</v>
      </c>
      <c r="F1733" s="2">
        <v>0</v>
      </c>
      <c r="G1733" s="2">
        <v>0</v>
      </c>
      <c r="H1733" s="2">
        <v>0</v>
      </c>
      <c r="I1733" s="2">
        <v>6.22206281719326E-2</v>
      </c>
      <c r="J1733" s="2">
        <v>0</v>
      </c>
      <c r="K1733" s="2">
        <v>0</v>
      </c>
      <c r="L1733" s="2">
        <v>0</v>
      </c>
      <c r="M1733" s="2">
        <v>0</v>
      </c>
      <c r="N1733" s="2">
        <v>0</v>
      </c>
      <c r="O1733" s="2">
        <v>0</v>
      </c>
      <c r="P1733" s="2">
        <v>0</v>
      </c>
      <c r="Q1733" s="2">
        <v>0</v>
      </c>
      <c r="R1733" s="2">
        <v>0</v>
      </c>
      <c r="S1733" s="2">
        <v>0</v>
      </c>
      <c r="T1733" s="2">
        <v>0</v>
      </c>
      <c r="U1733" s="2">
        <v>0</v>
      </c>
      <c r="X1733" s="2">
        <f t="shared" si="243"/>
        <v>6.22206281719326E-2</v>
      </c>
      <c r="Y1733" s="2">
        <f t="shared" si="244"/>
        <v>0</v>
      </c>
      <c r="Z1733" s="2">
        <f>IF(Y1733&gt;$W$1,HLOOKUP(Y1733,B1733:$U$2835,ROW($B$2836)-ROW($A1733),FALSE),0)</f>
        <v>0</v>
      </c>
      <c r="AA1733" s="2">
        <f t="shared" si="245"/>
        <v>0</v>
      </c>
      <c r="AB1733" s="2">
        <f>VLOOKUP(A1733,segment3_SB_quantity!$A$2:$B$2834,2,FALSE)</f>
        <v>10</v>
      </c>
      <c r="AC1733" s="4">
        <f t="shared" si="250"/>
        <v>0.12820000000000001</v>
      </c>
      <c r="AD1733">
        <f t="shared" si="246"/>
        <v>0</v>
      </c>
      <c r="AE1733">
        <f t="shared" si="251"/>
        <v>0.83166700000000005</v>
      </c>
      <c r="AF1733" s="2">
        <f t="shared" si="247"/>
        <v>0</v>
      </c>
      <c r="AG1733" s="2">
        <f t="shared" si="248"/>
        <v>0</v>
      </c>
      <c r="AH1733" s="1">
        <f t="shared" si="249"/>
        <v>0</v>
      </c>
    </row>
    <row r="1734" spans="1:34" x14ac:dyDescent="0.55000000000000004">
      <c r="A1734">
        <v>63719981</v>
      </c>
      <c r="B1734" s="2">
        <v>0</v>
      </c>
      <c r="C1734" s="2">
        <v>0</v>
      </c>
      <c r="D1734" s="2">
        <v>0</v>
      </c>
      <c r="E1734" s="2">
        <v>0</v>
      </c>
      <c r="F1734" s="2">
        <v>0</v>
      </c>
      <c r="G1734" s="2">
        <v>0</v>
      </c>
      <c r="H1734" s="2">
        <v>0</v>
      </c>
      <c r="I1734" s="2">
        <v>0</v>
      </c>
      <c r="J1734" s="2">
        <v>0</v>
      </c>
      <c r="K1734" s="2">
        <v>0</v>
      </c>
      <c r="L1734" s="2">
        <v>0</v>
      </c>
      <c r="M1734" s="2">
        <v>0</v>
      </c>
      <c r="N1734" s="2">
        <v>0</v>
      </c>
      <c r="O1734" s="2">
        <v>0</v>
      </c>
      <c r="P1734" s="2">
        <v>0</v>
      </c>
      <c r="Q1734" s="2">
        <v>0</v>
      </c>
      <c r="R1734" s="2">
        <v>0</v>
      </c>
      <c r="S1734" s="2">
        <v>0</v>
      </c>
      <c r="T1734" s="2">
        <v>0</v>
      </c>
      <c r="U1734" s="2">
        <v>0</v>
      </c>
      <c r="X1734" s="2">
        <f t="shared" si="243"/>
        <v>0</v>
      </c>
      <c r="Y1734" s="2">
        <f t="shared" si="244"/>
        <v>0</v>
      </c>
      <c r="Z1734" s="2">
        <f>IF(Y1734&gt;$W$1,HLOOKUP(Y1734,B1734:$U$2835,ROW($B$2836)-ROW($A1734),FALSE),0)</f>
        <v>0</v>
      </c>
      <c r="AA1734" s="2">
        <f t="shared" si="245"/>
        <v>0</v>
      </c>
      <c r="AB1734" s="2">
        <f>VLOOKUP(A1734,segment3_SB_quantity!$A$2:$B$2834,2,FALSE)</f>
        <v>2</v>
      </c>
      <c r="AC1734" s="4">
        <f t="shared" si="250"/>
        <v>0.12820000000000001</v>
      </c>
      <c r="AD1734">
        <f t="shared" si="246"/>
        <v>0</v>
      </c>
      <c r="AE1734">
        <f t="shared" si="251"/>
        <v>0.83166700000000005</v>
      </c>
      <c r="AF1734" s="2">
        <f t="shared" si="247"/>
        <v>0</v>
      </c>
      <c r="AG1734" s="2">
        <f t="shared" si="248"/>
        <v>0</v>
      </c>
      <c r="AH1734" s="1">
        <f t="shared" si="249"/>
        <v>0</v>
      </c>
    </row>
    <row r="1735" spans="1:34" x14ac:dyDescent="0.55000000000000004">
      <c r="A1735">
        <v>63779936</v>
      </c>
      <c r="B1735" s="2">
        <v>0</v>
      </c>
      <c r="C1735" s="2">
        <v>0</v>
      </c>
      <c r="D1735" s="2">
        <v>0</v>
      </c>
      <c r="E1735" s="2">
        <v>0</v>
      </c>
      <c r="F1735" s="2">
        <v>0</v>
      </c>
      <c r="G1735" s="2">
        <v>0</v>
      </c>
      <c r="H1735" s="2">
        <v>0</v>
      </c>
      <c r="I1735" s="2">
        <v>0</v>
      </c>
      <c r="J1735" s="2">
        <v>9.0305683235156795E-2</v>
      </c>
      <c r="K1735" s="2">
        <v>0</v>
      </c>
      <c r="L1735" s="2">
        <v>0</v>
      </c>
      <c r="M1735" s="2">
        <v>0</v>
      </c>
      <c r="N1735" s="2">
        <v>0</v>
      </c>
      <c r="O1735" s="2">
        <v>0</v>
      </c>
      <c r="P1735" s="2">
        <v>0</v>
      </c>
      <c r="Q1735" s="2">
        <v>0</v>
      </c>
      <c r="R1735" s="2">
        <v>0</v>
      </c>
      <c r="S1735" s="2">
        <v>0</v>
      </c>
      <c r="T1735" s="2">
        <v>0</v>
      </c>
      <c r="U1735" s="2">
        <v>0</v>
      </c>
      <c r="X1735" s="2">
        <f t="shared" si="243"/>
        <v>9.0305683235156795E-2</v>
      </c>
      <c r="Y1735" s="2">
        <f t="shared" si="244"/>
        <v>0</v>
      </c>
      <c r="Z1735" s="2">
        <f>IF(Y1735&gt;$W$1,HLOOKUP(Y1735,B1735:$U$2835,ROW($B$2836)-ROW($A1735),FALSE),0)</f>
        <v>0</v>
      </c>
      <c r="AA1735" s="2">
        <f t="shared" si="245"/>
        <v>0</v>
      </c>
      <c r="AB1735" s="2">
        <f>VLOOKUP(A1735,segment3_SB_quantity!$A$2:$B$2834,2,FALSE)</f>
        <v>48</v>
      </c>
      <c r="AC1735" s="4">
        <f t="shared" si="250"/>
        <v>0.12820000000000001</v>
      </c>
      <c r="AD1735">
        <f t="shared" si="246"/>
        <v>0</v>
      </c>
      <c r="AE1735">
        <f t="shared" si="251"/>
        <v>0.83166700000000005</v>
      </c>
      <c r="AF1735" s="2">
        <f t="shared" si="247"/>
        <v>0</v>
      </c>
      <c r="AG1735" s="2">
        <f t="shared" si="248"/>
        <v>0</v>
      </c>
      <c r="AH1735" s="1">
        <f t="shared" si="249"/>
        <v>0</v>
      </c>
    </row>
    <row r="1736" spans="1:34" x14ac:dyDescent="0.55000000000000004">
      <c r="A1736">
        <v>63799630</v>
      </c>
      <c r="B1736" s="2">
        <v>0</v>
      </c>
      <c r="C1736" s="2">
        <v>0</v>
      </c>
      <c r="D1736" s="2">
        <v>0</v>
      </c>
      <c r="E1736" s="2">
        <v>7.3713668424259596E-2</v>
      </c>
      <c r="F1736" s="2">
        <v>0</v>
      </c>
      <c r="G1736" s="2">
        <v>0</v>
      </c>
      <c r="H1736" s="2">
        <v>0</v>
      </c>
      <c r="I1736" s="2">
        <v>0</v>
      </c>
      <c r="J1736" s="2">
        <v>0</v>
      </c>
      <c r="K1736" s="2">
        <v>0</v>
      </c>
      <c r="L1736" s="2">
        <v>0</v>
      </c>
      <c r="M1736" s="2">
        <v>0</v>
      </c>
      <c r="N1736" s="2">
        <v>0</v>
      </c>
      <c r="O1736" s="2">
        <v>0</v>
      </c>
      <c r="P1736" s="2">
        <v>0</v>
      </c>
      <c r="Q1736" s="2">
        <v>0</v>
      </c>
      <c r="R1736" s="2">
        <v>0</v>
      </c>
      <c r="S1736" s="2">
        <v>0</v>
      </c>
      <c r="T1736" s="2">
        <v>0</v>
      </c>
      <c r="U1736" s="2">
        <v>0</v>
      </c>
      <c r="X1736" s="2">
        <f t="shared" si="243"/>
        <v>7.3713668424259596E-2</v>
      </c>
      <c r="Y1736" s="2">
        <f t="shared" si="244"/>
        <v>0</v>
      </c>
      <c r="Z1736" s="2">
        <f>IF(Y1736&gt;$W$1,HLOOKUP(Y1736,B1736:$U$2835,ROW($B$2836)-ROW($A1736),FALSE),0)</f>
        <v>0</v>
      </c>
      <c r="AA1736" s="2">
        <f t="shared" si="245"/>
        <v>0</v>
      </c>
      <c r="AB1736" s="2">
        <f>VLOOKUP(A1736,segment3_SB_quantity!$A$2:$B$2834,2,FALSE)</f>
        <v>9</v>
      </c>
      <c r="AC1736" s="4">
        <f t="shared" si="250"/>
        <v>0.12820000000000001</v>
      </c>
      <c r="AD1736">
        <f t="shared" si="246"/>
        <v>0</v>
      </c>
      <c r="AE1736">
        <f t="shared" si="251"/>
        <v>0.83166700000000005</v>
      </c>
      <c r="AF1736" s="2">
        <f t="shared" si="247"/>
        <v>0</v>
      </c>
      <c r="AG1736" s="2">
        <f t="shared" si="248"/>
        <v>0</v>
      </c>
      <c r="AH1736" s="1">
        <f t="shared" si="249"/>
        <v>0</v>
      </c>
    </row>
    <row r="1737" spans="1:34" x14ac:dyDescent="0.55000000000000004">
      <c r="A1737">
        <v>63809842</v>
      </c>
      <c r="B1737" s="2">
        <v>0</v>
      </c>
      <c r="C1737" s="2">
        <v>0</v>
      </c>
      <c r="D1737" s="2">
        <v>0</v>
      </c>
      <c r="E1737" s="2">
        <v>0</v>
      </c>
      <c r="F1737" s="2">
        <v>0</v>
      </c>
      <c r="G1737" s="2">
        <v>0</v>
      </c>
      <c r="H1737" s="2">
        <v>0</v>
      </c>
      <c r="I1737" s="2">
        <v>0</v>
      </c>
      <c r="J1737" s="2">
        <v>8.8271575794136803E-2</v>
      </c>
      <c r="K1737" s="2">
        <v>0</v>
      </c>
      <c r="L1737" s="2">
        <v>0</v>
      </c>
      <c r="M1737" s="2">
        <v>0</v>
      </c>
      <c r="N1737" s="2">
        <v>0</v>
      </c>
      <c r="O1737" s="2">
        <v>0</v>
      </c>
      <c r="P1737" s="2">
        <v>0</v>
      </c>
      <c r="Q1737" s="2">
        <v>0</v>
      </c>
      <c r="R1737" s="2">
        <v>0</v>
      </c>
      <c r="S1737" s="2">
        <v>0</v>
      </c>
      <c r="T1737" s="2">
        <v>0</v>
      </c>
      <c r="U1737" s="2">
        <v>0</v>
      </c>
      <c r="X1737" s="2">
        <f t="shared" ref="X1737:X1800" si="252">MAX(B1737:U1737)</f>
        <v>8.8271575794136803E-2</v>
      </c>
      <c r="Y1737" s="2">
        <f t="shared" ref="Y1737:Y1800" si="253">IF(X1737&gt;$W$1,X1737,0)</f>
        <v>0</v>
      </c>
      <c r="Z1737" s="2">
        <f>IF(Y1737&gt;$W$1,HLOOKUP(Y1737,B1737:$U$2835,ROW($B$2836)-ROW($A1737),FALSE),0)</f>
        <v>0</v>
      </c>
      <c r="AA1737" s="2">
        <f t="shared" ref="AA1737:AA1800" si="254">IF(Z1737&gt;0,HLOOKUP(Z1737,$B$2835:$U$2836,2,FALSE),0)</f>
        <v>0</v>
      </c>
      <c r="AB1737" s="2">
        <f>VLOOKUP(A1737,segment3_SB_quantity!$A$2:$B$2834,2,FALSE)</f>
        <v>47</v>
      </c>
      <c r="AC1737" s="4">
        <f t="shared" si="250"/>
        <v>0.12820000000000001</v>
      </c>
      <c r="AD1737">
        <f t="shared" ref="AD1737:AD1800" si="255">IF(AA1737&gt;0,AB1737*AC1737,0)</f>
        <v>0</v>
      </c>
      <c r="AE1737">
        <f t="shared" si="251"/>
        <v>0.83166700000000005</v>
      </c>
      <c r="AF1737" s="2">
        <f t="shared" ref="AF1737:AF1800" si="256">AD1737*AE1737</f>
        <v>0</v>
      </c>
      <c r="AG1737" s="2">
        <f t="shared" ref="AG1737:AG1800" si="257">AA1737*AE1737*AD1737</f>
        <v>0</v>
      </c>
      <c r="AH1737" s="1">
        <f t="shared" ref="AH1737:AH1800" si="258">IF(AG1737&gt;0,AF1737/AG1737,0)</f>
        <v>0</v>
      </c>
    </row>
    <row r="1738" spans="1:34" x14ac:dyDescent="0.55000000000000004">
      <c r="A1738">
        <v>63839979</v>
      </c>
      <c r="B1738" s="2">
        <v>0</v>
      </c>
      <c r="C1738" s="2">
        <v>0</v>
      </c>
      <c r="D1738" s="2">
        <v>0</v>
      </c>
      <c r="E1738" s="2">
        <v>0</v>
      </c>
      <c r="F1738" s="2">
        <v>0</v>
      </c>
      <c r="G1738" s="2">
        <v>0</v>
      </c>
      <c r="H1738" s="2">
        <v>0</v>
      </c>
      <c r="I1738" s="2">
        <v>0</v>
      </c>
      <c r="J1738" s="2">
        <v>0</v>
      </c>
      <c r="K1738" s="2">
        <v>0.111642664135006</v>
      </c>
      <c r="L1738" s="2">
        <v>0</v>
      </c>
      <c r="M1738" s="2">
        <v>0</v>
      </c>
      <c r="N1738" s="2">
        <v>0</v>
      </c>
      <c r="O1738" s="2">
        <v>0</v>
      </c>
      <c r="P1738" s="2">
        <v>0</v>
      </c>
      <c r="Q1738" s="2">
        <v>0</v>
      </c>
      <c r="R1738" s="2">
        <v>0</v>
      </c>
      <c r="S1738" s="2">
        <v>0</v>
      </c>
      <c r="T1738" s="2">
        <v>0</v>
      </c>
      <c r="U1738" s="2">
        <v>0</v>
      </c>
      <c r="X1738" s="2">
        <f t="shared" si="252"/>
        <v>0.111642664135006</v>
      </c>
      <c r="Y1738" s="2">
        <f t="shared" si="253"/>
        <v>0</v>
      </c>
      <c r="Z1738" s="2">
        <f>IF(Y1738&gt;$W$1,HLOOKUP(Y1738,B1738:$U$2835,ROW($B$2836)-ROW($A1738),FALSE),0)</f>
        <v>0</v>
      </c>
      <c r="AA1738" s="2">
        <f t="shared" si="254"/>
        <v>0</v>
      </c>
      <c r="AB1738" s="2">
        <f>VLOOKUP(A1738,segment3_SB_quantity!$A$2:$B$2834,2,FALSE)</f>
        <v>42</v>
      </c>
      <c r="AC1738" s="4">
        <f t="shared" si="250"/>
        <v>0.12820000000000001</v>
      </c>
      <c r="AD1738">
        <f t="shared" si="255"/>
        <v>0</v>
      </c>
      <c r="AE1738">
        <f t="shared" si="251"/>
        <v>0.83166700000000005</v>
      </c>
      <c r="AF1738" s="2">
        <f t="shared" si="256"/>
        <v>0</v>
      </c>
      <c r="AG1738" s="2">
        <f t="shared" si="257"/>
        <v>0</v>
      </c>
      <c r="AH1738" s="1">
        <f t="shared" si="258"/>
        <v>0</v>
      </c>
    </row>
    <row r="1739" spans="1:34" x14ac:dyDescent="0.55000000000000004">
      <c r="A1739">
        <v>63869936</v>
      </c>
      <c r="B1739" s="2">
        <v>0</v>
      </c>
      <c r="C1739" s="2">
        <v>0</v>
      </c>
      <c r="D1739" s="2">
        <v>0</v>
      </c>
      <c r="E1739" s="2">
        <v>0</v>
      </c>
      <c r="F1739" s="2">
        <v>0</v>
      </c>
      <c r="G1739" s="2">
        <v>0</v>
      </c>
      <c r="H1739" s="2">
        <v>0</v>
      </c>
      <c r="I1739" s="2">
        <v>0</v>
      </c>
      <c r="J1739" s="2">
        <v>0</v>
      </c>
      <c r="K1739" s="2">
        <v>0</v>
      </c>
      <c r="L1739" s="2">
        <v>0</v>
      </c>
      <c r="M1739" s="2">
        <v>0</v>
      </c>
      <c r="N1739" s="2">
        <v>0</v>
      </c>
      <c r="O1739" s="2">
        <v>0</v>
      </c>
      <c r="P1739" s="2">
        <v>0</v>
      </c>
      <c r="Q1739" s="2">
        <v>0</v>
      </c>
      <c r="R1739" s="2">
        <v>0</v>
      </c>
      <c r="S1739" s="2">
        <v>0</v>
      </c>
      <c r="T1739" s="2">
        <v>0</v>
      </c>
      <c r="U1739" s="2">
        <v>0</v>
      </c>
      <c r="X1739" s="2">
        <f t="shared" si="252"/>
        <v>0</v>
      </c>
      <c r="Y1739" s="2">
        <f t="shared" si="253"/>
        <v>0</v>
      </c>
      <c r="Z1739" s="2">
        <f>IF(Y1739&gt;$W$1,HLOOKUP(Y1739,B1739:$U$2835,ROW($B$2836)-ROW($A1739),FALSE),0)</f>
        <v>0</v>
      </c>
      <c r="AA1739" s="2">
        <f t="shared" si="254"/>
        <v>0</v>
      </c>
      <c r="AB1739" s="2">
        <f>VLOOKUP(A1739,segment3_SB_quantity!$A$2:$B$2834,2,FALSE)</f>
        <v>2</v>
      </c>
      <c r="AC1739" s="4">
        <f t="shared" si="250"/>
        <v>0.12820000000000001</v>
      </c>
      <c r="AD1739">
        <f t="shared" si="255"/>
        <v>0</v>
      </c>
      <c r="AE1739">
        <f t="shared" si="251"/>
        <v>0.83166700000000005</v>
      </c>
      <c r="AF1739" s="2">
        <f t="shared" si="256"/>
        <v>0</v>
      </c>
      <c r="AG1739" s="2">
        <f t="shared" si="257"/>
        <v>0</v>
      </c>
      <c r="AH1739" s="1">
        <f t="shared" si="258"/>
        <v>0</v>
      </c>
    </row>
    <row r="1740" spans="1:34" x14ac:dyDescent="0.55000000000000004">
      <c r="A1740">
        <v>63929565</v>
      </c>
      <c r="B1740" s="2">
        <v>0</v>
      </c>
      <c r="C1740" s="2">
        <v>0</v>
      </c>
      <c r="D1740" s="2">
        <v>0</v>
      </c>
      <c r="E1740" s="2">
        <v>0</v>
      </c>
      <c r="F1740" s="2">
        <v>0</v>
      </c>
      <c r="G1740" s="2">
        <v>0</v>
      </c>
      <c r="H1740" s="2">
        <v>0</v>
      </c>
      <c r="I1740" s="2">
        <v>0</v>
      </c>
      <c r="J1740" s="2">
        <v>4.3585464856792898E-2</v>
      </c>
      <c r="K1740" s="2">
        <v>0</v>
      </c>
      <c r="L1740" s="2">
        <v>0</v>
      </c>
      <c r="M1740" s="2">
        <v>0</v>
      </c>
      <c r="N1740" s="2">
        <v>0</v>
      </c>
      <c r="O1740" s="2">
        <v>0</v>
      </c>
      <c r="P1740" s="2">
        <v>0</v>
      </c>
      <c r="Q1740" s="2">
        <v>0</v>
      </c>
      <c r="R1740" s="2">
        <v>0</v>
      </c>
      <c r="S1740" s="2">
        <v>0</v>
      </c>
      <c r="T1740" s="2">
        <v>0</v>
      </c>
      <c r="U1740" s="2">
        <v>0</v>
      </c>
      <c r="X1740" s="2">
        <f t="shared" si="252"/>
        <v>4.3585464856792898E-2</v>
      </c>
      <c r="Y1740" s="2">
        <f t="shared" si="253"/>
        <v>0</v>
      </c>
      <c r="Z1740" s="2">
        <f>IF(Y1740&gt;$W$1,HLOOKUP(Y1740,B1740:$U$2835,ROW($B$2836)-ROW($A1740),FALSE),0)</f>
        <v>0</v>
      </c>
      <c r="AA1740" s="2">
        <f t="shared" si="254"/>
        <v>0</v>
      </c>
      <c r="AB1740" s="2">
        <f>VLOOKUP(A1740,segment3_SB_quantity!$A$2:$B$2834,2,FALSE)</f>
        <v>1</v>
      </c>
      <c r="AC1740" s="4">
        <f t="shared" si="250"/>
        <v>0.12820000000000001</v>
      </c>
      <c r="AD1740">
        <f t="shared" si="255"/>
        <v>0</v>
      </c>
      <c r="AE1740">
        <f t="shared" si="251"/>
        <v>0.83166700000000005</v>
      </c>
      <c r="AF1740" s="2">
        <f t="shared" si="256"/>
        <v>0</v>
      </c>
      <c r="AG1740" s="2">
        <f t="shared" si="257"/>
        <v>0</v>
      </c>
      <c r="AH1740" s="1">
        <f t="shared" si="258"/>
        <v>0</v>
      </c>
    </row>
    <row r="1741" spans="1:34" x14ac:dyDescent="0.55000000000000004">
      <c r="A1741">
        <v>63929904</v>
      </c>
      <c r="B1741" s="2">
        <v>0</v>
      </c>
      <c r="C1741" s="2">
        <v>0</v>
      </c>
      <c r="D1741" s="2">
        <v>0</v>
      </c>
      <c r="E1741" s="2">
        <v>0</v>
      </c>
      <c r="F1741" s="2">
        <v>0</v>
      </c>
      <c r="G1741" s="2">
        <v>0.13151947310925299</v>
      </c>
      <c r="H1741" s="2">
        <v>0</v>
      </c>
      <c r="I1741" s="2">
        <v>0</v>
      </c>
      <c r="J1741" s="2">
        <v>0</v>
      </c>
      <c r="K1741" s="2">
        <v>0</v>
      </c>
      <c r="L1741" s="2">
        <v>0</v>
      </c>
      <c r="M1741" s="2">
        <v>0</v>
      </c>
      <c r="N1741" s="2">
        <v>0</v>
      </c>
      <c r="O1741" s="2">
        <v>0</v>
      </c>
      <c r="P1741" s="2">
        <v>0</v>
      </c>
      <c r="Q1741" s="2">
        <v>0</v>
      </c>
      <c r="R1741" s="2">
        <v>0</v>
      </c>
      <c r="S1741" s="2">
        <v>0</v>
      </c>
      <c r="T1741" s="2">
        <v>0</v>
      </c>
      <c r="U1741" s="2">
        <v>0</v>
      </c>
      <c r="X1741" s="2">
        <f t="shared" si="252"/>
        <v>0.13151947310925299</v>
      </c>
      <c r="Y1741" s="2">
        <f t="shared" si="253"/>
        <v>0</v>
      </c>
      <c r="Z1741" s="2">
        <f>IF(Y1741&gt;$W$1,HLOOKUP(Y1741,B1741:$U$2835,ROW($B$2836)-ROW($A1741),FALSE),0)</f>
        <v>0</v>
      </c>
      <c r="AA1741" s="2">
        <f t="shared" si="254"/>
        <v>0</v>
      </c>
      <c r="AB1741" s="2">
        <f>VLOOKUP(A1741,segment3_SB_quantity!$A$2:$B$2834,2,FALSE)</f>
        <v>9</v>
      </c>
      <c r="AC1741" s="4">
        <f t="shared" si="250"/>
        <v>0.12820000000000001</v>
      </c>
      <c r="AD1741">
        <f t="shared" si="255"/>
        <v>0</v>
      </c>
      <c r="AE1741">
        <f t="shared" si="251"/>
        <v>0.83166700000000005</v>
      </c>
      <c r="AF1741" s="2">
        <f t="shared" si="256"/>
        <v>0</v>
      </c>
      <c r="AG1741" s="2">
        <f t="shared" si="257"/>
        <v>0</v>
      </c>
      <c r="AH1741" s="1">
        <f t="shared" si="258"/>
        <v>0</v>
      </c>
    </row>
    <row r="1742" spans="1:34" x14ac:dyDescent="0.55000000000000004">
      <c r="A1742">
        <v>63949860</v>
      </c>
      <c r="B1742" s="2">
        <v>0</v>
      </c>
      <c r="C1742" s="2">
        <v>0</v>
      </c>
      <c r="D1742" s="2">
        <v>0</v>
      </c>
      <c r="E1742" s="2">
        <v>0</v>
      </c>
      <c r="F1742" s="2">
        <v>0</v>
      </c>
      <c r="G1742" s="2">
        <v>0</v>
      </c>
      <c r="H1742" s="2">
        <v>0</v>
      </c>
      <c r="I1742" s="2">
        <v>0</v>
      </c>
      <c r="J1742" s="2">
        <v>0</v>
      </c>
      <c r="K1742" s="2">
        <v>0</v>
      </c>
      <c r="L1742" s="2">
        <v>0</v>
      </c>
      <c r="M1742" s="2">
        <v>0</v>
      </c>
      <c r="N1742" s="2">
        <v>0</v>
      </c>
      <c r="O1742" s="2">
        <v>0</v>
      </c>
      <c r="P1742" s="2">
        <v>0</v>
      </c>
      <c r="Q1742" s="2">
        <v>0</v>
      </c>
      <c r="R1742" s="2">
        <v>0</v>
      </c>
      <c r="S1742" s="2">
        <v>0</v>
      </c>
      <c r="T1742" s="2">
        <v>0</v>
      </c>
      <c r="U1742" s="2">
        <v>0</v>
      </c>
      <c r="X1742" s="2">
        <f t="shared" si="252"/>
        <v>0</v>
      </c>
      <c r="Y1742" s="2">
        <f t="shared" si="253"/>
        <v>0</v>
      </c>
      <c r="Z1742" s="2">
        <f>IF(Y1742&gt;$W$1,HLOOKUP(Y1742,B1742:$U$2835,ROW($B$2836)-ROW($A1742),FALSE),0)</f>
        <v>0</v>
      </c>
      <c r="AA1742" s="2">
        <f t="shared" si="254"/>
        <v>0</v>
      </c>
      <c r="AB1742" s="2">
        <f>VLOOKUP(A1742,segment3_SB_quantity!$A$2:$B$2834,2,FALSE)</f>
        <v>14</v>
      </c>
      <c r="AC1742" s="4">
        <f t="shared" si="250"/>
        <v>0.12820000000000001</v>
      </c>
      <c r="AD1742">
        <f t="shared" si="255"/>
        <v>0</v>
      </c>
      <c r="AE1742">
        <f t="shared" si="251"/>
        <v>0.83166700000000005</v>
      </c>
      <c r="AF1742" s="2">
        <f t="shared" si="256"/>
        <v>0</v>
      </c>
      <c r="AG1742" s="2">
        <f t="shared" si="257"/>
        <v>0</v>
      </c>
      <c r="AH1742" s="1">
        <f t="shared" si="258"/>
        <v>0</v>
      </c>
    </row>
    <row r="1743" spans="1:34" x14ac:dyDescent="0.55000000000000004">
      <c r="A1743">
        <v>63949979</v>
      </c>
      <c r="B1743" s="2">
        <v>0</v>
      </c>
      <c r="C1743" s="2">
        <v>2.2070025857699901E-2</v>
      </c>
      <c r="D1743" s="2">
        <v>0</v>
      </c>
      <c r="E1743" s="2">
        <v>0</v>
      </c>
      <c r="F1743" s="2">
        <v>0</v>
      </c>
      <c r="G1743" s="2">
        <v>0</v>
      </c>
      <c r="H1743" s="2">
        <v>0</v>
      </c>
      <c r="I1743" s="2">
        <v>0</v>
      </c>
      <c r="J1743" s="2">
        <v>0</v>
      </c>
      <c r="K1743" s="2">
        <v>0</v>
      </c>
      <c r="L1743" s="2">
        <v>0</v>
      </c>
      <c r="M1743" s="2">
        <v>0</v>
      </c>
      <c r="N1743" s="2">
        <v>0</v>
      </c>
      <c r="O1743" s="2">
        <v>0</v>
      </c>
      <c r="P1743" s="2">
        <v>0</v>
      </c>
      <c r="Q1743" s="2">
        <v>0</v>
      </c>
      <c r="R1743" s="2">
        <v>0</v>
      </c>
      <c r="S1743" s="2">
        <v>0</v>
      </c>
      <c r="T1743" s="2">
        <v>0</v>
      </c>
      <c r="U1743" s="2">
        <v>0</v>
      </c>
      <c r="X1743" s="2">
        <f t="shared" si="252"/>
        <v>2.2070025857699901E-2</v>
      </c>
      <c r="Y1743" s="2">
        <f t="shared" si="253"/>
        <v>0</v>
      </c>
      <c r="Z1743" s="2">
        <f>IF(Y1743&gt;$W$1,HLOOKUP(Y1743,B1743:$U$2835,ROW($B$2836)-ROW($A1743),FALSE),0)</f>
        <v>0</v>
      </c>
      <c r="AA1743" s="2">
        <f t="shared" si="254"/>
        <v>0</v>
      </c>
      <c r="AB1743" s="2">
        <f>VLOOKUP(A1743,segment3_SB_quantity!$A$2:$B$2834,2,FALSE)</f>
        <v>6</v>
      </c>
      <c r="AC1743" s="4">
        <f t="shared" si="250"/>
        <v>0.12820000000000001</v>
      </c>
      <c r="AD1743">
        <f t="shared" si="255"/>
        <v>0</v>
      </c>
      <c r="AE1743">
        <f t="shared" si="251"/>
        <v>0.83166700000000005</v>
      </c>
      <c r="AF1743" s="2">
        <f t="shared" si="256"/>
        <v>0</v>
      </c>
      <c r="AG1743" s="2">
        <f t="shared" si="257"/>
        <v>0</v>
      </c>
      <c r="AH1743" s="1">
        <f t="shared" si="258"/>
        <v>0</v>
      </c>
    </row>
    <row r="1744" spans="1:34" x14ac:dyDescent="0.55000000000000004">
      <c r="A1744">
        <v>63979788</v>
      </c>
      <c r="B1744" s="2">
        <v>0</v>
      </c>
      <c r="C1744" s="2">
        <v>0</v>
      </c>
      <c r="D1744" s="2">
        <v>0</v>
      </c>
      <c r="E1744" s="2">
        <v>0</v>
      </c>
      <c r="F1744" s="2">
        <v>0</v>
      </c>
      <c r="G1744" s="2">
        <v>0</v>
      </c>
      <c r="H1744" s="2">
        <v>3.0899145038989301E-2</v>
      </c>
      <c r="I1744" s="2">
        <v>0</v>
      </c>
      <c r="J1744" s="2">
        <v>0</v>
      </c>
      <c r="K1744" s="2">
        <v>0</v>
      </c>
      <c r="L1744" s="2">
        <v>0</v>
      </c>
      <c r="M1744" s="2">
        <v>0</v>
      </c>
      <c r="N1744" s="2">
        <v>0</v>
      </c>
      <c r="O1744" s="2">
        <v>0</v>
      </c>
      <c r="P1744" s="2">
        <v>0</v>
      </c>
      <c r="Q1744" s="2">
        <v>0</v>
      </c>
      <c r="R1744" s="2">
        <v>0</v>
      </c>
      <c r="S1744" s="2">
        <v>0</v>
      </c>
      <c r="T1744" s="2">
        <v>0</v>
      </c>
      <c r="U1744" s="2">
        <v>0</v>
      </c>
      <c r="X1744" s="2">
        <f t="shared" si="252"/>
        <v>3.0899145038989301E-2</v>
      </c>
      <c r="Y1744" s="2">
        <f t="shared" si="253"/>
        <v>0</v>
      </c>
      <c r="Z1744" s="2">
        <f>IF(Y1744&gt;$W$1,HLOOKUP(Y1744,B1744:$U$2835,ROW($B$2836)-ROW($A1744),FALSE),0)</f>
        <v>0</v>
      </c>
      <c r="AA1744" s="2">
        <f t="shared" si="254"/>
        <v>0</v>
      </c>
      <c r="AB1744" s="2">
        <f>VLOOKUP(A1744,segment3_SB_quantity!$A$2:$B$2834,2,FALSE)</f>
        <v>6</v>
      </c>
      <c r="AC1744" s="4">
        <f t="shared" si="250"/>
        <v>0.12820000000000001</v>
      </c>
      <c r="AD1744">
        <f t="shared" si="255"/>
        <v>0</v>
      </c>
      <c r="AE1744">
        <f t="shared" si="251"/>
        <v>0.83166700000000005</v>
      </c>
      <c r="AF1744" s="2">
        <f t="shared" si="256"/>
        <v>0</v>
      </c>
      <c r="AG1744" s="2">
        <f t="shared" si="257"/>
        <v>0</v>
      </c>
      <c r="AH1744" s="1">
        <f t="shared" si="258"/>
        <v>0</v>
      </c>
    </row>
    <row r="1745" spans="1:34" x14ac:dyDescent="0.55000000000000004">
      <c r="A1745">
        <v>64019655</v>
      </c>
      <c r="B1745" s="2">
        <v>0</v>
      </c>
      <c r="C1745" s="2">
        <v>0</v>
      </c>
      <c r="D1745" s="2">
        <v>0</v>
      </c>
      <c r="E1745" s="2">
        <v>0</v>
      </c>
      <c r="F1745" s="2">
        <v>0</v>
      </c>
      <c r="G1745" s="2">
        <v>0</v>
      </c>
      <c r="H1745" s="2">
        <v>2.2301302645547499E-2</v>
      </c>
      <c r="I1745" s="2">
        <v>0</v>
      </c>
      <c r="J1745" s="2">
        <v>0</v>
      </c>
      <c r="K1745" s="2">
        <v>0</v>
      </c>
      <c r="L1745" s="2">
        <v>0</v>
      </c>
      <c r="M1745" s="2">
        <v>0</v>
      </c>
      <c r="N1745" s="2">
        <v>0</v>
      </c>
      <c r="O1745" s="2">
        <v>0</v>
      </c>
      <c r="P1745" s="2">
        <v>0</v>
      </c>
      <c r="Q1745" s="2">
        <v>0</v>
      </c>
      <c r="R1745" s="2">
        <v>0</v>
      </c>
      <c r="S1745" s="2">
        <v>0</v>
      </c>
      <c r="T1745" s="2">
        <v>0</v>
      </c>
      <c r="U1745" s="2">
        <v>0</v>
      </c>
      <c r="X1745" s="2">
        <f t="shared" si="252"/>
        <v>2.2301302645547499E-2</v>
      </c>
      <c r="Y1745" s="2">
        <f t="shared" si="253"/>
        <v>0</v>
      </c>
      <c r="Z1745" s="2">
        <f>IF(Y1745&gt;$W$1,HLOOKUP(Y1745,B1745:$U$2835,ROW($B$2836)-ROW($A1745),FALSE),0)</f>
        <v>0</v>
      </c>
      <c r="AA1745" s="2">
        <f t="shared" si="254"/>
        <v>0</v>
      </c>
      <c r="AB1745" s="2">
        <f>VLOOKUP(A1745,segment3_SB_quantity!$A$2:$B$2834,2,FALSE)</f>
        <v>20</v>
      </c>
      <c r="AC1745" s="4">
        <f t="shared" si="250"/>
        <v>0.12820000000000001</v>
      </c>
      <c r="AD1745">
        <f t="shared" si="255"/>
        <v>0</v>
      </c>
      <c r="AE1745">
        <f t="shared" si="251"/>
        <v>0.83166700000000005</v>
      </c>
      <c r="AF1745" s="2">
        <f t="shared" si="256"/>
        <v>0</v>
      </c>
      <c r="AG1745" s="2">
        <f t="shared" si="257"/>
        <v>0</v>
      </c>
      <c r="AH1745" s="1">
        <f t="shared" si="258"/>
        <v>0</v>
      </c>
    </row>
    <row r="1746" spans="1:34" x14ac:dyDescent="0.55000000000000004">
      <c r="A1746">
        <v>64059881</v>
      </c>
      <c r="B1746" s="2">
        <v>0</v>
      </c>
      <c r="C1746" s="2">
        <v>1.6948075920561901E-3</v>
      </c>
      <c r="D1746" s="2">
        <v>0</v>
      </c>
      <c r="E1746" s="2">
        <v>0</v>
      </c>
      <c r="F1746" s="2">
        <v>0</v>
      </c>
      <c r="G1746" s="2">
        <v>0</v>
      </c>
      <c r="H1746" s="2">
        <v>0</v>
      </c>
      <c r="I1746" s="2">
        <v>0</v>
      </c>
      <c r="J1746" s="2">
        <v>0</v>
      </c>
      <c r="K1746" s="2">
        <v>0</v>
      </c>
      <c r="L1746" s="2">
        <v>0</v>
      </c>
      <c r="M1746" s="2">
        <v>0</v>
      </c>
      <c r="N1746" s="2">
        <v>0</v>
      </c>
      <c r="O1746" s="2">
        <v>0</v>
      </c>
      <c r="P1746" s="2">
        <v>0</v>
      </c>
      <c r="Q1746" s="2">
        <v>0</v>
      </c>
      <c r="R1746" s="2">
        <v>0</v>
      </c>
      <c r="S1746" s="2">
        <v>0</v>
      </c>
      <c r="T1746" s="2">
        <v>0</v>
      </c>
      <c r="U1746" s="2">
        <v>0</v>
      </c>
      <c r="X1746" s="2">
        <f t="shared" si="252"/>
        <v>1.6948075920561901E-3</v>
      </c>
      <c r="Y1746" s="2">
        <f t="shared" si="253"/>
        <v>0</v>
      </c>
      <c r="Z1746" s="2">
        <f>IF(Y1746&gt;$W$1,HLOOKUP(Y1746,B1746:$U$2835,ROW($B$2836)-ROW($A1746),FALSE),0)</f>
        <v>0</v>
      </c>
      <c r="AA1746" s="2">
        <f t="shared" si="254"/>
        <v>0</v>
      </c>
      <c r="AB1746" s="2">
        <f>VLOOKUP(A1746,segment3_SB_quantity!$A$2:$B$2834,2,FALSE)</f>
        <v>36</v>
      </c>
      <c r="AC1746" s="4">
        <f t="shared" si="250"/>
        <v>0.12820000000000001</v>
      </c>
      <c r="AD1746">
        <f t="shared" si="255"/>
        <v>0</v>
      </c>
      <c r="AE1746">
        <f t="shared" si="251"/>
        <v>0.83166700000000005</v>
      </c>
      <c r="AF1746" s="2">
        <f t="shared" si="256"/>
        <v>0</v>
      </c>
      <c r="AG1746" s="2">
        <f t="shared" si="257"/>
        <v>0</v>
      </c>
      <c r="AH1746" s="1">
        <f t="shared" si="258"/>
        <v>0</v>
      </c>
    </row>
    <row r="1747" spans="1:34" x14ac:dyDescent="0.55000000000000004">
      <c r="A1747">
        <v>64099956</v>
      </c>
      <c r="B1747" s="2">
        <v>0</v>
      </c>
      <c r="C1747" s="2">
        <v>0</v>
      </c>
      <c r="D1747" s="2">
        <v>0</v>
      </c>
      <c r="E1747" s="2">
        <v>0</v>
      </c>
      <c r="F1747" s="2">
        <v>0</v>
      </c>
      <c r="G1747" s="2">
        <v>0</v>
      </c>
      <c r="H1747" s="2">
        <v>0</v>
      </c>
      <c r="I1747" s="2">
        <v>3.62343016455118E-2</v>
      </c>
      <c r="J1747" s="2">
        <v>0</v>
      </c>
      <c r="K1747" s="2">
        <v>0</v>
      </c>
      <c r="L1747" s="2">
        <v>0</v>
      </c>
      <c r="M1747" s="2">
        <v>0</v>
      </c>
      <c r="N1747" s="2">
        <v>0</v>
      </c>
      <c r="O1747" s="2">
        <v>0</v>
      </c>
      <c r="P1747" s="2">
        <v>0</v>
      </c>
      <c r="Q1747" s="2">
        <v>0</v>
      </c>
      <c r="R1747" s="2">
        <v>0</v>
      </c>
      <c r="S1747" s="2">
        <v>0</v>
      </c>
      <c r="T1747" s="2">
        <v>0</v>
      </c>
      <c r="U1747" s="2">
        <v>0</v>
      </c>
      <c r="X1747" s="2">
        <f t="shared" si="252"/>
        <v>3.62343016455118E-2</v>
      </c>
      <c r="Y1747" s="2">
        <f t="shared" si="253"/>
        <v>0</v>
      </c>
      <c r="Z1747" s="2">
        <f>IF(Y1747&gt;$W$1,HLOOKUP(Y1747,B1747:$U$2835,ROW($B$2836)-ROW($A1747),FALSE),0)</f>
        <v>0</v>
      </c>
      <c r="AA1747" s="2">
        <f t="shared" si="254"/>
        <v>0</v>
      </c>
      <c r="AB1747" s="2">
        <f>VLOOKUP(A1747,segment3_SB_quantity!$A$2:$B$2834,2,FALSE)</f>
        <v>282</v>
      </c>
      <c r="AC1747" s="4">
        <f t="shared" si="250"/>
        <v>0.12820000000000001</v>
      </c>
      <c r="AD1747">
        <f t="shared" si="255"/>
        <v>0</v>
      </c>
      <c r="AE1747">
        <f t="shared" si="251"/>
        <v>0.83166700000000005</v>
      </c>
      <c r="AF1747" s="2">
        <f t="shared" si="256"/>
        <v>0</v>
      </c>
      <c r="AG1747" s="2">
        <f t="shared" si="257"/>
        <v>0</v>
      </c>
      <c r="AH1747" s="1">
        <f t="shared" si="258"/>
        <v>0</v>
      </c>
    </row>
    <row r="1748" spans="1:34" x14ac:dyDescent="0.55000000000000004">
      <c r="A1748">
        <v>64149775</v>
      </c>
      <c r="B1748" s="2">
        <v>0</v>
      </c>
      <c r="C1748" s="2">
        <v>0</v>
      </c>
      <c r="D1748" s="2">
        <v>0</v>
      </c>
      <c r="E1748" s="2">
        <v>0</v>
      </c>
      <c r="F1748" s="2">
        <v>0</v>
      </c>
      <c r="G1748" s="2">
        <v>0</v>
      </c>
      <c r="H1748" s="2">
        <v>0</v>
      </c>
      <c r="I1748" s="2">
        <v>0</v>
      </c>
      <c r="J1748" s="2">
        <v>0</v>
      </c>
      <c r="K1748" s="2">
        <v>9.6130212684768707E-2</v>
      </c>
      <c r="L1748" s="2">
        <v>0</v>
      </c>
      <c r="M1748" s="2">
        <v>0</v>
      </c>
      <c r="N1748" s="2">
        <v>0</v>
      </c>
      <c r="O1748" s="2">
        <v>0</v>
      </c>
      <c r="P1748" s="2">
        <v>0</v>
      </c>
      <c r="Q1748" s="2">
        <v>0</v>
      </c>
      <c r="R1748" s="2">
        <v>0</v>
      </c>
      <c r="S1748" s="2">
        <v>0</v>
      </c>
      <c r="T1748" s="2">
        <v>0</v>
      </c>
      <c r="U1748" s="2">
        <v>0</v>
      </c>
      <c r="X1748" s="2">
        <f t="shared" si="252"/>
        <v>9.6130212684768707E-2</v>
      </c>
      <c r="Y1748" s="2">
        <f t="shared" si="253"/>
        <v>0</v>
      </c>
      <c r="Z1748" s="2">
        <f>IF(Y1748&gt;$W$1,HLOOKUP(Y1748,B1748:$U$2835,ROW($B$2836)-ROW($A1748),FALSE),0)</f>
        <v>0</v>
      </c>
      <c r="AA1748" s="2">
        <f t="shared" si="254"/>
        <v>0</v>
      </c>
      <c r="AB1748" s="2">
        <f>VLOOKUP(A1748,segment3_SB_quantity!$A$2:$B$2834,2,FALSE)</f>
        <v>86</v>
      </c>
      <c r="AC1748" s="4">
        <f t="shared" si="250"/>
        <v>0.12820000000000001</v>
      </c>
      <c r="AD1748">
        <f t="shared" si="255"/>
        <v>0</v>
      </c>
      <c r="AE1748">
        <f t="shared" si="251"/>
        <v>0.83166700000000005</v>
      </c>
      <c r="AF1748" s="2">
        <f t="shared" si="256"/>
        <v>0</v>
      </c>
      <c r="AG1748" s="2">
        <f t="shared" si="257"/>
        <v>0</v>
      </c>
      <c r="AH1748" s="1">
        <f t="shared" si="258"/>
        <v>0</v>
      </c>
    </row>
    <row r="1749" spans="1:34" x14ac:dyDescent="0.55000000000000004">
      <c r="A1749">
        <v>64229824</v>
      </c>
      <c r="B1749" s="2">
        <v>0</v>
      </c>
      <c r="C1749" s="2">
        <v>0</v>
      </c>
      <c r="D1749" s="2">
        <v>0</v>
      </c>
      <c r="E1749" s="2">
        <v>0</v>
      </c>
      <c r="F1749" s="2">
        <v>0</v>
      </c>
      <c r="G1749" s="2">
        <v>0</v>
      </c>
      <c r="H1749" s="2">
        <v>0</v>
      </c>
      <c r="I1749" s="2">
        <v>0</v>
      </c>
      <c r="J1749" s="2">
        <v>0</v>
      </c>
      <c r="K1749" s="2">
        <v>0</v>
      </c>
      <c r="L1749" s="2">
        <v>6.1049511017085799E-2</v>
      </c>
      <c r="M1749" s="2">
        <v>0</v>
      </c>
      <c r="N1749" s="2">
        <v>0</v>
      </c>
      <c r="O1749" s="2">
        <v>0</v>
      </c>
      <c r="P1749" s="2">
        <v>0</v>
      </c>
      <c r="Q1749" s="2">
        <v>0</v>
      </c>
      <c r="R1749" s="2">
        <v>0</v>
      </c>
      <c r="S1749" s="2">
        <v>0</v>
      </c>
      <c r="T1749" s="2">
        <v>0</v>
      </c>
      <c r="U1749" s="2">
        <v>0</v>
      </c>
      <c r="X1749" s="2">
        <f t="shared" si="252"/>
        <v>6.1049511017085799E-2</v>
      </c>
      <c r="Y1749" s="2">
        <f t="shared" si="253"/>
        <v>0</v>
      </c>
      <c r="Z1749" s="2">
        <f>IF(Y1749&gt;$W$1,HLOOKUP(Y1749,B1749:$U$2835,ROW($B$2836)-ROW($A1749),FALSE),0)</f>
        <v>0</v>
      </c>
      <c r="AA1749" s="2">
        <f t="shared" si="254"/>
        <v>0</v>
      </c>
      <c r="AB1749" s="2">
        <f>VLOOKUP(A1749,segment3_SB_quantity!$A$2:$B$2834,2,FALSE)</f>
        <v>25</v>
      </c>
      <c r="AC1749" s="4">
        <f t="shared" si="250"/>
        <v>0.12820000000000001</v>
      </c>
      <c r="AD1749">
        <f t="shared" si="255"/>
        <v>0</v>
      </c>
      <c r="AE1749">
        <f t="shared" si="251"/>
        <v>0.83166700000000005</v>
      </c>
      <c r="AF1749" s="2">
        <f t="shared" si="256"/>
        <v>0</v>
      </c>
      <c r="AG1749" s="2">
        <f t="shared" si="257"/>
        <v>0</v>
      </c>
      <c r="AH1749" s="1">
        <f t="shared" si="258"/>
        <v>0</v>
      </c>
    </row>
    <row r="1750" spans="1:34" x14ac:dyDescent="0.55000000000000004">
      <c r="A1750">
        <v>64239835</v>
      </c>
      <c r="B1750" s="2">
        <v>0</v>
      </c>
      <c r="C1750" s="2">
        <v>0</v>
      </c>
      <c r="D1750" s="2">
        <v>0</v>
      </c>
      <c r="E1750" s="2">
        <v>0</v>
      </c>
      <c r="F1750" s="2">
        <v>0</v>
      </c>
      <c r="G1750" s="2">
        <v>0</v>
      </c>
      <c r="H1750" s="2">
        <v>0</v>
      </c>
      <c r="I1750" s="2">
        <v>0</v>
      </c>
      <c r="J1750" s="2">
        <v>0</v>
      </c>
      <c r="K1750" s="2">
        <v>0</v>
      </c>
      <c r="L1750" s="2">
        <v>0</v>
      </c>
      <c r="M1750" s="2">
        <v>0</v>
      </c>
      <c r="N1750" s="2">
        <v>0</v>
      </c>
      <c r="O1750" s="2">
        <v>0</v>
      </c>
      <c r="P1750" s="2">
        <v>0</v>
      </c>
      <c r="Q1750" s="2">
        <v>0</v>
      </c>
      <c r="R1750" s="2">
        <v>0</v>
      </c>
      <c r="S1750" s="2">
        <v>0</v>
      </c>
      <c r="T1750" s="2">
        <v>0</v>
      </c>
      <c r="U1750" s="2">
        <v>0</v>
      </c>
      <c r="X1750" s="2">
        <f t="shared" si="252"/>
        <v>0</v>
      </c>
      <c r="Y1750" s="2">
        <f t="shared" si="253"/>
        <v>0</v>
      </c>
      <c r="Z1750" s="2">
        <f>IF(Y1750&gt;$W$1,HLOOKUP(Y1750,B1750:$U$2835,ROW($B$2836)-ROW($A1750),FALSE),0)</f>
        <v>0</v>
      </c>
      <c r="AA1750" s="2">
        <f t="shared" si="254"/>
        <v>0</v>
      </c>
      <c r="AB1750" s="2">
        <f>VLOOKUP(A1750,segment3_SB_quantity!$A$2:$B$2834,2,FALSE)</f>
        <v>1</v>
      </c>
      <c r="AC1750" s="4">
        <f t="shared" si="250"/>
        <v>0.12820000000000001</v>
      </c>
      <c r="AD1750">
        <f t="shared" si="255"/>
        <v>0</v>
      </c>
      <c r="AE1750">
        <f t="shared" si="251"/>
        <v>0.83166700000000005</v>
      </c>
      <c r="AF1750" s="2">
        <f t="shared" si="256"/>
        <v>0</v>
      </c>
      <c r="AG1750" s="2">
        <f t="shared" si="257"/>
        <v>0</v>
      </c>
      <c r="AH1750" s="1">
        <f t="shared" si="258"/>
        <v>0</v>
      </c>
    </row>
    <row r="1751" spans="1:34" x14ac:dyDescent="0.55000000000000004">
      <c r="A1751">
        <v>64239851</v>
      </c>
      <c r="B1751" s="2">
        <v>0</v>
      </c>
      <c r="C1751" s="2">
        <v>0</v>
      </c>
      <c r="D1751" s="2">
        <v>0</v>
      </c>
      <c r="E1751" s="2">
        <v>0</v>
      </c>
      <c r="F1751" s="2">
        <v>0</v>
      </c>
      <c r="G1751" s="2">
        <v>0</v>
      </c>
      <c r="H1751" s="2">
        <v>0</v>
      </c>
      <c r="I1751" s="2">
        <v>3.6775347603468803E-2</v>
      </c>
      <c r="J1751" s="2">
        <v>0</v>
      </c>
      <c r="K1751" s="2">
        <v>0</v>
      </c>
      <c r="L1751" s="2">
        <v>0</v>
      </c>
      <c r="M1751" s="2">
        <v>0</v>
      </c>
      <c r="N1751" s="2">
        <v>0</v>
      </c>
      <c r="O1751" s="2">
        <v>0</v>
      </c>
      <c r="P1751" s="2">
        <v>0</v>
      </c>
      <c r="Q1751" s="2">
        <v>0</v>
      </c>
      <c r="R1751" s="2">
        <v>0</v>
      </c>
      <c r="S1751" s="2">
        <v>0</v>
      </c>
      <c r="T1751" s="2">
        <v>0</v>
      </c>
      <c r="U1751" s="2">
        <v>0</v>
      </c>
      <c r="X1751" s="2">
        <f t="shared" si="252"/>
        <v>3.6775347603468803E-2</v>
      </c>
      <c r="Y1751" s="2">
        <f t="shared" si="253"/>
        <v>0</v>
      </c>
      <c r="Z1751" s="2">
        <f>IF(Y1751&gt;$W$1,HLOOKUP(Y1751,B1751:$U$2835,ROW($B$2836)-ROW($A1751),FALSE),0)</f>
        <v>0</v>
      </c>
      <c r="AA1751" s="2">
        <f t="shared" si="254"/>
        <v>0</v>
      </c>
      <c r="AB1751" s="2">
        <f>VLOOKUP(A1751,segment3_SB_quantity!$A$2:$B$2834,2,FALSE)</f>
        <v>28</v>
      </c>
      <c r="AC1751" s="4">
        <f t="shared" si="250"/>
        <v>0.12820000000000001</v>
      </c>
      <c r="AD1751">
        <f t="shared" si="255"/>
        <v>0</v>
      </c>
      <c r="AE1751">
        <f t="shared" si="251"/>
        <v>0.83166700000000005</v>
      </c>
      <c r="AF1751" s="2">
        <f t="shared" si="256"/>
        <v>0</v>
      </c>
      <c r="AG1751" s="2">
        <f t="shared" si="257"/>
        <v>0</v>
      </c>
      <c r="AH1751" s="1">
        <f t="shared" si="258"/>
        <v>0</v>
      </c>
    </row>
    <row r="1752" spans="1:34" x14ac:dyDescent="0.55000000000000004">
      <c r="A1752">
        <v>64249836</v>
      </c>
      <c r="B1752" s="2">
        <v>0</v>
      </c>
      <c r="C1752" s="2">
        <v>0</v>
      </c>
      <c r="D1752" s="2">
        <v>0</v>
      </c>
      <c r="E1752" s="2">
        <v>0</v>
      </c>
      <c r="F1752" s="2">
        <v>0</v>
      </c>
      <c r="G1752" s="2">
        <v>0</v>
      </c>
      <c r="H1752" s="2">
        <v>0</v>
      </c>
      <c r="I1752" s="2">
        <v>0</v>
      </c>
      <c r="J1752" s="2">
        <v>0</v>
      </c>
      <c r="K1752" s="2">
        <v>0</v>
      </c>
      <c r="L1752" s="2">
        <v>0</v>
      </c>
      <c r="M1752" s="2">
        <v>0</v>
      </c>
      <c r="N1752" s="2">
        <v>0</v>
      </c>
      <c r="O1752" s="2">
        <v>0</v>
      </c>
      <c r="P1752" s="2">
        <v>0</v>
      </c>
      <c r="Q1752" s="2">
        <v>0</v>
      </c>
      <c r="R1752" s="2">
        <v>0</v>
      </c>
      <c r="S1752" s="2">
        <v>0</v>
      </c>
      <c r="T1752" s="2">
        <v>0</v>
      </c>
      <c r="U1752" s="2">
        <v>0</v>
      </c>
      <c r="X1752" s="2">
        <f t="shared" si="252"/>
        <v>0</v>
      </c>
      <c r="Y1752" s="2">
        <f t="shared" si="253"/>
        <v>0</v>
      </c>
      <c r="Z1752" s="2">
        <f>IF(Y1752&gt;$W$1,HLOOKUP(Y1752,B1752:$U$2835,ROW($B$2836)-ROW($A1752),FALSE),0)</f>
        <v>0</v>
      </c>
      <c r="AA1752" s="2">
        <f t="shared" si="254"/>
        <v>0</v>
      </c>
      <c r="AB1752" s="2">
        <f>VLOOKUP(A1752,segment3_SB_quantity!$A$2:$B$2834,2,FALSE)</f>
        <v>3</v>
      </c>
      <c r="AC1752" s="4">
        <f t="shared" si="250"/>
        <v>0.12820000000000001</v>
      </c>
      <c r="AD1752">
        <f t="shared" si="255"/>
        <v>0</v>
      </c>
      <c r="AE1752">
        <f t="shared" si="251"/>
        <v>0.83166700000000005</v>
      </c>
      <c r="AF1752" s="2">
        <f t="shared" si="256"/>
        <v>0</v>
      </c>
      <c r="AG1752" s="2">
        <f t="shared" si="257"/>
        <v>0</v>
      </c>
      <c r="AH1752" s="1">
        <f t="shared" si="258"/>
        <v>0</v>
      </c>
    </row>
    <row r="1753" spans="1:34" x14ac:dyDescent="0.55000000000000004">
      <c r="A1753">
        <v>64319815</v>
      </c>
      <c r="B1753" s="2">
        <v>0</v>
      </c>
      <c r="C1753" s="2">
        <v>0</v>
      </c>
      <c r="D1753" s="2">
        <v>0</v>
      </c>
      <c r="E1753" s="2">
        <v>0</v>
      </c>
      <c r="F1753" s="2">
        <v>0</v>
      </c>
      <c r="G1753" s="2">
        <v>0</v>
      </c>
      <c r="H1753" s="2">
        <v>0</v>
      </c>
      <c r="I1753" s="2">
        <v>0</v>
      </c>
      <c r="J1753" s="2">
        <v>0</v>
      </c>
      <c r="K1753" s="2">
        <v>0</v>
      </c>
      <c r="L1753" s="2">
        <v>0</v>
      </c>
      <c r="M1753" s="2">
        <v>0</v>
      </c>
      <c r="N1753" s="2">
        <v>0</v>
      </c>
      <c r="O1753" s="2">
        <v>0</v>
      </c>
      <c r="P1753" s="2">
        <v>0</v>
      </c>
      <c r="Q1753" s="2">
        <v>0</v>
      </c>
      <c r="R1753" s="2">
        <v>0</v>
      </c>
      <c r="S1753" s="2">
        <v>0</v>
      </c>
      <c r="T1753" s="2">
        <v>0</v>
      </c>
      <c r="U1753" s="2">
        <v>0</v>
      </c>
      <c r="X1753" s="2">
        <f t="shared" si="252"/>
        <v>0</v>
      </c>
      <c r="Y1753" s="2">
        <f t="shared" si="253"/>
        <v>0</v>
      </c>
      <c r="Z1753" s="2">
        <f>IF(Y1753&gt;$W$1,HLOOKUP(Y1753,B1753:$U$2835,ROW($B$2836)-ROW($A1753),FALSE),0)</f>
        <v>0</v>
      </c>
      <c r="AA1753" s="2">
        <f t="shared" si="254"/>
        <v>0</v>
      </c>
      <c r="AB1753" s="2">
        <f>VLOOKUP(A1753,segment3_SB_quantity!$A$2:$B$2834,2,FALSE)</f>
        <v>3</v>
      </c>
      <c r="AC1753" s="4">
        <f t="shared" si="250"/>
        <v>0.12820000000000001</v>
      </c>
      <c r="AD1753">
        <f t="shared" si="255"/>
        <v>0</v>
      </c>
      <c r="AE1753">
        <f t="shared" si="251"/>
        <v>0.83166700000000005</v>
      </c>
      <c r="AF1753" s="2">
        <f t="shared" si="256"/>
        <v>0</v>
      </c>
      <c r="AG1753" s="2">
        <f t="shared" si="257"/>
        <v>0</v>
      </c>
      <c r="AH1753" s="1">
        <f t="shared" si="258"/>
        <v>0</v>
      </c>
    </row>
    <row r="1754" spans="1:34" x14ac:dyDescent="0.55000000000000004">
      <c r="A1754">
        <v>64359903</v>
      </c>
      <c r="B1754" s="2">
        <v>0</v>
      </c>
      <c r="C1754" s="2">
        <v>0</v>
      </c>
      <c r="D1754" s="2">
        <v>0</v>
      </c>
      <c r="E1754" s="2">
        <v>0</v>
      </c>
      <c r="F1754" s="2">
        <v>0</v>
      </c>
      <c r="G1754" s="2">
        <v>0</v>
      </c>
      <c r="H1754" s="2">
        <v>0</v>
      </c>
      <c r="I1754" s="2">
        <v>0</v>
      </c>
      <c r="J1754" s="2">
        <v>4.5467295626425E-2</v>
      </c>
      <c r="K1754" s="2">
        <v>0</v>
      </c>
      <c r="L1754" s="2">
        <v>0</v>
      </c>
      <c r="M1754" s="2">
        <v>0</v>
      </c>
      <c r="N1754" s="2">
        <v>0</v>
      </c>
      <c r="O1754" s="2">
        <v>0</v>
      </c>
      <c r="P1754" s="2">
        <v>0</v>
      </c>
      <c r="Q1754" s="2">
        <v>0</v>
      </c>
      <c r="R1754" s="2">
        <v>0</v>
      </c>
      <c r="S1754" s="2">
        <v>0</v>
      </c>
      <c r="T1754" s="2">
        <v>0</v>
      </c>
      <c r="U1754" s="2">
        <v>0</v>
      </c>
      <c r="X1754" s="2">
        <f t="shared" si="252"/>
        <v>4.5467295626425E-2</v>
      </c>
      <c r="Y1754" s="2">
        <f t="shared" si="253"/>
        <v>0</v>
      </c>
      <c r="Z1754" s="2">
        <f>IF(Y1754&gt;$W$1,HLOOKUP(Y1754,B1754:$U$2835,ROW($B$2836)-ROW($A1754),FALSE),0)</f>
        <v>0</v>
      </c>
      <c r="AA1754" s="2">
        <f t="shared" si="254"/>
        <v>0</v>
      </c>
      <c r="AB1754" s="2">
        <f>VLOOKUP(A1754,segment3_SB_quantity!$A$2:$B$2834,2,FALSE)</f>
        <v>458</v>
      </c>
      <c r="AC1754" s="4">
        <f t="shared" si="250"/>
        <v>0.12820000000000001</v>
      </c>
      <c r="AD1754">
        <f t="shared" si="255"/>
        <v>0</v>
      </c>
      <c r="AE1754">
        <f t="shared" si="251"/>
        <v>0.83166700000000005</v>
      </c>
      <c r="AF1754" s="2">
        <f t="shared" si="256"/>
        <v>0</v>
      </c>
      <c r="AG1754" s="2">
        <f t="shared" si="257"/>
        <v>0</v>
      </c>
      <c r="AH1754" s="1">
        <f t="shared" si="258"/>
        <v>0</v>
      </c>
    </row>
    <row r="1755" spans="1:34" x14ac:dyDescent="0.55000000000000004">
      <c r="A1755">
        <v>64409709</v>
      </c>
      <c r="B1755" s="2">
        <v>0</v>
      </c>
      <c r="C1755" s="2">
        <v>0</v>
      </c>
      <c r="D1755" s="2">
        <v>0</v>
      </c>
      <c r="E1755" s="2">
        <v>0.11227284780748301</v>
      </c>
      <c r="F1755" s="2">
        <v>0</v>
      </c>
      <c r="G1755" s="2">
        <v>0</v>
      </c>
      <c r="H1755" s="2">
        <v>0</v>
      </c>
      <c r="I1755" s="2">
        <v>0</v>
      </c>
      <c r="J1755" s="2">
        <v>0</v>
      </c>
      <c r="K1755" s="2">
        <v>0</v>
      </c>
      <c r="L1755" s="2">
        <v>0</v>
      </c>
      <c r="M1755" s="2">
        <v>0</v>
      </c>
      <c r="N1755" s="2">
        <v>0</v>
      </c>
      <c r="O1755" s="2">
        <v>0</v>
      </c>
      <c r="P1755" s="2">
        <v>0</v>
      </c>
      <c r="Q1755" s="2">
        <v>0</v>
      </c>
      <c r="R1755" s="2">
        <v>0</v>
      </c>
      <c r="S1755" s="2">
        <v>0</v>
      </c>
      <c r="T1755" s="2">
        <v>0</v>
      </c>
      <c r="U1755" s="2">
        <v>0</v>
      </c>
      <c r="X1755" s="2">
        <f t="shared" si="252"/>
        <v>0.11227284780748301</v>
      </c>
      <c r="Y1755" s="2">
        <f t="shared" si="253"/>
        <v>0</v>
      </c>
      <c r="Z1755" s="2">
        <f>IF(Y1755&gt;$W$1,HLOOKUP(Y1755,B1755:$U$2835,ROW($B$2836)-ROW($A1755),FALSE),0)</f>
        <v>0</v>
      </c>
      <c r="AA1755" s="2">
        <f t="shared" si="254"/>
        <v>0</v>
      </c>
      <c r="AB1755" s="2">
        <f>VLOOKUP(A1755,segment3_SB_quantity!$A$2:$B$2834,2,FALSE)</f>
        <v>33</v>
      </c>
      <c r="AC1755" s="4">
        <f t="shared" si="250"/>
        <v>0.12820000000000001</v>
      </c>
      <c r="AD1755">
        <f t="shared" si="255"/>
        <v>0</v>
      </c>
      <c r="AE1755">
        <f t="shared" si="251"/>
        <v>0.83166700000000005</v>
      </c>
      <c r="AF1755" s="2">
        <f t="shared" si="256"/>
        <v>0</v>
      </c>
      <c r="AG1755" s="2">
        <f t="shared" si="257"/>
        <v>0</v>
      </c>
      <c r="AH1755" s="1">
        <f t="shared" si="258"/>
        <v>0</v>
      </c>
    </row>
    <row r="1756" spans="1:34" x14ac:dyDescent="0.55000000000000004">
      <c r="A1756">
        <v>64509719</v>
      </c>
      <c r="B1756" s="2">
        <v>0</v>
      </c>
      <c r="C1756" s="2">
        <v>0</v>
      </c>
      <c r="D1756" s="2">
        <v>5.1192767360652203E-2</v>
      </c>
      <c r="E1756" s="2">
        <v>0</v>
      </c>
      <c r="F1756" s="2">
        <v>0</v>
      </c>
      <c r="G1756" s="2">
        <v>0</v>
      </c>
      <c r="H1756" s="2">
        <v>0</v>
      </c>
      <c r="I1756" s="2">
        <v>0</v>
      </c>
      <c r="J1756" s="2">
        <v>0</v>
      </c>
      <c r="K1756" s="2">
        <v>0</v>
      </c>
      <c r="L1756" s="2">
        <v>0</v>
      </c>
      <c r="M1756" s="2">
        <v>0</v>
      </c>
      <c r="N1756" s="2">
        <v>0</v>
      </c>
      <c r="O1756" s="2">
        <v>0</v>
      </c>
      <c r="P1756" s="2">
        <v>0</v>
      </c>
      <c r="Q1756" s="2">
        <v>0</v>
      </c>
      <c r="R1756" s="2">
        <v>0</v>
      </c>
      <c r="S1756" s="2">
        <v>0</v>
      </c>
      <c r="T1756" s="2">
        <v>0</v>
      </c>
      <c r="U1756" s="2">
        <v>0</v>
      </c>
      <c r="X1756" s="2">
        <f t="shared" si="252"/>
        <v>5.1192767360652203E-2</v>
      </c>
      <c r="Y1756" s="2">
        <f t="shared" si="253"/>
        <v>0</v>
      </c>
      <c r="Z1756" s="2">
        <f>IF(Y1756&gt;$W$1,HLOOKUP(Y1756,B1756:$U$2835,ROW($B$2836)-ROW($A1756),FALSE),0)</f>
        <v>0</v>
      </c>
      <c r="AA1756" s="2">
        <f t="shared" si="254"/>
        <v>0</v>
      </c>
      <c r="AB1756" s="2">
        <f>VLOOKUP(A1756,segment3_SB_quantity!$A$2:$B$2834,2,FALSE)</f>
        <v>10</v>
      </c>
      <c r="AC1756" s="4">
        <f t="shared" si="250"/>
        <v>0.12820000000000001</v>
      </c>
      <c r="AD1756">
        <f t="shared" si="255"/>
        <v>0</v>
      </c>
      <c r="AE1756">
        <f t="shared" si="251"/>
        <v>0.83166700000000005</v>
      </c>
      <c r="AF1756" s="2">
        <f t="shared" si="256"/>
        <v>0</v>
      </c>
      <c r="AG1756" s="2">
        <f t="shared" si="257"/>
        <v>0</v>
      </c>
      <c r="AH1756" s="1">
        <f t="shared" si="258"/>
        <v>0</v>
      </c>
    </row>
    <row r="1757" spans="1:34" x14ac:dyDescent="0.55000000000000004">
      <c r="A1757">
        <v>64579878</v>
      </c>
      <c r="B1757" s="2">
        <v>0</v>
      </c>
      <c r="C1757" s="2">
        <v>0</v>
      </c>
      <c r="D1757" s="2">
        <v>0</v>
      </c>
      <c r="E1757" s="2">
        <v>0</v>
      </c>
      <c r="F1757" s="2">
        <v>0</v>
      </c>
      <c r="G1757" s="2">
        <v>0</v>
      </c>
      <c r="H1757" s="2">
        <v>0</v>
      </c>
      <c r="I1757" s="2">
        <v>5.6518097293224198E-2</v>
      </c>
      <c r="J1757" s="2">
        <v>0</v>
      </c>
      <c r="K1757" s="2">
        <v>0</v>
      </c>
      <c r="L1757" s="2">
        <v>0</v>
      </c>
      <c r="M1757" s="2">
        <v>0</v>
      </c>
      <c r="N1757" s="2">
        <v>0</v>
      </c>
      <c r="O1757" s="2">
        <v>0</v>
      </c>
      <c r="P1757" s="2">
        <v>0</v>
      </c>
      <c r="Q1757" s="2">
        <v>0</v>
      </c>
      <c r="R1757" s="2">
        <v>0</v>
      </c>
      <c r="S1757" s="2">
        <v>0</v>
      </c>
      <c r="T1757" s="2">
        <v>0</v>
      </c>
      <c r="U1757" s="2">
        <v>0</v>
      </c>
      <c r="X1757" s="2">
        <f t="shared" si="252"/>
        <v>5.6518097293224198E-2</v>
      </c>
      <c r="Y1757" s="2">
        <f t="shared" si="253"/>
        <v>0</v>
      </c>
      <c r="Z1757" s="2">
        <f>IF(Y1757&gt;$W$1,HLOOKUP(Y1757,B1757:$U$2835,ROW($B$2836)-ROW($A1757),FALSE),0)</f>
        <v>0</v>
      </c>
      <c r="AA1757" s="2">
        <f t="shared" si="254"/>
        <v>0</v>
      </c>
      <c r="AB1757" s="2">
        <f>VLOOKUP(A1757,segment3_SB_quantity!$A$2:$B$2834,2,FALSE)</f>
        <v>31</v>
      </c>
      <c r="AC1757" s="4">
        <f t="shared" si="250"/>
        <v>0.12820000000000001</v>
      </c>
      <c r="AD1757">
        <f t="shared" si="255"/>
        <v>0</v>
      </c>
      <c r="AE1757">
        <f t="shared" si="251"/>
        <v>0.83166700000000005</v>
      </c>
      <c r="AF1757" s="2">
        <f t="shared" si="256"/>
        <v>0</v>
      </c>
      <c r="AG1757" s="2">
        <f t="shared" si="257"/>
        <v>0</v>
      </c>
      <c r="AH1757" s="1">
        <f t="shared" si="258"/>
        <v>0</v>
      </c>
    </row>
    <row r="1758" spans="1:34" x14ac:dyDescent="0.55000000000000004">
      <c r="A1758">
        <v>64609895</v>
      </c>
      <c r="B1758" s="2">
        <v>0</v>
      </c>
      <c r="C1758" s="2">
        <v>0</v>
      </c>
      <c r="D1758" s="2">
        <v>0</v>
      </c>
      <c r="E1758" s="2">
        <v>0</v>
      </c>
      <c r="F1758" s="2">
        <v>0</v>
      </c>
      <c r="G1758" s="2">
        <v>0</v>
      </c>
      <c r="H1758" s="2">
        <v>0</v>
      </c>
      <c r="I1758" s="2">
        <v>0</v>
      </c>
      <c r="J1758" s="2">
        <v>0</v>
      </c>
      <c r="K1758" s="2">
        <v>0</v>
      </c>
      <c r="L1758" s="2">
        <v>5.3393983880652099E-2</v>
      </c>
      <c r="M1758" s="2">
        <v>0</v>
      </c>
      <c r="N1758" s="2">
        <v>0</v>
      </c>
      <c r="O1758" s="2">
        <v>0</v>
      </c>
      <c r="P1758" s="2">
        <v>0</v>
      </c>
      <c r="Q1758" s="2">
        <v>0</v>
      </c>
      <c r="R1758" s="2">
        <v>0</v>
      </c>
      <c r="S1758" s="2">
        <v>0</v>
      </c>
      <c r="T1758" s="2">
        <v>0</v>
      </c>
      <c r="U1758" s="2">
        <v>0</v>
      </c>
      <c r="X1758" s="2">
        <f t="shared" si="252"/>
        <v>5.3393983880652099E-2</v>
      </c>
      <c r="Y1758" s="2">
        <f t="shared" si="253"/>
        <v>0</v>
      </c>
      <c r="Z1758" s="2">
        <f>IF(Y1758&gt;$W$1,HLOOKUP(Y1758,B1758:$U$2835,ROW($B$2836)-ROW($A1758),FALSE),0)</f>
        <v>0</v>
      </c>
      <c r="AA1758" s="2">
        <f t="shared" si="254"/>
        <v>0</v>
      </c>
      <c r="AB1758" s="2">
        <f>VLOOKUP(A1758,segment3_SB_quantity!$A$2:$B$2834,2,FALSE)</f>
        <v>105</v>
      </c>
      <c r="AC1758" s="4">
        <f t="shared" si="250"/>
        <v>0.12820000000000001</v>
      </c>
      <c r="AD1758">
        <f t="shared" si="255"/>
        <v>0</v>
      </c>
      <c r="AE1758">
        <f t="shared" si="251"/>
        <v>0.83166700000000005</v>
      </c>
      <c r="AF1758" s="2">
        <f t="shared" si="256"/>
        <v>0</v>
      </c>
      <c r="AG1758" s="2">
        <f t="shared" si="257"/>
        <v>0</v>
      </c>
      <c r="AH1758" s="1">
        <f t="shared" si="258"/>
        <v>0</v>
      </c>
    </row>
    <row r="1759" spans="1:34" x14ac:dyDescent="0.55000000000000004">
      <c r="A1759">
        <v>64709684</v>
      </c>
      <c r="B1759" s="2">
        <v>0</v>
      </c>
      <c r="C1759" s="2">
        <v>0</v>
      </c>
      <c r="D1759" s="2">
        <v>0</v>
      </c>
      <c r="E1759" s="2">
        <v>0</v>
      </c>
      <c r="F1759" s="2">
        <v>0</v>
      </c>
      <c r="G1759" s="2">
        <v>0</v>
      </c>
      <c r="H1759" s="2">
        <v>0</v>
      </c>
      <c r="I1759" s="2">
        <v>7.7679524226269295E-2</v>
      </c>
      <c r="J1759" s="2">
        <v>0</v>
      </c>
      <c r="K1759" s="2">
        <v>0</v>
      </c>
      <c r="L1759" s="2">
        <v>0</v>
      </c>
      <c r="M1759" s="2">
        <v>0</v>
      </c>
      <c r="N1759" s="2">
        <v>0</v>
      </c>
      <c r="O1759" s="2">
        <v>0</v>
      </c>
      <c r="P1759" s="2">
        <v>0</v>
      </c>
      <c r="Q1759" s="2">
        <v>0</v>
      </c>
      <c r="R1759" s="2">
        <v>0</v>
      </c>
      <c r="S1759" s="2">
        <v>0</v>
      </c>
      <c r="T1759" s="2">
        <v>0</v>
      </c>
      <c r="U1759" s="2">
        <v>0</v>
      </c>
      <c r="X1759" s="2">
        <f t="shared" si="252"/>
        <v>7.7679524226269295E-2</v>
      </c>
      <c r="Y1759" s="2">
        <f t="shared" si="253"/>
        <v>0</v>
      </c>
      <c r="Z1759" s="2">
        <f>IF(Y1759&gt;$W$1,HLOOKUP(Y1759,B1759:$U$2835,ROW($B$2836)-ROW($A1759),FALSE),0)</f>
        <v>0</v>
      </c>
      <c r="AA1759" s="2">
        <f t="shared" si="254"/>
        <v>0</v>
      </c>
      <c r="AB1759" s="2">
        <f>VLOOKUP(A1759,segment3_SB_quantity!$A$2:$B$2834,2,FALSE)</f>
        <v>43</v>
      </c>
      <c r="AC1759" s="4">
        <f t="shared" si="250"/>
        <v>0.12820000000000001</v>
      </c>
      <c r="AD1759">
        <f t="shared" si="255"/>
        <v>0</v>
      </c>
      <c r="AE1759">
        <f t="shared" si="251"/>
        <v>0.83166700000000005</v>
      </c>
      <c r="AF1759" s="2">
        <f t="shared" si="256"/>
        <v>0</v>
      </c>
      <c r="AG1759" s="2">
        <f t="shared" si="257"/>
        <v>0</v>
      </c>
      <c r="AH1759" s="1">
        <f t="shared" si="258"/>
        <v>0</v>
      </c>
    </row>
    <row r="1760" spans="1:34" x14ac:dyDescent="0.55000000000000004">
      <c r="A1760">
        <v>64739972</v>
      </c>
      <c r="B1760" s="2">
        <v>0</v>
      </c>
      <c r="C1760" s="2">
        <v>0</v>
      </c>
      <c r="D1760" s="2">
        <v>0</v>
      </c>
      <c r="E1760" s="2">
        <v>0</v>
      </c>
      <c r="F1760" s="2">
        <v>0</v>
      </c>
      <c r="G1760" s="2">
        <v>0</v>
      </c>
      <c r="H1760" s="2">
        <v>0</v>
      </c>
      <c r="I1760" s="2">
        <v>0</v>
      </c>
      <c r="J1760" s="2">
        <v>0</v>
      </c>
      <c r="K1760" s="2">
        <v>0</v>
      </c>
      <c r="L1760" s="2">
        <v>0.119387050292298</v>
      </c>
      <c r="M1760" s="2">
        <v>0</v>
      </c>
      <c r="N1760" s="2">
        <v>0</v>
      </c>
      <c r="O1760" s="2">
        <v>0</v>
      </c>
      <c r="P1760" s="2">
        <v>0</v>
      </c>
      <c r="Q1760" s="2">
        <v>0</v>
      </c>
      <c r="R1760" s="2">
        <v>0</v>
      </c>
      <c r="S1760" s="2">
        <v>0</v>
      </c>
      <c r="T1760" s="2">
        <v>0</v>
      </c>
      <c r="U1760" s="2">
        <v>0</v>
      </c>
      <c r="X1760" s="2">
        <f t="shared" si="252"/>
        <v>0.119387050292298</v>
      </c>
      <c r="Y1760" s="2">
        <f t="shared" si="253"/>
        <v>0</v>
      </c>
      <c r="Z1760" s="2">
        <f>IF(Y1760&gt;$W$1,HLOOKUP(Y1760,B1760:$U$2835,ROW($B$2836)-ROW($A1760),FALSE),0)</f>
        <v>0</v>
      </c>
      <c r="AA1760" s="2">
        <f t="shared" si="254"/>
        <v>0</v>
      </c>
      <c r="AB1760" s="2">
        <f>VLOOKUP(A1760,segment3_SB_quantity!$A$2:$B$2834,2,FALSE)</f>
        <v>147</v>
      </c>
      <c r="AC1760" s="4">
        <f t="shared" si="250"/>
        <v>0.12820000000000001</v>
      </c>
      <c r="AD1760">
        <f t="shared" si="255"/>
        <v>0</v>
      </c>
      <c r="AE1760">
        <f t="shared" si="251"/>
        <v>0.83166700000000005</v>
      </c>
      <c r="AF1760" s="2">
        <f t="shared" si="256"/>
        <v>0</v>
      </c>
      <c r="AG1760" s="2">
        <f t="shared" si="257"/>
        <v>0</v>
      </c>
      <c r="AH1760" s="1">
        <f t="shared" si="258"/>
        <v>0</v>
      </c>
    </row>
    <row r="1761" spans="1:34" x14ac:dyDescent="0.55000000000000004">
      <c r="A1761">
        <v>64749986</v>
      </c>
      <c r="B1761" s="2">
        <v>0</v>
      </c>
      <c r="C1761" s="2">
        <v>0</v>
      </c>
      <c r="D1761" s="2">
        <v>0.102340391182243</v>
      </c>
      <c r="E1761" s="2">
        <v>0</v>
      </c>
      <c r="F1761" s="2">
        <v>0</v>
      </c>
      <c r="G1761" s="2">
        <v>0</v>
      </c>
      <c r="H1761" s="2">
        <v>0</v>
      </c>
      <c r="I1761" s="2">
        <v>0</v>
      </c>
      <c r="J1761" s="2">
        <v>0</v>
      </c>
      <c r="K1761" s="2">
        <v>0</v>
      </c>
      <c r="L1761" s="2">
        <v>0</v>
      </c>
      <c r="M1761" s="2">
        <v>0</v>
      </c>
      <c r="N1761" s="2">
        <v>0</v>
      </c>
      <c r="O1761" s="2">
        <v>0</v>
      </c>
      <c r="P1761" s="2">
        <v>0</v>
      </c>
      <c r="Q1761" s="2">
        <v>0</v>
      </c>
      <c r="R1761" s="2">
        <v>0</v>
      </c>
      <c r="S1761" s="2">
        <v>0</v>
      </c>
      <c r="T1761" s="2">
        <v>0</v>
      </c>
      <c r="U1761" s="2">
        <v>0</v>
      </c>
      <c r="X1761" s="2">
        <f t="shared" si="252"/>
        <v>0.102340391182243</v>
      </c>
      <c r="Y1761" s="2">
        <f t="shared" si="253"/>
        <v>0</v>
      </c>
      <c r="Z1761" s="2">
        <f>IF(Y1761&gt;$W$1,HLOOKUP(Y1761,B1761:$U$2835,ROW($B$2836)-ROW($A1761),FALSE),0)</f>
        <v>0</v>
      </c>
      <c r="AA1761" s="2">
        <f t="shared" si="254"/>
        <v>0</v>
      </c>
      <c r="AB1761" s="2">
        <f>VLOOKUP(A1761,segment3_SB_quantity!$A$2:$B$2834,2,FALSE)</f>
        <v>16</v>
      </c>
      <c r="AC1761" s="4">
        <f t="shared" si="250"/>
        <v>0.12820000000000001</v>
      </c>
      <c r="AD1761">
        <f t="shared" si="255"/>
        <v>0</v>
      </c>
      <c r="AE1761">
        <f t="shared" si="251"/>
        <v>0.83166700000000005</v>
      </c>
      <c r="AF1761" s="2">
        <f t="shared" si="256"/>
        <v>0</v>
      </c>
      <c r="AG1761" s="2">
        <f t="shared" si="257"/>
        <v>0</v>
      </c>
      <c r="AH1761" s="1">
        <f t="shared" si="258"/>
        <v>0</v>
      </c>
    </row>
    <row r="1762" spans="1:34" x14ac:dyDescent="0.55000000000000004">
      <c r="A1762">
        <v>64759586</v>
      </c>
      <c r="B1762" s="2">
        <v>0</v>
      </c>
      <c r="C1762" s="2">
        <v>0</v>
      </c>
      <c r="D1762" s="2">
        <v>0</v>
      </c>
      <c r="E1762" s="2">
        <v>0</v>
      </c>
      <c r="F1762" s="2">
        <v>0</v>
      </c>
      <c r="G1762" s="2">
        <v>0</v>
      </c>
      <c r="H1762" s="2">
        <v>0</v>
      </c>
      <c r="I1762" s="2">
        <v>0</v>
      </c>
      <c r="J1762" s="2">
        <v>0</v>
      </c>
      <c r="K1762" s="2">
        <v>7.1571274898939899E-2</v>
      </c>
      <c r="L1762" s="2">
        <v>0</v>
      </c>
      <c r="M1762" s="2">
        <v>0</v>
      </c>
      <c r="N1762" s="2">
        <v>0</v>
      </c>
      <c r="O1762" s="2">
        <v>0</v>
      </c>
      <c r="P1762" s="2">
        <v>0</v>
      </c>
      <c r="Q1762" s="2">
        <v>0</v>
      </c>
      <c r="R1762" s="2">
        <v>0</v>
      </c>
      <c r="S1762" s="2">
        <v>0</v>
      </c>
      <c r="T1762" s="2">
        <v>0</v>
      </c>
      <c r="U1762" s="2">
        <v>0</v>
      </c>
      <c r="X1762" s="2">
        <f t="shared" si="252"/>
        <v>7.1571274898939899E-2</v>
      </c>
      <c r="Y1762" s="2">
        <f t="shared" si="253"/>
        <v>0</v>
      </c>
      <c r="Z1762" s="2">
        <f>IF(Y1762&gt;$W$1,HLOOKUP(Y1762,B1762:$U$2835,ROW($B$2836)-ROW($A1762),FALSE),0)</f>
        <v>0</v>
      </c>
      <c r="AA1762" s="2">
        <f t="shared" si="254"/>
        <v>0</v>
      </c>
      <c r="AB1762" s="2">
        <f>VLOOKUP(A1762,segment3_SB_quantity!$A$2:$B$2834,2,FALSE)</f>
        <v>49</v>
      </c>
      <c r="AC1762" s="4">
        <f t="shared" si="250"/>
        <v>0.12820000000000001</v>
      </c>
      <c r="AD1762">
        <f t="shared" si="255"/>
        <v>0</v>
      </c>
      <c r="AE1762">
        <f t="shared" si="251"/>
        <v>0.83166700000000005</v>
      </c>
      <c r="AF1762" s="2">
        <f t="shared" si="256"/>
        <v>0</v>
      </c>
      <c r="AG1762" s="2">
        <f t="shared" si="257"/>
        <v>0</v>
      </c>
      <c r="AH1762" s="1">
        <f t="shared" si="258"/>
        <v>0</v>
      </c>
    </row>
    <row r="1763" spans="1:34" x14ac:dyDescent="0.55000000000000004">
      <c r="A1763">
        <v>64779718</v>
      </c>
      <c r="B1763" s="2">
        <v>0</v>
      </c>
      <c r="C1763" s="2">
        <v>0</v>
      </c>
      <c r="D1763" s="2">
        <v>0</v>
      </c>
      <c r="E1763" s="2">
        <v>0</v>
      </c>
      <c r="F1763" s="2">
        <v>0</v>
      </c>
      <c r="G1763" s="2">
        <v>0</v>
      </c>
      <c r="H1763" s="2">
        <v>4.9582442701421897E-2</v>
      </c>
      <c r="I1763" s="2">
        <v>0</v>
      </c>
      <c r="J1763" s="2">
        <v>0</v>
      </c>
      <c r="K1763" s="2">
        <v>0</v>
      </c>
      <c r="L1763" s="2">
        <v>0</v>
      </c>
      <c r="M1763" s="2">
        <v>0</v>
      </c>
      <c r="N1763" s="2">
        <v>0</v>
      </c>
      <c r="O1763" s="2">
        <v>0</v>
      </c>
      <c r="P1763" s="2">
        <v>0</v>
      </c>
      <c r="Q1763" s="2">
        <v>0</v>
      </c>
      <c r="R1763" s="2">
        <v>0</v>
      </c>
      <c r="S1763" s="2">
        <v>0</v>
      </c>
      <c r="T1763" s="2">
        <v>0</v>
      </c>
      <c r="U1763" s="2">
        <v>0</v>
      </c>
      <c r="X1763" s="2">
        <f t="shared" si="252"/>
        <v>4.9582442701421897E-2</v>
      </c>
      <c r="Y1763" s="2">
        <f t="shared" si="253"/>
        <v>0</v>
      </c>
      <c r="Z1763" s="2">
        <f>IF(Y1763&gt;$W$1,HLOOKUP(Y1763,B1763:$U$2835,ROW($B$2836)-ROW($A1763),FALSE),0)</f>
        <v>0</v>
      </c>
      <c r="AA1763" s="2">
        <f t="shared" si="254"/>
        <v>0</v>
      </c>
      <c r="AB1763" s="2">
        <f>VLOOKUP(A1763,segment3_SB_quantity!$A$2:$B$2834,2,FALSE)</f>
        <v>36</v>
      </c>
      <c r="AC1763" s="4">
        <f t="shared" si="250"/>
        <v>0.12820000000000001</v>
      </c>
      <c r="AD1763">
        <f t="shared" si="255"/>
        <v>0</v>
      </c>
      <c r="AE1763">
        <f t="shared" si="251"/>
        <v>0.83166700000000005</v>
      </c>
      <c r="AF1763" s="2">
        <f t="shared" si="256"/>
        <v>0</v>
      </c>
      <c r="AG1763" s="2">
        <f t="shared" si="257"/>
        <v>0</v>
      </c>
      <c r="AH1763" s="1">
        <f t="shared" si="258"/>
        <v>0</v>
      </c>
    </row>
    <row r="1764" spans="1:34" x14ac:dyDescent="0.55000000000000004">
      <c r="A1764">
        <v>64779948</v>
      </c>
      <c r="B1764" s="2">
        <v>0</v>
      </c>
      <c r="C1764" s="2">
        <v>0</v>
      </c>
      <c r="D1764" s="2">
        <v>0</v>
      </c>
      <c r="E1764" s="2">
        <v>0</v>
      </c>
      <c r="F1764" s="2">
        <v>0</v>
      </c>
      <c r="G1764" s="2">
        <v>0</v>
      </c>
      <c r="H1764" s="2">
        <v>0</v>
      </c>
      <c r="I1764" s="2">
        <v>0</v>
      </c>
      <c r="J1764" s="2">
        <v>0.19814452032270299</v>
      </c>
      <c r="K1764" s="2">
        <v>0</v>
      </c>
      <c r="L1764" s="2">
        <v>0</v>
      </c>
      <c r="M1764" s="2">
        <v>0</v>
      </c>
      <c r="N1764" s="2">
        <v>0</v>
      </c>
      <c r="O1764" s="2">
        <v>0</v>
      </c>
      <c r="P1764" s="2">
        <v>0</v>
      </c>
      <c r="Q1764" s="2">
        <v>0</v>
      </c>
      <c r="R1764" s="2">
        <v>0</v>
      </c>
      <c r="S1764" s="2">
        <v>0</v>
      </c>
      <c r="T1764" s="2">
        <v>0</v>
      </c>
      <c r="U1764" s="2">
        <v>0</v>
      </c>
      <c r="X1764" s="2">
        <f t="shared" si="252"/>
        <v>0.19814452032270299</v>
      </c>
      <c r="Y1764" s="2">
        <f t="shared" si="253"/>
        <v>0</v>
      </c>
      <c r="Z1764" s="2">
        <f>IF(Y1764&gt;$W$1,HLOOKUP(Y1764,B1764:$U$2835,ROW($B$2836)-ROW($A1764),FALSE),0)</f>
        <v>0</v>
      </c>
      <c r="AA1764" s="2">
        <f t="shared" si="254"/>
        <v>0</v>
      </c>
      <c r="AB1764" s="2">
        <f>VLOOKUP(A1764,segment3_SB_quantity!$A$2:$B$2834,2,FALSE)</f>
        <v>3</v>
      </c>
      <c r="AC1764" s="4">
        <f t="shared" si="250"/>
        <v>0.12820000000000001</v>
      </c>
      <c r="AD1764">
        <f t="shared" si="255"/>
        <v>0</v>
      </c>
      <c r="AE1764">
        <f t="shared" si="251"/>
        <v>0.83166700000000005</v>
      </c>
      <c r="AF1764" s="2">
        <f t="shared" si="256"/>
        <v>0</v>
      </c>
      <c r="AG1764" s="2">
        <f t="shared" si="257"/>
        <v>0</v>
      </c>
      <c r="AH1764" s="1">
        <f t="shared" si="258"/>
        <v>0</v>
      </c>
    </row>
    <row r="1765" spans="1:34" x14ac:dyDescent="0.55000000000000004">
      <c r="A1765">
        <v>64799826</v>
      </c>
      <c r="B1765" s="2">
        <v>0</v>
      </c>
      <c r="C1765" s="2">
        <v>0</v>
      </c>
      <c r="D1765" s="2">
        <v>0</v>
      </c>
      <c r="E1765" s="2">
        <v>0</v>
      </c>
      <c r="F1765" s="2">
        <v>0</v>
      </c>
      <c r="G1765" s="2">
        <v>0</v>
      </c>
      <c r="H1765" s="2">
        <v>0</v>
      </c>
      <c r="I1765" s="2">
        <v>0</v>
      </c>
      <c r="J1765" s="2">
        <v>0</v>
      </c>
      <c r="K1765" s="2">
        <v>9.5947083987221002E-2</v>
      </c>
      <c r="L1765" s="2">
        <v>0</v>
      </c>
      <c r="M1765" s="2">
        <v>0</v>
      </c>
      <c r="N1765" s="2">
        <v>0</v>
      </c>
      <c r="O1765" s="2">
        <v>0</v>
      </c>
      <c r="P1765" s="2">
        <v>0</v>
      </c>
      <c r="Q1765" s="2">
        <v>0</v>
      </c>
      <c r="R1765" s="2">
        <v>0</v>
      </c>
      <c r="S1765" s="2">
        <v>0</v>
      </c>
      <c r="T1765" s="2">
        <v>0</v>
      </c>
      <c r="U1765" s="2">
        <v>0</v>
      </c>
      <c r="X1765" s="2">
        <f t="shared" si="252"/>
        <v>9.5947083987221002E-2</v>
      </c>
      <c r="Y1765" s="2">
        <f t="shared" si="253"/>
        <v>0</v>
      </c>
      <c r="Z1765" s="2">
        <f>IF(Y1765&gt;$W$1,HLOOKUP(Y1765,B1765:$U$2835,ROW($B$2836)-ROW($A1765),FALSE),0)</f>
        <v>0</v>
      </c>
      <c r="AA1765" s="2">
        <f t="shared" si="254"/>
        <v>0</v>
      </c>
      <c r="AB1765" s="2">
        <f>VLOOKUP(A1765,segment3_SB_quantity!$A$2:$B$2834,2,FALSE)</f>
        <v>2</v>
      </c>
      <c r="AC1765" s="4">
        <f t="shared" si="250"/>
        <v>0.12820000000000001</v>
      </c>
      <c r="AD1765">
        <f t="shared" si="255"/>
        <v>0</v>
      </c>
      <c r="AE1765">
        <f t="shared" si="251"/>
        <v>0.83166700000000005</v>
      </c>
      <c r="AF1765" s="2">
        <f t="shared" si="256"/>
        <v>0</v>
      </c>
      <c r="AG1765" s="2">
        <f t="shared" si="257"/>
        <v>0</v>
      </c>
      <c r="AH1765" s="1">
        <f t="shared" si="258"/>
        <v>0</v>
      </c>
    </row>
    <row r="1766" spans="1:34" x14ac:dyDescent="0.55000000000000004">
      <c r="A1766">
        <v>64839997</v>
      </c>
      <c r="B1766" s="2">
        <v>0</v>
      </c>
      <c r="C1766" s="2">
        <v>0</v>
      </c>
      <c r="D1766" s="2">
        <v>0</v>
      </c>
      <c r="E1766" s="2">
        <v>3.7898797925445003E-2</v>
      </c>
      <c r="F1766" s="2">
        <v>0</v>
      </c>
      <c r="G1766" s="2">
        <v>0</v>
      </c>
      <c r="H1766" s="2">
        <v>0</v>
      </c>
      <c r="I1766" s="2">
        <v>0</v>
      </c>
      <c r="J1766" s="2">
        <v>0</v>
      </c>
      <c r="K1766" s="2">
        <v>0</v>
      </c>
      <c r="L1766" s="2">
        <v>0</v>
      </c>
      <c r="M1766" s="2">
        <v>0</v>
      </c>
      <c r="N1766" s="2">
        <v>0</v>
      </c>
      <c r="O1766" s="2">
        <v>0</v>
      </c>
      <c r="P1766" s="2">
        <v>0</v>
      </c>
      <c r="Q1766" s="2">
        <v>0</v>
      </c>
      <c r="R1766" s="2">
        <v>0</v>
      </c>
      <c r="S1766" s="2">
        <v>0</v>
      </c>
      <c r="T1766" s="2">
        <v>0</v>
      </c>
      <c r="U1766" s="2">
        <v>0</v>
      </c>
      <c r="X1766" s="2">
        <f t="shared" si="252"/>
        <v>3.7898797925445003E-2</v>
      </c>
      <c r="Y1766" s="2">
        <f t="shared" si="253"/>
        <v>0</v>
      </c>
      <c r="Z1766" s="2">
        <f>IF(Y1766&gt;$W$1,HLOOKUP(Y1766,B1766:$U$2835,ROW($B$2836)-ROW($A1766),FALSE),0)</f>
        <v>0</v>
      </c>
      <c r="AA1766" s="2">
        <f t="shared" si="254"/>
        <v>0</v>
      </c>
      <c r="AB1766" s="2">
        <f>VLOOKUP(A1766,segment3_SB_quantity!$A$2:$B$2834,2,FALSE)</f>
        <v>2</v>
      </c>
      <c r="AC1766" s="4">
        <f t="shared" si="250"/>
        <v>0.12820000000000001</v>
      </c>
      <c r="AD1766">
        <f t="shared" si="255"/>
        <v>0</v>
      </c>
      <c r="AE1766">
        <f t="shared" si="251"/>
        <v>0.83166700000000005</v>
      </c>
      <c r="AF1766" s="2">
        <f t="shared" si="256"/>
        <v>0</v>
      </c>
      <c r="AG1766" s="2">
        <f t="shared" si="257"/>
        <v>0</v>
      </c>
      <c r="AH1766" s="1">
        <f t="shared" si="258"/>
        <v>0</v>
      </c>
    </row>
    <row r="1767" spans="1:34" x14ac:dyDescent="0.55000000000000004">
      <c r="A1767">
        <v>64859710</v>
      </c>
      <c r="B1767" s="2">
        <v>0</v>
      </c>
      <c r="C1767" s="2">
        <v>0</v>
      </c>
      <c r="D1767" s="2">
        <v>0</v>
      </c>
      <c r="E1767" s="2">
        <v>0</v>
      </c>
      <c r="F1767" s="2">
        <v>0</v>
      </c>
      <c r="G1767" s="2">
        <v>0</v>
      </c>
      <c r="H1767" s="2">
        <v>0</v>
      </c>
      <c r="I1767" s="2">
        <v>0</v>
      </c>
      <c r="J1767" s="2">
        <v>0</v>
      </c>
      <c r="K1767" s="2">
        <v>0</v>
      </c>
      <c r="L1767" s="2">
        <v>0</v>
      </c>
      <c r="M1767" s="2">
        <v>0</v>
      </c>
      <c r="N1767" s="2">
        <v>0</v>
      </c>
      <c r="O1767" s="2">
        <v>0</v>
      </c>
      <c r="P1767" s="2">
        <v>0</v>
      </c>
      <c r="Q1767" s="2">
        <v>0</v>
      </c>
      <c r="R1767" s="2">
        <v>0</v>
      </c>
      <c r="S1767" s="2">
        <v>0</v>
      </c>
      <c r="T1767" s="2">
        <v>0</v>
      </c>
      <c r="U1767" s="2">
        <v>0</v>
      </c>
      <c r="X1767" s="2">
        <f t="shared" si="252"/>
        <v>0</v>
      </c>
      <c r="Y1767" s="2">
        <f t="shared" si="253"/>
        <v>0</v>
      </c>
      <c r="Z1767" s="2">
        <f>IF(Y1767&gt;$W$1,HLOOKUP(Y1767,B1767:$U$2835,ROW($B$2836)-ROW($A1767),FALSE),0)</f>
        <v>0</v>
      </c>
      <c r="AA1767" s="2">
        <f t="shared" si="254"/>
        <v>0</v>
      </c>
      <c r="AB1767" s="2">
        <f>VLOOKUP(A1767,segment3_SB_quantity!$A$2:$B$2834,2,FALSE)</f>
        <v>23</v>
      </c>
      <c r="AC1767" s="4">
        <f t="shared" si="250"/>
        <v>0.12820000000000001</v>
      </c>
      <c r="AD1767">
        <f t="shared" si="255"/>
        <v>0</v>
      </c>
      <c r="AE1767">
        <f t="shared" si="251"/>
        <v>0.83166700000000005</v>
      </c>
      <c r="AF1767" s="2">
        <f t="shared" si="256"/>
        <v>0</v>
      </c>
      <c r="AG1767" s="2">
        <f t="shared" si="257"/>
        <v>0</v>
      </c>
      <c r="AH1767" s="1">
        <f t="shared" si="258"/>
        <v>0</v>
      </c>
    </row>
    <row r="1768" spans="1:34" x14ac:dyDescent="0.55000000000000004">
      <c r="A1768">
        <v>64859979</v>
      </c>
      <c r="B1768" s="2">
        <v>0</v>
      </c>
      <c r="C1768" s="2">
        <v>0</v>
      </c>
      <c r="D1768" s="2">
        <v>0</v>
      </c>
      <c r="E1768" s="2">
        <v>0</v>
      </c>
      <c r="F1768" s="2">
        <v>0</v>
      </c>
      <c r="G1768" s="2">
        <v>0</v>
      </c>
      <c r="H1768" s="2">
        <v>0</v>
      </c>
      <c r="I1768" s="2">
        <v>0</v>
      </c>
      <c r="J1768" s="2">
        <v>0</v>
      </c>
      <c r="K1768" s="2">
        <v>0</v>
      </c>
      <c r="L1768" s="2">
        <v>0</v>
      </c>
      <c r="M1768" s="2">
        <v>0</v>
      </c>
      <c r="N1768" s="2">
        <v>0</v>
      </c>
      <c r="O1768" s="2">
        <v>0</v>
      </c>
      <c r="P1768" s="2">
        <v>0</v>
      </c>
      <c r="Q1768" s="2">
        <v>0</v>
      </c>
      <c r="R1768" s="2">
        <v>0</v>
      </c>
      <c r="S1768" s="2">
        <v>0</v>
      </c>
      <c r="T1768" s="2">
        <v>0</v>
      </c>
      <c r="U1768" s="2">
        <v>0</v>
      </c>
      <c r="X1768" s="2">
        <f t="shared" si="252"/>
        <v>0</v>
      </c>
      <c r="Y1768" s="2">
        <f t="shared" si="253"/>
        <v>0</v>
      </c>
      <c r="Z1768" s="2">
        <f>IF(Y1768&gt;$W$1,HLOOKUP(Y1768,B1768:$U$2835,ROW($B$2836)-ROW($A1768),FALSE),0)</f>
        <v>0</v>
      </c>
      <c r="AA1768" s="2">
        <f t="shared" si="254"/>
        <v>0</v>
      </c>
      <c r="AB1768" s="2">
        <f>VLOOKUP(A1768,segment3_SB_quantity!$A$2:$B$2834,2,FALSE)</f>
        <v>2</v>
      </c>
      <c r="AC1768" s="4">
        <f t="shared" si="250"/>
        <v>0.12820000000000001</v>
      </c>
      <c r="AD1768">
        <f t="shared" si="255"/>
        <v>0</v>
      </c>
      <c r="AE1768">
        <f t="shared" si="251"/>
        <v>0.83166700000000005</v>
      </c>
      <c r="AF1768" s="2">
        <f t="shared" si="256"/>
        <v>0</v>
      </c>
      <c r="AG1768" s="2">
        <f t="shared" si="257"/>
        <v>0</v>
      </c>
      <c r="AH1768" s="1">
        <f t="shared" si="258"/>
        <v>0</v>
      </c>
    </row>
    <row r="1769" spans="1:34" x14ac:dyDescent="0.55000000000000004">
      <c r="A1769">
        <v>64909636</v>
      </c>
      <c r="B1769" s="2">
        <v>0</v>
      </c>
      <c r="C1769" s="2">
        <v>0</v>
      </c>
      <c r="D1769" s="2">
        <v>0</v>
      </c>
      <c r="E1769" s="2">
        <v>0</v>
      </c>
      <c r="F1769" s="2">
        <v>0</v>
      </c>
      <c r="G1769" s="2">
        <v>0</v>
      </c>
      <c r="H1769" s="2">
        <v>0</v>
      </c>
      <c r="I1769" s="2">
        <v>0</v>
      </c>
      <c r="J1769" s="2">
        <v>0</v>
      </c>
      <c r="K1769" s="2">
        <v>0</v>
      </c>
      <c r="L1769" s="2">
        <v>0.148809664770504</v>
      </c>
      <c r="M1769" s="2">
        <v>0</v>
      </c>
      <c r="N1769" s="2">
        <v>0</v>
      </c>
      <c r="O1769" s="2">
        <v>0</v>
      </c>
      <c r="P1769" s="2">
        <v>0</v>
      </c>
      <c r="Q1769" s="2">
        <v>0</v>
      </c>
      <c r="R1769" s="2">
        <v>0</v>
      </c>
      <c r="S1769" s="2">
        <v>0</v>
      </c>
      <c r="T1769" s="2">
        <v>0</v>
      </c>
      <c r="U1769" s="2">
        <v>0</v>
      </c>
      <c r="X1769" s="2">
        <f t="shared" si="252"/>
        <v>0.148809664770504</v>
      </c>
      <c r="Y1769" s="2">
        <f t="shared" si="253"/>
        <v>0</v>
      </c>
      <c r="Z1769" s="2">
        <f>IF(Y1769&gt;$W$1,HLOOKUP(Y1769,B1769:$U$2835,ROW($B$2836)-ROW($A1769),FALSE),0)</f>
        <v>0</v>
      </c>
      <c r="AA1769" s="2">
        <f t="shared" si="254"/>
        <v>0</v>
      </c>
      <c r="AB1769" s="2">
        <f>VLOOKUP(A1769,segment3_SB_quantity!$A$2:$B$2834,2,FALSE)</f>
        <v>18</v>
      </c>
      <c r="AC1769" s="4">
        <f t="shared" si="250"/>
        <v>0.12820000000000001</v>
      </c>
      <c r="AD1769">
        <f t="shared" si="255"/>
        <v>0</v>
      </c>
      <c r="AE1769">
        <f t="shared" si="251"/>
        <v>0.83166700000000005</v>
      </c>
      <c r="AF1769" s="2">
        <f t="shared" si="256"/>
        <v>0</v>
      </c>
      <c r="AG1769" s="2">
        <f t="shared" si="257"/>
        <v>0</v>
      </c>
      <c r="AH1769" s="1">
        <f t="shared" si="258"/>
        <v>0</v>
      </c>
    </row>
    <row r="1770" spans="1:34" x14ac:dyDescent="0.55000000000000004">
      <c r="A1770">
        <v>64909661</v>
      </c>
      <c r="B1770" s="2">
        <v>0</v>
      </c>
      <c r="C1770" s="2">
        <v>0</v>
      </c>
      <c r="D1770" s="2">
        <v>0</v>
      </c>
      <c r="E1770" s="2">
        <v>0</v>
      </c>
      <c r="F1770" s="2">
        <v>0</v>
      </c>
      <c r="G1770" s="2">
        <v>0</v>
      </c>
      <c r="H1770" s="2">
        <v>0</v>
      </c>
      <c r="I1770" s="2">
        <v>0</v>
      </c>
      <c r="J1770" s="2">
        <v>0</v>
      </c>
      <c r="K1770" s="2">
        <v>0</v>
      </c>
      <c r="L1770" s="2">
        <v>2.2539488119714999E-14</v>
      </c>
      <c r="M1770" s="2">
        <v>0</v>
      </c>
      <c r="N1770" s="2">
        <v>0</v>
      </c>
      <c r="O1770" s="2">
        <v>0</v>
      </c>
      <c r="P1770" s="2">
        <v>0</v>
      </c>
      <c r="Q1770" s="2">
        <v>0</v>
      </c>
      <c r="R1770" s="2">
        <v>0</v>
      </c>
      <c r="S1770" s="2">
        <v>0</v>
      </c>
      <c r="T1770" s="2">
        <v>0</v>
      </c>
      <c r="U1770" s="2">
        <v>0</v>
      </c>
      <c r="X1770" s="2">
        <f t="shared" si="252"/>
        <v>2.2539488119714999E-14</v>
      </c>
      <c r="Y1770" s="2">
        <f t="shared" si="253"/>
        <v>0</v>
      </c>
      <c r="Z1770" s="2">
        <f>IF(Y1770&gt;$W$1,HLOOKUP(Y1770,B1770:$U$2835,ROW($B$2836)-ROW($A1770),FALSE),0)</f>
        <v>0</v>
      </c>
      <c r="AA1770" s="2">
        <f t="shared" si="254"/>
        <v>0</v>
      </c>
      <c r="AB1770" s="2">
        <f>VLOOKUP(A1770,segment3_SB_quantity!$A$2:$B$2834,2,FALSE)</f>
        <v>1</v>
      </c>
      <c r="AC1770" s="4">
        <f t="shared" si="250"/>
        <v>0.12820000000000001</v>
      </c>
      <c r="AD1770">
        <f t="shared" si="255"/>
        <v>0</v>
      </c>
      <c r="AE1770">
        <f t="shared" si="251"/>
        <v>0.83166700000000005</v>
      </c>
      <c r="AF1770" s="2">
        <f t="shared" si="256"/>
        <v>0</v>
      </c>
      <c r="AG1770" s="2">
        <f t="shared" si="257"/>
        <v>0</v>
      </c>
      <c r="AH1770" s="1">
        <f t="shared" si="258"/>
        <v>0</v>
      </c>
    </row>
    <row r="1771" spans="1:34" x14ac:dyDescent="0.55000000000000004">
      <c r="A1771">
        <v>64929903</v>
      </c>
      <c r="B1771" s="2">
        <v>0</v>
      </c>
      <c r="C1771" s="2">
        <v>0</v>
      </c>
      <c r="D1771" s="2">
        <v>0</v>
      </c>
      <c r="E1771" s="2">
        <v>0</v>
      </c>
      <c r="F1771" s="2">
        <v>0</v>
      </c>
      <c r="G1771" s="2">
        <v>0</v>
      </c>
      <c r="H1771" s="2">
        <v>0</v>
      </c>
      <c r="I1771" s="2">
        <v>0</v>
      </c>
      <c r="J1771" s="2">
        <v>0</v>
      </c>
      <c r="K1771" s="2">
        <v>0</v>
      </c>
      <c r="L1771" s="2">
        <v>0</v>
      </c>
      <c r="M1771" s="2">
        <v>0</v>
      </c>
      <c r="N1771" s="2">
        <v>0</v>
      </c>
      <c r="O1771" s="2">
        <v>0</v>
      </c>
      <c r="P1771" s="2">
        <v>0</v>
      </c>
      <c r="Q1771" s="2">
        <v>0</v>
      </c>
      <c r="R1771" s="2">
        <v>0</v>
      </c>
      <c r="S1771" s="2">
        <v>0</v>
      </c>
      <c r="T1771" s="2">
        <v>0</v>
      </c>
      <c r="U1771" s="2">
        <v>0</v>
      </c>
      <c r="X1771" s="2">
        <f t="shared" si="252"/>
        <v>0</v>
      </c>
      <c r="Y1771" s="2">
        <f t="shared" si="253"/>
        <v>0</v>
      </c>
      <c r="Z1771" s="2">
        <f>IF(Y1771&gt;$W$1,HLOOKUP(Y1771,B1771:$U$2835,ROW($B$2836)-ROW($A1771),FALSE),0)</f>
        <v>0</v>
      </c>
      <c r="AA1771" s="2">
        <f t="shared" si="254"/>
        <v>0</v>
      </c>
      <c r="AB1771" s="2">
        <f>VLOOKUP(A1771,segment3_SB_quantity!$A$2:$B$2834,2,FALSE)</f>
        <v>1</v>
      </c>
      <c r="AC1771" s="4">
        <f t="shared" si="250"/>
        <v>0.12820000000000001</v>
      </c>
      <c r="AD1771">
        <f t="shared" si="255"/>
        <v>0</v>
      </c>
      <c r="AE1771">
        <f t="shared" si="251"/>
        <v>0.83166700000000005</v>
      </c>
      <c r="AF1771" s="2">
        <f t="shared" si="256"/>
        <v>0</v>
      </c>
      <c r="AG1771" s="2">
        <f t="shared" si="257"/>
        <v>0</v>
      </c>
      <c r="AH1771" s="1">
        <f t="shared" si="258"/>
        <v>0</v>
      </c>
    </row>
    <row r="1772" spans="1:34" x14ac:dyDescent="0.55000000000000004">
      <c r="A1772">
        <v>64999969</v>
      </c>
      <c r="B1772" s="2">
        <v>0</v>
      </c>
      <c r="C1772" s="2">
        <v>0</v>
      </c>
      <c r="D1772" s="2">
        <v>0</v>
      </c>
      <c r="E1772" s="2">
        <v>0</v>
      </c>
      <c r="F1772" s="2">
        <v>0</v>
      </c>
      <c r="G1772" s="2">
        <v>0</v>
      </c>
      <c r="H1772" s="2">
        <v>0</v>
      </c>
      <c r="I1772" s="2">
        <v>0</v>
      </c>
      <c r="J1772" s="2">
        <v>0</v>
      </c>
      <c r="K1772" s="2">
        <v>0</v>
      </c>
      <c r="L1772" s="2">
        <v>0</v>
      </c>
      <c r="M1772" s="2">
        <v>0</v>
      </c>
      <c r="N1772" s="2">
        <v>0</v>
      </c>
      <c r="O1772" s="2">
        <v>0</v>
      </c>
      <c r="P1772" s="2">
        <v>0</v>
      </c>
      <c r="Q1772" s="2">
        <v>0</v>
      </c>
      <c r="R1772" s="2">
        <v>0</v>
      </c>
      <c r="S1772" s="2">
        <v>0</v>
      </c>
      <c r="T1772" s="2">
        <v>0</v>
      </c>
      <c r="U1772" s="2">
        <v>0</v>
      </c>
      <c r="X1772" s="2">
        <f t="shared" si="252"/>
        <v>0</v>
      </c>
      <c r="Y1772" s="2">
        <f t="shared" si="253"/>
        <v>0</v>
      </c>
      <c r="Z1772" s="2">
        <f>IF(Y1772&gt;$W$1,HLOOKUP(Y1772,B1772:$U$2835,ROW($B$2836)-ROW($A1772),FALSE),0)</f>
        <v>0</v>
      </c>
      <c r="AA1772" s="2">
        <f t="shared" si="254"/>
        <v>0</v>
      </c>
      <c r="AB1772" s="2">
        <f>VLOOKUP(A1772,segment3_SB_quantity!$A$2:$B$2834,2,FALSE)</f>
        <v>1</v>
      </c>
      <c r="AC1772" s="4">
        <f t="shared" si="250"/>
        <v>0.12820000000000001</v>
      </c>
      <c r="AD1772">
        <f t="shared" si="255"/>
        <v>0</v>
      </c>
      <c r="AE1772">
        <f t="shared" si="251"/>
        <v>0.83166700000000005</v>
      </c>
      <c r="AF1772" s="2">
        <f t="shared" si="256"/>
        <v>0</v>
      </c>
      <c r="AG1772" s="2">
        <f t="shared" si="257"/>
        <v>0</v>
      </c>
      <c r="AH1772" s="1">
        <f t="shared" si="258"/>
        <v>0</v>
      </c>
    </row>
    <row r="1773" spans="1:34" x14ac:dyDescent="0.55000000000000004">
      <c r="A1773">
        <v>65029545</v>
      </c>
      <c r="B1773" s="2">
        <v>0</v>
      </c>
      <c r="C1773" s="2">
        <v>0</v>
      </c>
      <c r="D1773" s="2">
        <v>0</v>
      </c>
      <c r="E1773" s="2">
        <v>0</v>
      </c>
      <c r="F1773" s="2">
        <v>0</v>
      </c>
      <c r="G1773" s="2">
        <v>3.86060525110207E-2</v>
      </c>
      <c r="H1773" s="2">
        <v>0</v>
      </c>
      <c r="I1773" s="2">
        <v>0</v>
      </c>
      <c r="J1773" s="2">
        <v>0</v>
      </c>
      <c r="K1773" s="2">
        <v>0</v>
      </c>
      <c r="L1773" s="2">
        <v>0</v>
      </c>
      <c r="M1773" s="2">
        <v>0</v>
      </c>
      <c r="N1773" s="2">
        <v>0</v>
      </c>
      <c r="O1773" s="2">
        <v>0</v>
      </c>
      <c r="P1773" s="2">
        <v>0</v>
      </c>
      <c r="Q1773" s="2">
        <v>0</v>
      </c>
      <c r="R1773" s="2">
        <v>0</v>
      </c>
      <c r="S1773" s="2">
        <v>0</v>
      </c>
      <c r="T1773" s="2">
        <v>0</v>
      </c>
      <c r="U1773" s="2">
        <v>0</v>
      </c>
      <c r="X1773" s="2">
        <f t="shared" si="252"/>
        <v>3.86060525110207E-2</v>
      </c>
      <c r="Y1773" s="2">
        <f t="shared" si="253"/>
        <v>0</v>
      </c>
      <c r="Z1773" s="2">
        <f>IF(Y1773&gt;$W$1,HLOOKUP(Y1773,B1773:$U$2835,ROW($B$2836)-ROW($A1773),FALSE),0)</f>
        <v>0</v>
      </c>
      <c r="AA1773" s="2">
        <f t="shared" si="254"/>
        <v>0</v>
      </c>
      <c r="AB1773" s="2">
        <f>VLOOKUP(A1773,segment3_SB_quantity!$A$2:$B$2834,2,FALSE)</f>
        <v>7</v>
      </c>
      <c r="AC1773" s="4">
        <f t="shared" si="250"/>
        <v>0.12820000000000001</v>
      </c>
      <c r="AD1773">
        <f t="shared" si="255"/>
        <v>0</v>
      </c>
      <c r="AE1773">
        <f t="shared" si="251"/>
        <v>0.83166700000000005</v>
      </c>
      <c r="AF1773" s="2">
        <f t="shared" si="256"/>
        <v>0</v>
      </c>
      <c r="AG1773" s="2">
        <f t="shared" si="257"/>
        <v>0</v>
      </c>
      <c r="AH1773" s="1">
        <f t="shared" si="258"/>
        <v>0</v>
      </c>
    </row>
    <row r="1774" spans="1:34" x14ac:dyDescent="0.55000000000000004">
      <c r="A1774">
        <v>65029719</v>
      </c>
      <c r="B1774" s="2">
        <v>0</v>
      </c>
      <c r="C1774" s="2">
        <v>0</v>
      </c>
      <c r="D1774" s="2">
        <v>0</v>
      </c>
      <c r="E1774" s="2">
        <v>0</v>
      </c>
      <c r="F1774" s="2">
        <v>0</v>
      </c>
      <c r="G1774" s="2">
        <v>0</v>
      </c>
      <c r="H1774" s="2">
        <v>0</v>
      </c>
      <c r="I1774" s="2">
        <v>0</v>
      </c>
      <c r="J1774" s="2">
        <v>0</v>
      </c>
      <c r="K1774" s="2">
        <v>0</v>
      </c>
      <c r="L1774" s="2">
        <v>0</v>
      </c>
      <c r="M1774" s="2">
        <v>0</v>
      </c>
      <c r="N1774" s="2">
        <v>0</v>
      </c>
      <c r="O1774" s="2">
        <v>0</v>
      </c>
      <c r="P1774" s="2">
        <v>0</v>
      </c>
      <c r="Q1774" s="2">
        <v>0</v>
      </c>
      <c r="R1774" s="2">
        <v>0</v>
      </c>
      <c r="S1774" s="2">
        <v>0</v>
      </c>
      <c r="T1774" s="2">
        <v>0</v>
      </c>
      <c r="U1774" s="2">
        <v>0</v>
      </c>
      <c r="X1774" s="2">
        <f t="shared" si="252"/>
        <v>0</v>
      </c>
      <c r="Y1774" s="2">
        <f t="shared" si="253"/>
        <v>0</v>
      </c>
      <c r="Z1774" s="2">
        <f>IF(Y1774&gt;$W$1,HLOOKUP(Y1774,B1774:$U$2835,ROW($B$2836)-ROW($A1774),FALSE),0)</f>
        <v>0</v>
      </c>
      <c r="AA1774" s="2">
        <f t="shared" si="254"/>
        <v>0</v>
      </c>
      <c r="AB1774" s="2">
        <f>VLOOKUP(A1774,segment3_SB_quantity!$A$2:$B$2834,2,FALSE)</f>
        <v>20</v>
      </c>
      <c r="AC1774" s="4">
        <f t="shared" si="250"/>
        <v>0.12820000000000001</v>
      </c>
      <c r="AD1774">
        <f t="shared" si="255"/>
        <v>0</v>
      </c>
      <c r="AE1774">
        <f t="shared" si="251"/>
        <v>0.83166700000000005</v>
      </c>
      <c r="AF1774" s="2">
        <f t="shared" si="256"/>
        <v>0</v>
      </c>
      <c r="AG1774" s="2">
        <f t="shared" si="257"/>
        <v>0</v>
      </c>
      <c r="AH1774" s="1">
        <f t="shared" si="258"/>
        <v>0</v>
      </c>
    </row>
    <row r="1775" spans="1:34" x14ac:dyDescent="0.55000000000000004">
      <c r="A1775">
        <v>65039619</v>
      </c>
      <c r="B1775" s="2">
        <v>0</v>
      </c>
      <c r="C1775" s="2">
        <v>0</v>
      </c>
      <c r="D1775" s="2">
        <v>0</v>
      </c>
      <c r="E1775" s="2">
        <v>0</v>
      </c>
      <c r="F1775" s="2">
        <v>0</v>
      </c>
      <c r="G1775" s="2">
        <v>0</v>
      </c>
      <c r="H1775" s="2">
        <v>0</v>
      </c>
      <c r="I1775" s="2">
        <v>0</v>
      </c>
      <c r="J1775" s="2">
        <v>3.2335018625695502E-2</v>
      </c>
      <c r="K1775" s="2">
        <v>0</v>
      </c>
      <c r="L1775" s="2">
        <v>0</v>
      </c>
      <c r="M1775" s="2">
        <v>0</v>
      </c>
      <c r="N1775" s="2">
        <v>0</v>
      </c>
      <c r="O1775" s="2">
        <v>0</v>
      </c>
      <c r="P1775" s="2">
        <v>0</v>
      </c>
      <c r="Q1775" s="2">
        <v>0</v>
      </c>
      <c r="R1775" s="2">
        <v>0</v>
      </c>
      <c r="S1775" s="2">
        <v>0</v>
      </c>
      <c r="T1775" s="2">
        <v>0</v>
      </c>
      <c r="U1775" s="2">
        <v>0</v>
      </c>
      <c r="X1775" s="2">
        <f t="shared" si="252"/>
        <v>3.2335018625695502E-2</v>
      </c>
      <c r="Y1775" s="2">
        <f t="shared" si="253"/>
        <v>0</v>
      </c>
      <c r="Z1775" s="2">
        <f>IF(Y1775&gt;$W$1,HLOOKUP(Y1775,B1775:$U$2835,ROW($B$2836)-ROW($A1775),FALSE),0)</f>
        <v>0</v>
      </c>
      <c r="AA1775" s="2">
        <f t="shared" si="254"/>
        <v>0</v>
      </c>
      <c r="AB1775" s="2">
        <f>VLOOKUP(A1775,segment3_SB_quantity!$A$2:$B$2834,2,FALSE)</f>
        <v>21</v>
      </c>
      <c r="AC1775" s="4">
        <f t="shared" si="250"/>
        <v>0.12820000000000001</v>
      </c>
      <c r="AD1775">
        <f t="shared" si="255"/>
        <v>0</v>
      </c>
      <c r="AE1775">
        <f t="shared" si="251"/>
        <v>0.83166700000000005</v>
      </c>
      <c r="AF1775" s="2">
        <f t="shared" si="256"/>
        <v>0</v>
      </c>
      <c r="AG1775" s="2">
        <f t="shared" si="257"/>
        <v>0</v>
      </c>
      <c r="AH1775" s="1">
        <f t="shared" si="258"/>
        <v>0</v>
      </c>
    </row>
    <row r="1776" spans="1:34" x14ac:dyDescent="0.55000000000000004">
      <c r="A1776">
        <v>65049997</v>
      </c>
      <c r="B1776" s="2">
        <v>0</v>
      </c>
      <c r="C1776" s="2">
        <v>0</v>
      </c>
      <c r="D1776" s="2">
        <v>0</v>
      </c>
      <c r="E1776" s="2">
        <v>3.8294230868034997E-2</v>
      </c>
      <c r="F1776" s="2">
        <v>0</v>
      </c>
      <c r="G1776" s="2">
        <v>0</v>
      </c>
      <c r="H1776" s="2">
        <v>0</v>
      </c>
      <c r="I1776" s="2">
        <v>0</v>
      </c>
      <c r="J1776" s="2">
        <v>0</v>
      </c>
      <c r="K1776" s="2">
        <v>0</v>
      </c>
      <c r="L1776" s="2">
        <v>0</v>
      </c>
      <c r="M1776" s="2">
        <v>0</v>
      </c>
      <c r="N1776" s="2">
        <v>0</v>
      </c>
      <c r="O1776" s="2">
        <v>0</v>
      </c>
      <c r="P1776" s="2">
        <v>0</v>
      </c>
      <c r="Q1776" s="2">
        <v>0</v>
      </c>
      <c r="R1776" s="2">
        <v>0</v>
      </c>
      <c r="S1776" s="2">
        <v>0</v>
      </c>
      <c r="T1776" s="2">
        <v>0</v>
      </c>
      <c r="U1776" s="2">
        <v>0</v>
      </c>
      <c r="X1776" s="2">
        <f t="shared" si="252"/>
        <v>3.8294230868034997E-2</v>
      </c>
      <c r="Y1776" s="2">
        <f t="shared" si="253"/>
        <v>0</v>
      </c>
      <c r="Z1776" s="2">
        <f>IF(Y1776&gt;$W$1,HLOOKUP(Y1776,B1776:$U$2835,ROW($B$2836)-ROW($A1776),FALSE),0)</f>
        <v>0</v>
      </c>
      <c r="AA1776" s="2">
        <f t="shared" si="254"/>
        <v>0</v>
      </c>
      <c r="AB1776" s="2">
        <f>VLOOKUP(A1776,segment3_SB_quantity!$A$2:$B$2834,2,FALSE)</f>
        <v>44</v>
      </c>
      <c r="AC1776" s="4">
        <f t="shared" si="250"/>
        <v>0.12820000000000001</v>
      </c>
      <c r="AD1776">
        <f t="shared" si="255"/>
        <v>0</v>
      </c>
      <c r="AE1776">
        <f t="shared" si="251"/>
        <v>0.83166700000000005</v>
      </c>
      <c r="AF1776" s="2">
        <f t="shared" si="256"/>
        <v>0</v>
      </c>
      <c r="AG1776" s="2">
        <f t="shared" si="257"/>
        <v>0</v>
      </c>
      <c r="AH1776" s="1">
        <f t="shared" si="258"/>
        <v>0</v>
      </c>
    </row>
    <row r="1777" spans="1:34" x14ac:dyDescent="0.55000000000000004">
      <c r="A1777">
        <v>65099620</v>
      </c>
      <c r="B1777" s="2">
        <v>0</v>
      </c>
      <c r="C1777" s="2">
        <v>0</v>
      </c>
      <c r="D1777" s="2">
        <v>0</v>
      </c>
      <c r="E1777" s="2">
        <v>0</v>
      </c>
      <c r="F1777" s="2">
        <v>0</v>
      </c>
      <c r="G1777" s="2">
        <v>0</v>
      </c>
      <c r="H1777" s="2">
        <v>0</v>
      </c>
      <c r="I1777" s="2">
        <v>0</v>
      </c>
      <c r="J1777" s="2">
        <v>0</v>
      </c>
      <c r="K1777" s="2">
        <v>0</v>
      </c>
      <c r="L1777" s="2">
        <v>0</v>
      </c>
      <c r="M1777" s="2">
        <v>0</v>
      </c>
      <c r="N1777" s="2">
        <v>0</v>
      </c>
      <c r="O1777" s="2">
        <v>0</v>
      </c>
      <c r="P1777" s="2">
        <v>0</v>
      </c>
      <c r="Q1777" s="2">
        <v>0</v>
      </c>
      <c r="R1777" s="2">
        <v>0</v>
      </c>
      <c r="S1777" s="2">
        <v>0</v>
      </c>
      <c r="T1777" s="2">
        <v>0</v>
      </c>
      <c r="U1777" s="2">
        <v>0</v>
      </c>
      <c r="X1777" s="2">
        <f t="shared" si="252"/>
        <v>0</v>
      </c>
      <c r="Y1777" s="2">
        <f t="shared" si="253"/>
        <v>0</v>
      </c>
      <c r="Z1777" s="2">
        <f>IF(Y1777&gt;$W$1,HLOOKUP(Y1777,B1777:$U$2835,ROW($B$2836)-ROW($A1777),FALSE),0)</f>
        <v>0</v>
      </c>
      <c r="AA1777" s="2">
        <f t="shared" si="254"/>
        <v>0</v>
      </c>
      <c r="AB1777" s="2">
        <f>VLOOKUP(A1777,segment3_SB_quantity!$A$2:$B$2834,2,FALSE)</f>
        <v>1</v>
      </c>
      <c r="AC1777" s="4">
        <f t="shared" si="250"/>
        <v>0.12820000000000001</v>
      </c>
      <c r="AD1777">
        <f t="shared" si="255"/>
        <v>0</v>
      </c>
      <c r="AE1777">
        <f t="shared" si="251"/>
        <v>0.83166700000000005</v>
      </c>
      <c r="AF1777" s="2">
        <f t="shared" si="256"/>
        <v>0</v>
      </c>
      <c r="AG1777" s="2">
        <f t="shared" si="257"/>
        <v>0</v>
      </c>
      <c r="AH1777" s="1">
        <f t="shared" si="258"/>
        <v>0</v>
      </c>
    </row>
    <row r="1778" spans="1:34" x14ac:dyDescent="0.55000000000000004">
      <c r="A1778">
        <v>65139834</v>
      </c>
      <c r="B1778" s="2">
        <v>0</v>
      </c>
      <c r="C1778" s="2">
        <v>0</v>
      </c>
      <c r="D1778" s="2">
        <v>0</v>
      </c>
      <c r="E1778" s="2">
        <v>0</v>
      </c>
      <c r="F1778" s="2">
        <v>0</v>
      </c>
      <c r="G1778" s="2">
        <v>0</v>
      </c>
      <c r="H1778" s="2">
        <v>0</v>
      </c>
      <c r="I1778" s="2">
        <v>0</v>
      </c>
      <c r="J1778" s="2">
        <v>0</v>
      </c>
      <c r="K1778" s="2">
        <v>0</v>
      </c>
      <c r="L1778" s="2">
        <v>1.3239089995609901E-2</v>
      </c>
      <c r="M1778" s="2">
        <v>0</v>
      </c>
      <c r="N1778" s="2">
        <v>0</v>
      </c>
      <c r="O1778" s="2">
        <v>0</v>
      </c>
      <c r="P1778" s="2">
        <v>0</v>
      </c>
      <c r="Q1778" s="2">
        <v>0</v>
      </c>
      <c r="R1778" s="2">
        <v>0</v>
      </c>
      <c r="S1778" s="2">
        <v>0</v>
      </c>
      <c r="T1778" s="2">
        <v>0</v>
      </c>
      <c r="U1778" s="2">
        <v>0</v>
      </c>
      <c r="X1778" s="2">
        <f t="shared" si="252"/>
        <v>1.3239089995609901E-2</v>
      </c>
      <c r="Y1778" s="2">
        <f t="shared" si="253"/>
        <v>0</v>
      </c>
      <c r="Z1778" s="2">
        <f>IF(Y1778&gt;$W$1,HLOOKUP(Y1778,B1778:$U$2835,ROW($B$2836)-ROW($A1778),FALSE),0)</f>
        <v>0</v>
      </c>
      <c r="AA1778" s="2">
        <f t="shared" si="254"/>
        <v>0</v>
      </c>
      <c r="AB1778" s="2">
        <f>VLOOKUP(A1778,segment3_SB_quantity!$A$2:$B$2834,2,FALSE)</f>
        <v>20</v>
      </c>
      <c r="AC1778" s="4">
        <f t="shared" si="250"/>
        <v>0.12820000000000001</v>
      </c>
      <c r="AD1778">
        <f t="shared" si="255"/>
        <v>0</v>
      </c>
      <c r="AE1778">
        <f t="shared" si="251"/>
        <v>0.83166700000000005</v>
      </c>
      <c r="AF1778" s="2">
        <f t="shared" si="256"/>
        <v>0</v>
      </c>
      <c r="AG1778" s="2">
        <f t="shared" si="257"/>
        <v>0</v>
      </c>
      <c r="AH1778" s="1">
        <f t="shared" si="258"/>
        <v>0</v>
      </c>
    </row>
    <row r="1779" spans="1:34" x14ac:dyDescent="0.55000000000000004">
      <c r="A1779">
        <v>65179986</v>
      </c>
      <c r="B1779" s="2">
        <v>0</v>
      </c>
      <c r="C1779" s="2">
        <v>0</v>
      </c>
      <c r="D1779" s="2">
        <v>0</v>
      </c>
      <c r="E1779" s="2">
        <v>0</v>
      </c>
      <c r="F1779" s="2">
        <v>0</v>
      </c>
      <c r="G1779" s="2">
        <v>0</v>
      </c>
      <c r="H1779" s="2">
        <v>2.66311351681109E-2</v>
      </c>
      <c r="I1779" s="2">
        <v>0</v>
      </c>
      <c r="J1779" s="2">
        <v>0</v>
      </c>
      <c r="K1779" s="2">
        <v>0</v>
      </c>
      <c r="L1779" s="2">
        <v>0</v>
      </c>
      <c r="M1779" s="2">
        <v>0</v>
      </c>
      <c r="N1779" s="2">
        <v>0</v>
      </c>
      <c r="O1779" s="2">
        <v>0</v>
      </c>
      <c r="P1779" s="2">
        <v>0</v>
      </c>
      <c r="Q1779" s="2">
        <v>0</v>
      </c>
      <c r="R1779" s="2">
        <v>0</v>
      </c>
      <c r="S1779" s="2">
        <v>0</v>
      </c>
      <c r="T1779" s="2">
        <v>0</v>
      </c>
      <c r="U1779" s="2">
        <v>0</v>
      </c>
      <c r="X1779" s="2">
        <f t="shared" si="252"/>
        <v>2.66311351681109E-2</v>
      </c>
      <c r="Y1779" s="2">
        <f t="shared" si="253"/>
        <v>0</v>
      </c>
      <c r="Z1779" s="2">
        <f>IF(Y1779&gt;$W$1,HLOOKUP(Y1779,B1779:$U$2835,ROW($B$2836)-ROW($A1779),FALSE),0)</f>
        <v>0</v>
      </c>
      <c r="AA1779" s="2">
        <f t="shared" si="254"/>
        <v>0</v>
      </c>
      <c r="AB1779" s="2">
        <f>VLOOKUP(A1779,segment3_SB_quantity!$A$2:$B$2834,2,FALSE)</f>
        <v>21</v>
      </c>
      <c r="AC1779" s="4">
        <f t="shared" si="250"/>
        <v>0.12820000000000001</v>
      </c>
      <c r="AD1779">
        <f t="shared" si="255"/>
        <v>0</v>
      </c>
      <c r="AE1779">
        <f t="shared" si="251"/>
        <v>0.83166700000000005</v>
      </c>
      <c r="AF1779" s="2">
        <f t="shared" si="256"/>
        <v>0</v>
      </c>
      <c r="AG1779" s="2">
        <f t="shared" si="257"/>
        <v>0</v>
      </c>
      <c r="AH1779" s="1">
        <f t="shared" si="258"/>
        <v>0</v>
      </c>
    </row>
    <row r="1780" spans="1:34" x14ac:dyDescent="0.55000000000000004">
      <c r="A1780">
        <v>65219785</v>
      </c>
      <c r="B1780" s="2">
        <v>0</v>
      </c>
      <c r="C1780" s="2">
        <v>0</v>
      </c>
      <c r="D1780" s="2">
        <v>0</v>
      </c>
      <c r="E1780" s="2">
        <v>0</v>
      </c>
      <c r="F1780" s="2">
        <v>0</v>
      </c>
      <c r="G1780" s="2">
        <v>0</v>
      </c>
      <c r="H1780" s="2">
        <v>0</v>
      </c>
      <c r="I1780" s="2">
        <v>0</v>
      </c>
      <c r="J1780" s="2">
        <v>0</v>
      </c>
      <c r="K1780" s="2">
        <v>0</v>
      </c>
      <c r="L1780" s="2">
        <v>9.9386171887985597E-2</v>
      </c>
      <c r="M1780" s="2">
        <v>0</v>
      </c>
      <c r="N1780" s="2">
        <v>0</v>
      </c>
      <c r="O1780" s="2">
        <v>0</v>
      </c>
      <c r="P1780" s="2">
        <v>0</v>
      </c>
      <c r="Q1780" s="2">
        <v>0</v>
      </c>
      <c r="R1780" s="2">
        <v>0</v>
      </c>
      <c r="S1780" s="2">
        <v>0</v>
      </c>
      <c r="T1780" s="2">
        <v>0</v>
      </c>
      <c r="U1780" s="2">
        <v>0</v>
      </c>
      <c r="X1780" s="2">
        <f t="shared" si="252"/>
        <v>9.9386171887985597E-2</v>
      </c>
      <c r="Y1780" s="2">
        <f t="shared" si="253"/>
        <v>0</v>
      </c>
      <c r="Z1780" s="2">
        <f>IF(Y1780&gt;$W$1,HLOOKUP(Y1780,B1780:$U$2835,ROW($B$2836)-ROW($A1780),FALSE),0)</f>
        <v>0</v>
      </c>
      <c r="AA1780" s="2">
        <f t="shared" si="254"/>
        <v>0</v>
      </c>
      <c r="AB1780" s="2">
        <f>VLOOKUP(A1780,segment3_SB_quantity!$A$2:$B$2834,2,FALSE)</f>
        <v>6</v>
      </c>
      <c r="AC1780" s="4">
        <f t="shared" si="250"/>
        <v>0.12820000000000001</v>
      </c>
      <c r="AD1780">
        <f t="shared" si="255"/>
        <v>0</v>
      </c>
      <c r="AE1780">
        <f t="shared" si="251"/>
        <v>0.83166700000000005</v>
      </c>
      <c r="AF1780" s="2">
        <f t="shared" si="256"/>
        <v>0</v>
      </c>
      <c r="AG1780" s="2">
        <f t="shared" si="257"/>
        <v>0</v>
      </c>
      <c r="AH1780" s="1">
        <f t="shared" si="258"/>
        <v>0</v>
      </c>
    </row>
    <row r="1781" spans="1:34" x14ac:dyDescent="0.55000000000000004">
      <c r="A1781">
        <v>65299949</v>
      </c>
      <c r="B1781" s="2">
        <v>0</v>
      </c>
      <c r="C1781" s="2">
        <v>0</v>
      </c>
      <c r="D1781" s="2">
        <v>0</v>
      </c>
      <c r="E1781" s="2">
        <v>0</v>
      </c>
      <c r="F1781" s="2">
        <v>0</v>
      </c>
      <c r="G1781" s="2">
        <v>0.147990832888792</v>
      </c>
      <c r="H1781" s="2">
        <v>0</v>
      </c>
      <c r="I1781" s="2">
        <v>0</v>
      </c>
      <c r="J1781" s="2">
        <v>0</v>
      </c>
      <c r="K1781" s="2">
        <v>0</v>
      </c>
      <c r="L1781" s="2">
        <v>0</v>
      </c>
      <c r="M1781" s="2">
        <v>0</v>
      </c>
      <c r="N1781" s="2">
        <v>0</v>
      </c>
      <c r="O1781" s="2">
        <v>0</v>
      </c>
      <c r="P1781" s="2">
        <v>0</v>
      </c>
      <c r="Q1781" s="2">
        <v>0</v>
      </c>
      <c r="R1781" s="2">
        <v>0</v>
      </c>
      <c r="S1781" s="2">
        <v>0</v>
      </c>
      <c r="T1781" s="2">
        <v>0</v>
      </c>
      <c r="U1781" s="2">
        <v>0</v>
      </c>
      <c r="X1781" s="2">
        <f t="shared" si="252"/>
        <v>0.147990832888792</v>
      </c>
      <c r="Y1781" s="2">
        <f t="shared" si="253"/>
        <v>0</v>
      </c>
      <c r="Z1781" s="2">
        <f>IF(Y1781&gt;$W$1,HLOOKUP(Y1781,B1781:$U$2835,ROW($B$2836)-ROW($A1781),FALSE),0)</f>
        <v>0</v>
      </c>
      <c r="AA1781" s="2">
        <f t="shared" si="254"/>
        <v>0</v>
      </c>
      <c r="AB1781" s="2">
        <f>VLOOKUP(A1781,segment3_SB_quantity!$A$2:$B$2834,2,FALSE)</f>
        <v>34</v>
      </c>
      <c r="AC1781" s="4">
        <f t="shared" si="250"/>
        <v>0.12820000000000001</v>
      </c>
      <c r="AD1781">
        <f t="shared" si="255"/>
        <v>0</v>
      </c>
      <c r="AE1781">
        <f t="shared" si="251"/>
        <v>0.83166700000000005</v>
      </c>
      <c r="AF1781" s="2">
        <f t="shared" si="256"/>
        <v>0</v>
      </c>
      <c r="AG1781" s="2">
        <f t="shared" si="257"/>
        <v>0</v>
      </c>
      <c r="AH1781" s="1">
        <f t="shared" si="258"/>
        <v>0</v>
      </c>
    </row>
    <row r="1782" spans="1:34" x14ac:dyDescent="0.55000000000000004">
      <c r="A1782">
        <v>65399826</v>
      </c>
      <c r="B1782" s="2">
        <v>0</v>
      </c>
      <c r="C1782" s="2">
        <v>0</v>
      </c>
      <c r="D1782" s="2">
        <v>0</v>
      </c>
      <c r="E1782" s="2">
        <v>0</v>
      </c>
      <c r="F1782" s="2">
        <v>0</v>
      </c>
      <c r="G1782" s="2">
        <v>0</v>
      </c>
      <c r="H1782" s="2">
        <v>0</v>
      </c>
      <c r="I1782" s="2">
        <v>0</v>
      </c>
      <c r="J1782" s="2">
        <v>1.6573369345769799E-2</v>
      </c>
      <c r="K1782" s="2">
        <v>0</v>
      </c>
      <c r="L1782" s="2">
        <v>0</v>
      </c>
      <c r="M1782" s="2">
        <v>0</v>
      </c>
      <c r="N1782" s="2">
        <v>0</v>
      </c>
      <c r="O1782" s="2">
        <v>0</v>
      </c>
      <c r="P1782" s="2">
        <v>0</v>
      </c>
      <c r="Q1782" s="2">
        <v>0</v>
      </c>
      <c r="R1782" s="2">
        <v>0</v>
      </c>
      <c r="S1782" s="2">
        <v>0</v>
      </c>
      <c r="T1782" s="2">
        <v>0</v>
      </c>
      <c r="U1782" s="2">
        <v>0</v>
      </c>
      <c r="X1782" s="2">
        <f t="shared" si="252"/>
        <v>1.6573369345769799E-2</v>
      </c>
      <c r="Y1782" s="2">
        <f t="shared" si="253"/>
        <v>0</v>
      </c>
      <c r="Z1782" s="2">
        <f>IF(Y1782&gt;$W$1,HLOOKUP(Y1782,B1782:$U$2835,ROW($B$2836)-ROW($A1782),FALSE),0)</f>
        <v>0</v>
      </c>
      <c r="AA1782" s="2">
        <f t="shared" si="254"/>
        <v>0</v>
      </c>
      <c r="AB1782" s="2">
        <f>VLOOKUP(A1782,segment3_SB_quantity!$A$2:$B$2834,2,FALSE)</f>
        <v>7</v>
      </c>
      <c r="AC1782" s="4">
        <f t="shared" si="250"/>
        <v>0.12820000000000001</v>
      </c>
      <c r="AD1782">
        <f t="shared" si="255"/>
        <v>0</v>
      </c>
      <c r="AE1782">
        <f t="shared" si="251"/>
        <v>0.83166700000000005</v>
      </c>
      <c r="AF1782" s="2">
        <f t="shared" si="256"/>
        <v>0</v>
      </c>
      <c r="AG1782" s="2">
        <f t="shared" si="257"/>
        <v>0</v>
      </c>
      <c r="AH1782" s="1">
        <f t="shared" si="258"/>
        <v>0</v>
      </c>
    </row>
    <row r="1783" spans="1:34" x14ac:dyDescent="0.55000000000000004">
      <c r="A1783">
        <v>65459812</v>
      </c>
      <c r="B1783" s="2">
        <v>0</v>
      </c>
      <c r="C1783" s="2">
        <v>0</v>
      </c>
      <c r="D1783" s="2">
        <v>0</v>
      </c>
      <c r="E1783" s="2">
        <v>0</v>
      </c>
      <c r="F1783" s="2">
        <v>0</v>
      </c>
      <c r="G1783" s="2">
        <v>0</v>
      </c>
      <c r="H1783" s="2">
        <v>0</v>
      </c>
      <c r="I1783" s="2">
        <v>0</v>
      </c>
      <c r="J1783" s="2">
        <v>6.8375963505559495E-2</v>
      </c>
      <c r="K1783" s="2">
        <v>0</v>
      </c>
      <c r="L1783" s="2">
        <v>0</v>
      </c>
      <c r="M1783" s="2">
        <v>0</v>
      </c>
      <c r="N1783" s="2">
        <v>0</v>
      </c>
      <c r="O1783" s="2">
        <v>0</v>
      </c>
      <c r="P1783" s="2">
        <v>0</v>
      </c>
      <c r="Q1783" s="2">
        <v>0</v>
      </c>
      <c r="R1783" s="2">
        <v>0</v>
      </c>
      <c r="S1783" s="2">
        <v>0</v>
      </c>
      <c r="T1783" s="2">
        <v>0</v>
      </c>
      <c r="U1783" s="2">
        <v>0</v>
      </c>
      <c r="X1783" s="2">
        <f t="shared" si="252"/>
        <v>6.8375963505559495E-2</v>
      </c>
      <c r="Y1783" s="2">
        <f t="shared" si="253"/>
        <v>0</v>
      </c>
      <c r="Z1783" s="2">
        <f>IF(Y1783&gt;$W$1,HLOOKUP(Y1783,B1783:$U$2835,ROW($B$2836)-ROW($A1783),FALSE),0)</f>
        <v>0</v>
      </c>
      <c r="AA1783" s="2">
        <f t="shared" si="254"/>
        <v>0</v>
      </c>
      <c r="AB1783" s="2">
        <f>VLOOKUP(A1783,segment3_SB_quantity!$A$2:$B$2834,2,FALSE)</f>
        <v>65</v>
      </c>
      <c r="AC1783" s="4">
        <f t="shared" si="250"/>
        <v>0.12820000000000001</v>
      </c>
      <c r="AD1783">
        <f t="shared" si="255"/>
        <v>0</v>
      </c>
      <c r="AE1783">
        <f t="shared" si="251"/>
        <v>0.83166700000000005</v>
      </c>
      <c r="AF1783" s="2">
        <f t="shared" si="256"/>
        <v>0</v>
      </c>
      <c r="AG1783" s="2">
        <f t="shared" si="257"/>
        <v>0</v>
      </c>
      <c r="AH1783" s="1">
        <f t="shared" si="258"/>
        <v>0</v>
      </c>
    </row>
    <row r="1784" spans="1:34" x14ac:dyDescent="0.55000000000000004">
      <c r="A1784">
        <v>65479796</v>
      </c>
      <c r="B1784" s="2">
        <v>0</v>
      </c>
      <c r="C1784" s="2">
        <v>0</v>
      </c>
      <c r="D1784" s="2">
        <v>0</v>
      </c>
      <c r="E1784" s="2">
        <v>0</v>
      </c>
      <c r="F1784" s="2">
        <v>0</v>
      </c>
      <c r="G1784" s="2">
        <v>0</v>
      </c>
      <c r="H1784" s="2">
        <v>0</v>
      </c>
      <c r="I1784" s="2">
        <v>0</v>
      </c>
      <c r="J1784" s="2">
        <v>0</v>
      </c>
      <c r="K1784" s="2">
        <v>0</v>
      </c>
      <c r="L1784" s="2">
        <v>0</v>
      </c>
      <c r="M1784" s="2">
        <v>0</v>
      </c>
      <c r="N1784" s="2">
        <v>0</v>
      </c>
      <c r="O1784" s="2">
        <v>0</v>
      </c>
      <c r="P1784" s="2">
        <v>0</v>
      </c>
      <c r="Q1784" s="2">
        <v>0</v>
      </c>
      <c r="R1784" s="2">
        <v>0</v>
      </c>
      <c r="S1784" s="2">
        <v>0</v>
      </c>
      <c r="T1784" s="2">
        <v>0</v>
      </c>
      <c r="U1784" s="2">
        <v>0</v>
      </c>
      <c r="X1784" s="2">
        <f t="shared" si="252"/>
        <v>0</v>
      </c>
      <c r="Y1784" s="2">
        <f t="shared" si="253"/>
        <v>0</v>
      </c>
      <c r="Z1784" s="2">
        <f>IF(Y1784&gt;$W$1,HLOOKUP(Y1784,B1784:$U$2835,ROW($B$2836)-ROW($A1784),FALSE),0)</f>
        <v>0</v>
      </c>
      <c r="AA1784" s="2">
        <f t="shared" si="254"/>
        <v>0</v>
      </c>
      <c r="AB1784" s="2">
        <f>VLOOKUP(A1784,segment3_SB_quantity!$A$2:$B$2834,2,FALSE)</f>
        <v>6</v>
      </c>
      <c r="AC1784" s="4">
        <f t="shared" si="250"/>
        <v>0.12820000000000001</v>
      </c>
      <c r="AD1784">
        <f t="shared" si="255"/>
        <v>0</v>
      </c>
      <c r="AE1784">
        <f t="shared" si="251"/>
        <v>0.83166700000000005</v>
      </c>
      <c r="AF1784" s="2">
        <f t="shared" si="256"/>
        <v>0</v>
      </c>
      <c r="AG1784" s="2">
        <f t="shared" si="257"/>
        <v>0</v>
      </c>
      <c r="AH1784" s="1">
        <f t="shared" si="258"/>
        <v>0</v>
      </c>
    </row>
    <row r="1785" spans="1:34" x14ac:dyDescent="0.55000000000000004">
      <c r="A1785">
        <v>65509546</v>
      </c>
      <c r="B1785" s="2">
        <v>0</v>
      </c>
      <c r="C1785" s="2">
        <v>0</v>
      </c>
      <c r="D1785" s="2">
        <v>0</v>
      </c>
      <c r="E1785" s="2">
        <v>0</v>
      </c>
      <c r="F1785" s="2">
        <v>0</v>
      </c>
      <c r="G1785" s="2">
        <v>0</v>
      </c>
      <c r="H1785" s="2">
        <v>0</v>
      </c>
      <c r="I1785" s="2">
        <v>6.6662175528384798E-2</v>
      </c>
      <c r="J1785" s="2">
        <v>0</v>
      </c>
      <c r="K1785" s="2">
        <v>0</v>
      </c>
      <c r="L1785" s="2">
        <v>0</v>
      </c>
      <c r="M1785" s="2">
        <v>0</v>
      </c>
      <c r="N1785" s="2">
        <v>0</v>
      </c>
      <c r="O1785" s="2">
        <v>0</v>
      </c>
      <c r="P1785" s="2">
        <v>0</v>
      </c>
      <c r="Q1785" s="2">
        <v>0</v>
      </c>
      <c r="R1785" s="2">
        <v>0</v>
      </c>
      <c r="S1785" s="2">
        <v>0</v>
      </c>
      <c r="T1785" s="2">
        <v>0</v>
      </c>
      <c r="U1785" s="2">
        <v>0</v>
      </c>
      <c r="X1785" s="2">
        <f t="shared" si="252"/>
        <v>6.6662175528384798E-2</v>
      </c>
      <c r="Y1785" s="2">
        <f t="shared" si="253"/>
        <v>0</v>
      </c>
      <c r="Z1785" s="2">
        <f>IF(Y1785&gt;$W$1,HLOOKUP(Y1785,B1785:$U$2835,ROW($B$2836)-ROW($A1785),FALSE),0)</f>
        <v>0</v>
      </c>
      <c r="AA1785" s="2">
        <f t="shared" si="254"/>
        <v>0</v>
      </c>
      <c r="AB1785" s="2">
        <f>VLOOKUP(A1785,segment3_SB_quantity!$A$2:$B$2834,2,FALSE)</f>
        <v>367</v>
      </c>
      <c r="AC1785" s="4">
        <f t="shared" si="250"/>
        <v>0.12820000000000001</v>
      </c>
      <c r="AD1785">
        <f t="shared" si="255"/>
        <v>0</v>
      </c>
      <c r="AE1785">
        <f t="shared" si="251"/>
        <v>0.83166700000000005</v>
      </c>
      <c r="AF1785" s="2">
        <f t="shared" si="256"/>
        <v>0</v>
      </c>
      <c r="AG1785" s="2">
        <f t="shared" si="257"/>
        <v>0</v>
      </c>
      <c r="AH1785" s="1">
        <f t="shared" si="258"/>
        <v>0</v>
      </c>
    </row>
    <row r="1786" spans="1:34" x14ac:dyDescent="0.55000000000000004">
      <c r="A1786">
        <v>65549825</v>
      </c>
      <c r="B1786" s="2">
        <v>0</v>
      </c>
      <c r="C1786" s="2">
        <v>0</v>
      </c>
      <c r="D1786" s="2">
        <v>0</v>
      </c>
      <c r="E1786" s="2">
        <v>0</v>
      </c>
      <c r="F1786" s="2">
        <v>0</v>
      </c>
      <c r="G1786" s="2">
        <v>0.135294341382488</v>
      </c>
      <c r="H1786" s="2">
        <v>0</v>
      </c>
      <c r="I1786" s="2">
        <v>0</v>
      </c>
      <c r="J1786" s="2">
        <v>0</v>
      </c>
      <c r="K1786" s="2">
        <v>0</v>
      </c>
      <c r="L1786" s="2">
        <v>0</v>
      </c>
      <c r="M1786" s="2">
        <v>0</v>
      </c>
      <c r="N1786" s="2">
        <v>0</v>
      </c>
      <c r="O1786" s="2">
        <v>0</v>
      </c>
      <c r="P1786" s="2">
        <v>0</v>
      </c>
      <c r="Q1786" s="2">
        <v>0</v>
      </c>
      <c r="R1786" s="2">
        <v>0</v>
      </c>
      <c r="S1786" s="2">
        <v>0</v>
      </c>
      <c r="T1786" s="2">
        <v>0</v>
      </c>
      <c r="U1786" s="2">
        <v>0</v>
      </c>
      <c r="X1786" s="2">
        <f t="shared" si="252"/>
        <v>0.135294341382488</v>
      </c>
      <c r="Y1786" s="2">
        <f t="shared" si="253"/>
        <v>0</v>
      </c>
      <c r="Z1786" s="2">
        <f>IF(Y1786&gt;$W$1,HLOOKUP(Y1786,B1786:$U$2835,ROW($B$2836)-ROW($A1786),FALSE),0)</f>
        <v>0</v>
      </c>
      <c r="AA1786" s="2">
        <f t="shared" si="254"/>
        <v>0</v>
      </c>
      <c r="AB1786" s="2">
        <f>VLOOKUP(A1786,segment3_SB_quantity!$A$2:$B$2834,2,FALSE)</f>
        <v>69</v>
      </c>
      <c r="AC1786" s="4">
        <f t="shared" si="250"/>
        <v>0.12820000000000001</v>
      </c>
      <c r="AD1786">
        <f t="shared" si="255"/>
        <v>0</v>
      </c>
      <c r="AE1786">
        <f t="shared" si="251"/>
        <v>0.83166700000000005</v>
      </c>
      <c r="AF1786" s="2">
        <f t="shared" si="256"/>
        <v>0</v>
      </c>
      <c r="AG1786" s="2">
        <f t="shared" si="257"/>
        <v>0</v>
      </c>
      <c r="AH1786" s="1">
        <f t="shared" si="258"/>
        <v>0</v>
      </c>
    </row>
    <row r="1787" spans="1:34" x14ac:dyDescent="0.55000000000000004">
      <c r="A1787">
        <v>65579819</v>
      </c>
      <c r="B1787" s="2">
        <v>0</v>
      </c>
      <c r="C1787" s="2">
        <v>0</v>
      </c>
      <c r="D1787" s="2">
        <v>0</v>
      </c>
      <c r="E1787" s="2">
        <v>0</v>
      </c>
      <c r="F1787" s="2">
        <v>0</v>
      </c>
      <c r="G1787" s="2">
        <v>7.6796221882105504E-5</v>
      </c>
      <c r="H1787" s="2">
        <v>0</v>
      </c>
      <c r="I1787" s="2">
        <v>0</v>
      </c>
      <c r="J1787" s="2">
        <v>0</v>
      </c>
      <c r="K1787" s="2">
        <v>0</v>
      </c>
      <c r="L1787" s="2">
        <v>0</v>
      </c>
      <c r="M1787" s="2">
        <v>0</v>
      </c>
      <c r="N1787" s="2">
        <v>0</v>
      </c>
      <c r="O1787" s="2">
        <v>0</v>
      </c>
      <c r="P1787" s="2">
        <v>0</v>
      </c>
      <c r="Q1787" s="2">
        <v>0</v>
      </c>
      <c r="R1787" s="2">
        <v>0</v>
      </c>
      <c r="S1787" s="2">
        <v>0</v>
      </c>
      <c r="T1787" s="2">
        <v>0</v>
      </c>
      <c r="U1787" s="2">
        <v>0</v>
      </c>
      <c r="X1787" s="2">
        <f t="shared" si="252"/>
        <v>7.6796221882105504E-5</v>
      </c>
      <c r="Y1787" s="2">
        <f t="shared" si="253"/>
        <v>0</v>
      </c>
      <c r="Z1787" s="2">
        <f>IF(Y1787&gt;$W$1,HLOOKUP(Y1787,B1787:$U$2835,ROW($B$2836)-ROW($A1787),FALSE),0)</f>
        <v>0</v>
      </c>
      <c r="AA1787" s="2">
        <f t="shared" si="254"/>
        <v>0</v>
      </c>
      <c r="AB1787" s="2">
        <f>VLOOKUP(A1787,segment3_SB_quantity!$A$2:$B$2834,2,FALSE)</f>
        <v>45</v>
      </c>
      <c r="AC1787" s="4">
        <f t="shared" si="250"/>
        <v>0.12820000000000001</v>
      </c>
      <c r="AD1787">
        <f t="shared" si="255"/>
        <v>0</v>
      </c>
      <c r="AE1787">
        <f t="shared" si="251"/>
        <v>0.83166700000000005</v>
      </c>
      <c r="AF1787" s="2">
        <f t="shared" si="256"/>
        <v>0</v>
      </c>
      <c r="AG1787" s="2">
        <f t="shared" si="257"/>
        <v>0</v>
      </c>
      <c r="AH1787" s="1">
        <f t="shared" si="258"/>
        <v>0</v>
      </c>
    </row>
    <row r="1788" spans="1:34" x14ac:dyDescent="0.55000000000000004">
      <c r="A1788">
        <v>65579845</v>
      </c>
      <c r="B1788" s="2">
        <v>0</v>
      </c>
      <c r="C1788" s="2">
        <v>0</v>
      </c>
      <c r="D1788" s="2">
        <v>0</v>
      </c>
      <c r="E1788" s="2">
        <v>0</v>
      </c>
      <c r="F1788" s="2">
        <v>0</v>
      </c>
      <c r="G1788" s="2">
        <v>0</v>
      </c>
      <c r="H1788" s="2">
        <v>0</v>
      </c>
      <c r="I1788" s="2">
        <v>8.6919091058487705E-2</v>
      </c>
      <c r="J1788" s="2">
        <v>0</v>
      </c>
      <c r="K1788" s="2">
        <v>0</v>
      </c>
      <c r="L1788" s="2">
        <v>0</v>
      </c>
      <c r="M1788" s="2">
        <v>0</v>
      </c>
      <c r="N1788" s="2">
        <v>0</v>
      </c>
      <c r="O1788" s="2">
        <v>0</v>
      </c>
      <c r="P1788" s="2">
        <v>0</v>
      </c>
      <c r="Q1788" s="2">
        <v>0</v>
      </c>
      <c r="R1788" s="2">
        <v>0</v>
      </c>
      <c r="S1788" s="2">
        <v>0</v>
      </c>
      <c r="T1788" s="2">
        <v>0</v>
      </c>
      <c r="U1788" s="2">
        <v>0</v>
      </c>
      <c r="X1788" s="2">
        <f t="shared" si="252"/>
        <v>8.6919091058487705E-2</v>
      </c>
      <c r="Y1788" s="2">
        <f t="shared" si="253"/>
        <v>0</v>
      </c>
      <c r="Z1788" s="2">
        <f>IF(Y1788&gt;$W$1,HLOOKUP(Y1788,B1788:$U$2835,ROW($B$2836)-ROW($A1788),FALSE),0)</f>
        <v>0</v>
      </c>
      <c r="AA1788" s="2">
        <f t="shared" si="254"/>
        <v>0</v>
      </c>
      <c r="AB1788" s="2">
        <f>VLOOKUP(A1788,segment3_SB_quantity!$A$2:$B$2834,2,FALSE)</f>
        <v>77</v>
      </c>
      <c r="AC1788" s="4">
        <f t="shared" si="250"/>
        <v>0.12820000000000001</v>
      </c>
      <c r="AD1788">
        <f t="shared" si="255"/>
        <v>0</v>
      </c>
      <c r="AE1788">
        <f t="shared" si="251"/>
        <v>0.83166700000000005</v>
      </c>
      <c r="AF1788" s="2">
        <f t="shared" si="256"/>
        <v>0</v>
      </c>
      <c r="AG1788" s="2">
        <f t="shared" si="257"/>
        <v>0</v>
      </c>
      <c r="AH1788" s="1">
        <f t="shared" si="258"/>
        <v>0</v>
      </c>
    </row>
    <row r="1789" spans="1:34" x14ac:dyDescent="0.55000000000000004">
      <c r="A1789">
        <v>65609656</v>
      </c>
      <c r="B1789" s="2">
        <v>0</v>
      </c>
      <c r="C1789" s="2">
        <v>0</v>
      </c>
      <c r="D1789" s="2">
        <v>0</v>
      </c>
      <c r="E1789" s="2">
        <v>0</v>
      </c>
      <c r="F1789" s="2">
        <v>0</v>
      </c>
      <c r="G1789" s="2">
        <v>0</v>
      </c>
      <c r="H1789" s="2">
        <v>0</v>
      </c>
      <c r="I1789" s="2">
        <v>0</v>
      </c>
      <c r="J1789" s="2">
        <v>0</v>
      </c>
      <c r="K1789" s="2">
        <v>0</v>
      </c>
      <c r="L1789" s="2">
        <v>0</v>
      </c>
      <c r="M1789" s="2">
        <v>0</v>
      </c>
      <c r="N1789" s="2">
        <v>0</v>
      </c>
      <c r="O1789" s="2">
        <v>0</v>
      </c>
      <c r="P1789" s="2">
        <v>0</v>
      </c>
      <c r="Q1789" s="2">
        <v>0</v>
      </c>
      <c r="R1789" s="2">
        <v>0</v>
      </c>
      <c r="S1789" s="2">
        <v>0</v>
      </c>
      <c r="T1789" s="2">
        <v>0</v>
      </c>
      <c r="U1789" s="2">
        <v>0</v>
      </c>
      <c r="X1789" s="2">
        <f t="shared" si="252"/>
        <v>0</v>
      </c>
      <c r="Y1789" s="2">
        <f t="shared" si="253"/>
        <v>0</v>
      </c>
      <c r="Z1789" s="2">
        <f>IF(Y1789&gt;$W$1,HLOOKUP(Y1789,B1789:$U$2835,ROW($B$2836)-ROW($A1789),FALSE),0)</f>
        <v>0</v>
      </c>
      <c r="AA1789" s="2">
        <f t="shared" si="254"/>
        <v>0</v>
      </c>
      <c r="AB1789" s="2">
        <f>VLOOKUP(A1789,segment3_SB_quantity!$A$2:$B$2834,2,FALSE)</f>
        <v>3</v>
      </c>
      <c r="AC1789" s="4">
        <f t="shared" si="250"/>
        <v>0.12820000000000001</v>
      </c>
      <c r="AD1789">
        <f t="shared" si="255"/>
        <v>0</v>
      </c>
      <c r="AE1789">
        <f t="shared" si="251"/>
        <v>0.83166700000000005</v>
      </c>
      <c r="AF1789" s="2">
        <f t="shared" si="256"/>
        <v>0</v>
      </c>
      <c r="AG1789" s="2">
        <f t="shared" si="257"/>
        <v>0</v>
      </c>
      <c r="AH1789" s="1">
        <f t="shared" si="258"/>
        <v>0</v>
      </c>
    </row>
    <row r="1790" spans="1:34" x14ac:dyDescent="0.55000000000000004">
      <c r="A1790">
        <v>65649582</v>
      </c>
      <c r="B1790" s="2">
        <v>0</v>
      </c>
      <c r="C1790" s="2">
        <v>0</v>
      </c>
      <c r="D1790" s="2">
        <v>0</v>
      </c>
      <c r="E1790" s="2">
        <v>0</v>
      </c>
      <c r="F1790" s="2">
        <v>0</v>
      </c>
      <c r="G1790" s="2">
        <v>0</v>
      </c>
      <c r="H1790" s="2">
        <v>8.2275092411074405E-3</v>
      </c>
      <c r="I1790" s="2">
        <v>0</v>
      </c>
      <c r="J1790" s="2">
        <v>0</v>
      </c>
      <c r="K1790" s="2">
        <v>0</v>
      </c>
      <c r="L1790" s="2">
        <v>0</v>
      </c>
      <c r="M1790" s="2">
        <v>0</v>
      </c>
      <c r="N1790" s="2">
        <v>0</v>
      </c>
      <c r="O1790" s="2">
        <v>0</v>
      </c>
      <c r="P1790" s="2">
        <v>0</v>
      </c>
      <c r="Q1790" s="2">
        <v>0</v>
      </c>
      <c r="R1790" s="2">
        <v>0</v>
      </c>
      <c r="S1790" s="2">
        <v>0</v>
      </c>
      <c r="T1790" s="2">
        <v>0</v>
      </c>
      <c r="U1790" s="2">
        <v>0</v>
      </c>
      <c r="X1790" s="2">
        <f t="shared" si="252"/>
        <v>8.2275092411074405E-3</v>
      </c>
      <c r="Y1790" s="2">
        <f t="shared" si="253"/>
        <v>0</v>
      </c>
      <c r="Z1790" s="2">
        <f>IF(Y1790&gt;$W$1,HLOOKUP(Y1790,B1790:$U$2835,ROW($B$2836)-ROW($A1790),FALSE),0)</f>
        <v>0</v>
      </c>
      <c r="AA1790" s="2">
        <f t="shared" si="254"/>
        <v>0</v>
      </c>
      <c r="AB1790" s="2">
        <f>VLOOKUP(A1790,segment3_SB_quantity!$A$2:$B$2834,2,FALSE)</f>
        <v>30</v>
      </c>
      <c r="AC1790" s="4">
        <f t="shared" si="250"/>
        <v>0.12820000000000001</v>
      </c>
      <c r="AD1790">
        <f t="shared" si="255"/>
        <v>0</v>
      </c>
      <c r="AE1790">
        <f t="shared" si="251"/>
        <v>0.83166700000000005</v>
      </c>
      <c r="AF1790" s="2">
        <f t="shared" si="256"/>
        <v>0</v>
      </c>
      <c r="AG1790" s="2">
        <f t="shared" si="257"/>
        <v>0</v>
      </c>
      <c r="AH1790" s="1">
        <f t="shared" si="258"/>
        <v>0</v>
      </c>
    </row>
    <row r="1791" spans="1:34" x14ac:dyDescent="0.55000000000000004">
      <c r="A1791">
        <v>65649793</v>
      </c>
      <c r="B1791" s="2">
        <v>0</v>
      </c>
      <c r="C1791" s="2">
        <v>0</v>
      </c>
      <c r="D1791" s="2">
        <v>0</v>
      </c>
      <c r="E1791" s="2">
        <v>0</v>
      </c>
      <c r="F1791" s="2">
        <v>0</v>
      </c>
      <c r="G1791" s="2">
        <v>8.5936007639151907E-2</v>
      </c>
      <c r="H1791" s="2">
        <v>0</v>
      </c>
      <c r="I1791" s="2">
        <v>0</v>
      </c>
      <c r="J1791" s="2">
        <v>0</v>
      </c>
      <c r="K1791" s="2">
        <v>0</v>
      </c>
      <c r="L1791" s="2">
        <v>0</v>
      </c>
      <c r="M1791" s="2">
        <v>0</v>
      </c>
      <c r="N1791" s="2">
        <v>0</v>
      </c>
      <c r="O1791" s="2">
        <v>0</v>
      </c>
      <c r="P1791" s="2">
        <v>0</v>
      </c>
      <c r="Q1791" s="2">
        <v>0</v>
      </c>
      <c r="R1791" s="2">
        <v>0</v>
      </c>
      <c r="S1791" s="2">
        <v>0</v>
      </c>
      <c r="T1791" s="2">
        <v>0</v>
      </c>
      <c r="U1791" s="2">
        <v>0</v>
      </c>
      <c r="X1791" s="2">
        <f t="shared" si="252"/>
        <v>8.5936007639151907E-2</v>
      </c>
      <c r="Y1791" s="2">
        <f t="shared" si="253"/>
        <v>0</v>
      </c>
      <c r="Z1791" s="2">
        <f>IF(Y1791&gt;$W$1,HLOOKUP(Y1791,B1791:$U$2835,ROW($B$2836)-ROW($A1791),FALSE),0)</f>
        <v>0</v>
      </c>
      <c r="AA1791" s="2">
        <f t="shared" si="254"/>
        <v>0</v>
      </c>
      <c r="AB1791" s="2">
        <f>VLOOKUP(A1791,segment3_SB_quantity!$A$2:$B$2834,2,FALSE)</f>
        <v>2</v>
      </c>
      <c r="AC1791" s="4">
        <f t="shared" si="250"/>
        <v>0.12820000000000001</v>
      </c>
      <c r="AD1791">
        <f t="shared" si="255"/>
        <v>0</v>
      </c>
      <c r="AE1791">
        <f t="shared" si="251"/>
        <v>0.83166700000000005</v>
      </c>
      <c r="AF1791" s="2">
        <f t="shared" si="256"/>
        <v>0</v>
      </c>
      <c r="AG1791" s="2">
        <f t="shared" si="257"/>
        <v>0</v>
      </c>
      <c r="AH1791" s="1">
        <f t="shared" si="258"/>
        <v>0</v>
      </c>
    </row>
    <row r="1792" spans="1:34" x14ac:dyDescent="0.55000000000000004">
      <c r="A1792">
        <v>65699592</v>
      </c>
      <c r="B1792" s="2">
        <v>0</v>
      </c>
      <c r="C1792" s="2">
        <v>0</v>
      </c>
      <c r="D1792" s="2">
        <v>0</v>
      </c>
      <c r="E1792" s="2">
        <v>0</v>
      </c>
      <c r="F1792" s="2">
        <v>0</v>
      </c>
      <c r="G1792" s="2">
        <v>0</v>
      </c>
      <c r="H1792" s="2">
        <v>0</v>
      </c>
      <c r="I1792" s="2">
        <v>0</v>
      </c>
      <c r="J1792" s="2">
        <v>0</v>
      </c>
      <c r="K1792" s="2">
        <v>6.18215095893122E-2</v>
      </c>
      <c r="L1792" s="2">
        <v>0</v>
      </c>
      <c r="M1792" s="2">
        <v>0</v>
      </c>
      <c r="N1792" s="2">
        <v>0</v>
      </c>
      <c r="O1792" s="2">
        <v>0</v>
      </c>
      <c r="P1792" s="2">
        <v>0</v>
      </c>
      <c r="Q1792" s="2">
        <v>0</v>
      </c>
      <c r="R1792" s="2">
        <v>0</v>
      </c>
      <c r="S1792" s="2">
        <v>0</v>
      </c>
      <c r="T1792" s="2">
        <v>0</v>
      </c>
      <c r="U1792" s="2">
        <v>0</v>
      </c>
      <c r="X1792" s="2">
        <f t="shared" si="252"/>
        <v>6.18215095893122E-2</v>
      </c>
      <c r="Y1792" s="2">
        <f t="shared" si="253"/>
        <v>0</v>
      </c>
      <c r="Z1792" s="2">
        <f>IF(Y1792&gt;$W$1,HLOOKUP(Y1792,B1792:$U$2835,ROW($B$2836)-ROW($A1792),FALSE),0)</f>
        <v>0</v>
      </c>
      <c r="AA1792" s="2">
        <f t="shared" si="254"/>
        <v>0</v>
      </c>
      <c r="AB1792" s="2">
        <f>VLOOKUP(A1792,segment3_SB_quantity!$A$2:$B$2834,2,FALSE)</f>
        <v>8</v>
      </c>
      <c r="AC1792" s="4">
        <f t="shared" si="250"/>
        <v>0.12820000000000001</v>
      </c>
      <c r="AD1792">
        <f t="shared" si="255"/>
        <v>0</v>
      </c>
      <c r="AE1792">
        <f t="shared" si="251"/>
        <v>0.83166700000000005</v>
      </c>
      <c r="AF1792" s="2">
        <f t="shared" si="256"/>
        <v>0</v>
      </c>
      <c r="AG1792" s="2">
        <f t="shared" si="257"/>
        <v>0</v>
      </c>
      <c r="AH1792" s="1">
        <f t="shared" si="258"/>
        <v>0</v>
      </c>
    </row>
    <row r="1793" spans="1:34" x14ac:dyDescent="0.55000000000000004">
      <c r="A1793">
        <v>65729971</v>
      </c>
      <c r="B1793" s="2">
        <v>0</v>
      </c>
      <c r="C1793" s="2">
        <v>0</v>
      </c>
      <c r="D1793" s="2">
        <v>0</v>
      </c>
      <c r="E1793" s="2">
        <v>0</v>
      </c>
      <c r="F1793" s="2">
        <v>0</v>
      </c>
      <c r="G1793" s="2">
        <v>0</v>
      </c>
      <c r="H1793" s="2">
        <v>0</v>
      </c>
      <c r="I1793" s="2">
        <v>3.9645412513177901E-2</v>
      </c>
      <c r="J1793" s="2">
        <v>0</v>
      </c>
      <c r="K1793" s="2">
        <v>0</v>
      </c>
      <c r="L1793" s="2">
        <v>0</v>
      </c>
      <c r="M1793" s="2">
        <v>0</v>
      </c>
      <c r="N1793" s="2">
        <v>0</v>
      </c>
      <c r="O1793" s="2">
        <v>0</v>
      </c>
      <c r="P1793" s="2">
        <v>0</v>
      </c>
      <c r="Q1793" s="2">
        <v>0</v>
      </c>
      <c r="R1793" s="2">
        <v>0</v>
      </c>
      <c r="S1793" s="2">
        <v>0</v>
      </c>
      <c r="T1793" s="2">
        <v>0</v>
      </c>
      <c r="U1793" s="2">
        <v>0</v>
      </c>
      <c r="X1793" s="2">
        <f t="shared" si="252"/>
        <v>3.9645412513177901E-2</v>
      </c>
      <c r="Y1793" s="2">
        <f t="shared" si="253"/>
        <v>0</v>
      </c>
      <c r="Z1793" s="2">
        <f>IF(Y1793&gt;$W$1,HLOOKUP(Y1793,B1793:$U$2835,ROW($B$2836)-ROW($A1793),FALSE),0)</f>
        <v>0</v>
      </c>
      <c r="AA1793" s="2">
        <f t="shared" si="254"/>
        <v>0</v>
      </c>
      <c r="AB1793" s="2">
        <f>VLOOKUP(A1793,segment3_SB_quantity!$A$2:$B$2834,2,FALSE)</f>
        <v>8</v>
      </c>
      <c r="AC1793" s="4">
        <f t="shared" si="250"/>
        <v>0.12820000000000001</v>
      </c>
      <c r="AD1793">
        <f t="shared" si="255"/>
        <v>0</v>
      </c>
      <c r="AE1793">
        <f t="shared" si="251"/>
        <v>0.83166700000000005</v>
      </c>
      <c r="AF1793" s="2">
        <f t="shared" si="256"/>
        <v>0</v>
      </c>
      <c r="AG1793" s="2">
        <f t="shared" si="257"/>
        <v>0</v>
      </c>
      <c r="AH1793" s="1">
        <f t="shared" si="258"/>
        <v>0</v>
      </c>
    </row>
    <row r="1794" spans="1:34" x14ac:dyDescent="0.55000000000000004">
      <c r="A1794">
        <v>65739596</v>
      </c>
      <c r="B1794" s="2">
        <v>0</v>
      </c>
      <c r="C1794" s="2">
        <v>0</v>
      </c>
      <c r="D1794" s="2">
        <v>0</v>
      </c>
      <c r="E1794" s="2">
        <v>0</v>
      </c>
      <c r="F1794" s="2">
        <v>0</v>
      </c>
      <c r="G1794" s="2">
        <v>0</v>
      </c>
      <c r="H1794" s="2">
        <v>0</v>
      </c>
      <c r="I1794" s="2">
        <v>0</v>
      </c>
      <c r="J1794" s="2">
        <v>4.52133729006714E-2</v>
      </c>
      <c r="K1794" s="2">
        <v>0</v>
      </c>
      <c r="L1794" s="2">
        <v>0</v>
      </c>
      <c r="M1794" s="2">
        <v>0</v>
      </c>
      <c r="N1794" s="2">
        <v>0</v>
      </c>
      <c r="O1794" s="2">
        <v>0</v>
      </c>
      <c r="P1794" s="2">
        <v>0</v>
      </c>
      <c r="Q1794" s="2">
        <v>0</v>
      </c>
      <c r="R1794" s="2">
        <v>0</v>
      </c>
      <c r="S1794" s="2">
        <v>0</v>
      </c>
      <c r="T1794" s="2">
        <v>0</v>
      </c>
      <c r="U1794" s="2">
        <v>0</v>
      </c>
      <c r="X1794" s="2">
        <f t="shared" si="252"/>
        <v>4.52133729006714E-2</v>
      </c>
      <c r="Y1794" s="2">
        <f t="shared" si="253"/>
        <v>0</v>
      </c>
      <c r="Z1794" s="2">
        <f>IF(Y1794&gt;$W$1,HLOOKUP(Y1794,B1794:$U$2835,ROW($B$2836)-ROW($A1794),FALSE),0)</f>
        <v>0</v>
      </c>
      <c r="AA1794" s="2">
        <f t="shared" si="254"/>
        <v>0</v>
      </c>
      <c r="AB1794" s="2">
        <f>VLOOKUP(A1794,segment3_SB_quantity!$A$2:$B$2834,2,FALSE)</f>
        <v>1</v>
      </c>
      <c r="AC1794" s="4">
        <f t="shared" si="250"/>
        <v>0.12820000000000001</v>
      </c>
      <c r="AD1794">
        <f t="shared" si="255"/>
        <v>0</v>
      </c>
      <c r="AE1794">
        <f t="shared" si="251"/>
        <v>0.83166700000000005</v>
      </c>
      <c r="AF1794" s="2">
        <f t="shared" si="256"/>
        <v>0</v>
      </c>
      <c r="AG1794" s="2">
        <f t="shared" si="257"/>
        <v>0</v>
      </c>
      <c r="AH1794" s="1">
        <f t="shared" si="258"/>
        <v>0</v>
      </c>
    </row>
    <row r="1795" spans="1:34" x14ac:dyDescent="0.55000000000000004">
      <c r="A1795">
        <v>65759658</v>
      </c>
      <c r="B1795" s="2">
        <v>0</v>
      </c>
      <c r="C1795" s="2">
        <v>0</v>
      </c>
      <c r="D1795" s="2">
        <v>0</v>
      </c>
      <c r="E1795" s="2">
        <v>0</v>
      </c>
      <c r="F1795" s="2">
        <v>0</v>
      </c>
      <c r="G1795" s="2">
        <v>0</v>
      </c>
      <c r="H1795" s="2">
        <v>0</v>
      </c>
      <c r="I1795" s="2">
        <v>0</v>
      </c>
      <c r="J1795" s="2">
        <v>0</v>
      </c>
      <c r="K1795" s="2">
        <v>0</v>
      </c>
      <c r="L1795" s="2">
        <v>0</v>
      </c>
      <c r="M1795" s="2">
        <v>0</v>
      </c>
      <c r="N1795" s="2">
        <v>0</v>
      </c>
      <c r="O1795" s="2">
        <v>0</v>
      </c>
      <c r="P1795" s="2">
        <v>0</v>
      </c>
      <c r="Q1795" s="2">
        <v>0</v>
      </c>
      <c r="R1795" s="2">
        <v>0</v>
      </c>
      <c r="S1795" s="2">
        <v>0</v>
      </c>
      <c r="T1795" s="2">
        <v>0</v>
      </c>
      <c r="U1795" s="2">
        <v>0</v>
      </c>
      <c r="X1795" s="2">
        <f t="shared" si="252"/>
        <v>0</v>
      </c>
      <c r="Y1795" s="2">
        <f t="shared" si="253"/>
        <v>0</v>
      </c>
      <c r="Z1795" s="2">
        <f>IF(Y1795&gt;$W$1,HLOOKUP(Y1795,B1795:$U$2835,ROW($B$2836)-ROW($A1795),FALSE),0)</f>
        <v>0</v>
      </c>
      <c r="AA1795" s="2">
        <f t="shared" si="254"/>
        <v>0</v>
      </c>
      <c r="AB1795" s="2">
        <f>VLOOKUP(A1795,segment3_SB_quantity!$A$2:$B$2834,2,FALSE)</f>
        <v>6</v>
      </c>
      <c r="AC1795" s="4">
        <f t="shared" si="250"/>
        <v>0.12820000000000001</v>
      </c>
      <c r="AD1795">
        <f t="shared" si="255"/>
        <v>0</v>
      </c>
      <c r="AE1795">
        <f t="shared" si="251"/>
        <v>0.83166700000000005</v>
      </c>
      <c r="AF1795" s="2">
        <f t="shared" si="256"/>
        <v>0</v>
      </c>
      <c r="AG1795" s="2">
        <f t="shared" si="257"/>
        <v>0</v>
      </c>
      <c r="AH1795" s="1">
        <f t="shared" si="258"/>
        <v>0</v>
      </c>
    </row>
    <row r="1796" spans="1:34" x14ac:dyDescent="0.55000000000000004">
      <c r="A1796">
        <v>65769567</v>
      </c>
      <c r="B1796" s="2">
        <v>0</v>
      </c>
      <c r="C1796" s="2">
        <v>0</v>
      </c>
      <c r="D1796" s="2">
        <v>0</v>
      </c>
      <c r="E1796" s="2">
        <v>0</v>
      </c>
      <c r="F1796" s="2">
        <v>0</v>
      </c>
      <c r="G1796" s="2">
        <v>0</v>
      </c>
      <c r="H1796" s="2">
        <v>0</v>
      </c>
      <c r="I1796" s="2">
        <v>0</v>
      </c>
      <c r="J1796" s="2">
        <v>0</v>
      </c>
      <c r="K1796" s="2">
        <v>0</v>
      </c>
      <c r="L1796" s="2">
        <v>0</v>
      </c>
      <c r="M1796" s="2">
        <v>0</v>
      </c>
      <c r="N1796" s="2">
        <v>0</v>
      </c>
      <c r="O1796" s="2">
        <v>0</v>
      </c>
      <c r="P1796" s="2">
        <v>0</v>
      </c>
      <c r="Q1796" s="2">
        <v>0</v>
      </c>
      <c r="R1796" s="2">
        <v>0</v>
      </c>
      <c r="S1796" s="2">
        <v>0</v>
      </c>
      <c r="T1796" s="2">
        <v>0</v>
      </c>
      <c r="U1796" s="2">
        <v>0</v>
      </c>
      <c r="X1796" s="2">
        <f t="shared" si="252"/>
        <v>0</v>
      </c>
      <c r="Y1796" s="2">
        <f t="shared" si="253"/>
        <v>0</v>
      </c>
      <c r="Z1796" s="2">
        <f>IF(Y1796&gt;$W$1,HLOOKUP(Y1796,B1796:$U$2835,ROW($B$2836)-ROW($A1796),FALSE),0)</f>
        <v>0</v>
      </c>
      <c r="AA1796" s="2">
        <f t="shared" si="254"/>
        <v>0</v>
      </c>
      <c r="AB1796" s="2">
        <f>VLOOKUP(A1796,segment3_SB_quantity!$A$2:$B$2834,2,FALSE)</f>
        <v>2</v>
      </c>
      <c r="AC1796" s="4">
        <f t="shared" ref="AC1796:AC1859" si="259">AC1795</f>
        <v>0.12820000000000001</v>
      </c>
      <c r="AD1796">
        <f t="shared" si="255"/>
        <v>0</v>
      </c>
      <c r="AE1796">
        <f t="shared" ref="AE1796:AE1859" si="260">AE1795</f>
        <v>0.83166700000000005</v>
      </c>
      <c r="AF1796" s="2">
        <f t="shared" si="256"/>
        <v>0</v>
      </c>
      <c r="AG1796" s="2">
        <f t="shared" si="257"/>
        <v>0</v>
      </c>
      <c r="AH1796" s="1">
        <f t="shared" si="258"/>
        <v>0</v>
      </c>
    </row>
    <row r="1797" spans="1:34" x14ac:dyDescent="0.55000000000000004">
      <c r="A1797">
        <v>65769896</v>
      </c>
      <c r="B1797" s="2">
        <v>0</v>
      </c>
      <c r="C1797" s="2">
        <v>0</v>
      </c>
      <c r="D1797" s="2">
        <v>0.125151054784268</v>
      </c>
      <c r="E1797" s="2">
        <v>0</v>
      </c>
      <c r="F1797" s="2">
        <v>0</v>
      </c>
      <c r="G1797" s="2">
        <v>0</v>
      </c>
      <c r="H1797" s="2">
        <v>0</v>
      </c>
      <c r="I1797" s="2">
        <v>0</v>
      </c>
      <c r="J1797" s="2">
        <v>0</v>
      </c>
      <c r="K1797" s="2">
        <v>0</v>
      </c>
      <c r="L1797" s="2">
        <v>0</v>
      </c>
      <c r="M1797" s="2">
        <v>0</v>
      </c>
      <c r="N1797" s="2">
        <v>0</v>
      </c>
      <c r="O1797" s="2">
        <v>0</v>
      </c>
      <c r="P1797" s="2">
        <v>0</v>
      </c>
      <c r="Q1797" s="2">
        <v>0</v>
      </c>
      <c r="R1797" s="2">
        <v>0</v>
      </c>
      <c r="S1797" s="2">
        <v>0</v>
      </c>
      <c r="T1797" s="2">
        <v>0</v>
      </c>
      <c r="U1797" s="2">
        <v>0</v>
      </c>
      <c r="X1797" s="2">
        <f t="shared" si="252"/>
        <v>0.125151054784268</v>
      </c>
      <c r="Y1797" s="2">
        <f t="shared" si="253"/>
        <v>0</v>
      </c>
      <c r="Z1797" s="2">
        <f>IF(Y1797&gt;$W$1,HLOOKUP(Y1797,B1797:$U$2835,ROW($B$2836)-ROW($A1797),FALSE),0)</f>
        <v>0</v>
      </c>
      <c r="AA1797" s="2">
        <f t="shared" si="254"/>
        <v>0</v>
      </c>
      <c r="AB1797" s="2">
        <f>VLOOKUP(A1797,segment3_SB_quantity!$A$2:$B$2834,2,FALSE)</f>
        <v>13</v>
      </c>
      <c r="AC1797" s="4">
        <f t="shared" si="259"/>
        <v>0.12820000000000001</v>
      </c>
      <c r="AD1797">
        <f t="shared" si="255"/>
        <v>0</v>
      </c>
      <c r="AE1797">
        <f t="shared" si="260"/>
        <v>0.83166700000000005</v>
      </c>
      <c r="AF1797" s="2">
        <f t="shared" si="256"/>
        <v>0</v>
      </c>
      <c r="AG1797" s="2">
        <f t="shared" si="257"/>
        <v>0</v>
      </c>
      <c r="AH1797" s="1">
        <f t="shared" si="258"/>
        <v>0</v>
      </c>
    </row>
    <row r="1798" spans="1:34" x14ac:dyDescent="0.55000000000000004">
      <c r="A1798">
        <v>65789981</v>
      </c>
      <c r="B1798" s="2">
        <v>0</v>
      </c>
      <c r="C1798" s="2">
        <v>0</v>
      </c>
      <c r="D1798" s="2">
        <v>0</v>
      </c>
      <c r="E1798" s="2">
        <v>0</v>
      </c>
      <c r="F1798" s="2">
        <v>0</v>
      </c>
      <c r="G1798" s="2">
        <v>0</v>
      </c>
      <c r="H1798" s="2">
        <v>0</v>
      </c>
      <c r="I1798" s="2">
        <v>0</v>
      </c>
      <c r="J1798" s="2">
        <v>4.9723799727900503E-2</v>
      </c>
      <c r="K1798" s="2">
        <v>0</v>
      </c>
      <c r="L1798" s="2">
        <v>0</v>
      </c>
      <c r="M1798" s="2">
        <v>0</v>
      </c>
      <c r="N1798" s="2">
        <v>0</v>
      </c>
      <c r="O1798" s="2">
        <v>0</v>
      </c>
      <c r="P1798" s="2">
        <v>0</v>
      </c>
      <c r="Q1798" s="2">
        <v>0</v>
      </c>
      <c r="R1798" s="2">
        <v>0</v>
      </c>
      <c r="S1798" s="2">
        <v>0</v>
      </c>
      <c r="T1798" s="2">
        <v>0</v>
      </c>
      <c r="U1798" s="2">
        <v>0</v>
      </c>
      <c r="X1798" s="2">
        <f t="shared" si="252"/>
        <v>4.9723799727900503E-2</v>
      </c>
      <c r="Y1798" s="2">
        <f t="shared" si="253"/>
        <v>0</v>
      </c>
      <c r="Z1798" s="2">
        <f>IF(Y1798&gt;$W$1,HLOOKUP(Y1798,B1798:$U$2835,ROW($B$2836)-ROW($A1798),FALSE),0)</f>
        <v>0</v>
      </c>
      <c r="AA1798" s="2">
        <f t="shared" si="254"/>
        <v>0</v>
      </c>
      <c r="AB1798" s="2">
        <f>VLOOKUP(A1798,segment3_SB_quantity!$A$2:$B$2834,2,FALSE)</f>
        <v>18</v>
      </c>
      <c r="AC1798" s="4">
        <f t="shared" si="259"/>
        <v>0.12820000000000001</v>
      </c>
      <c r="AD1798">
        <f t="shared" si="255"/>
        <v>0</v>
      </c>
      <c r="AE1798">
        <f t="shared" si="260"/>
        <v>0.83166700000000005</v>
      </c>
      <c r="AF1798" s="2">
        <f t="shared" si="256"/>
        <v>0</v>
      </c>
      <c r="AG1798" s="2">
        <f t="shared" si="257"/>
        <v>0</v>
      </c>
      <c r="AH1798" s="1">
        <f t="shared" si="258"/>
        <v>0</v>
      </c>
    </row>
    <row r="1799" spans="1:34" x14ac:dyDescent="0.55000000000000004">
      <c r="A1799">
        <v>65799580</v>
      </c>
      <c r="B1799" s="2">
        <v>0</v>
      </c>
      <c r="C1799" s="2">
        <v>0</v>
      </c>
      <c r="D1799" s="2">
        <v>0</v>
      </c>
      <c r="E1799" s="2">
        <v>0</v>
      </c>
      <c r="F1799" s="2">
        <v>0</v>
      </c>
      <c r="G1799" s="2">
        <v>0</v>
      </c>
      <c r="H1799" s="2">
        <v>0</v>
      </c>
      <c r="I1799" s="2">
        <v>0</v>
      </c>
      <c r="J1799" s="2">
        <v>5.2316433863886999E-2</v>
      </c>
      <c r="K1799" s="2">
        <v>0</v>
      </c>
      <c r="L1799" s="2">
        <v>0</v>
      </c>
      <c r="M1799" s="2">
        <v>0</v>
      </c>
      <c r="N1799" s="2">
        <v>0</v>
      </c>
      <c r="O1799" s="2">
        <v>0</v>
      </c>
      <c r="P1799" s="2">
        <v>0</v>
      </c>
      <c r="Q1799" s="2">
        <v>0</v>
      </c>
      <c r="R1799" s="2">
        <v>0</v>
      </c>
      <c r="S1799" s="2">
        <v>0</v>
      </c>
      <c r="T1799" s="2">
        <v>0</v>
      </c>
      <c r="U1799" s="2">
        <v>0</v>
      </c>
      <c r="X1799" s="2">
        <f t="shared" si="252"/>
        <v>5.2316433863886999E-2</v>
      </c>
      <c r="Y1799" s="2">
        <f t="shared" si="253"/>
        <v>0</v>
      </c>
      <c r="Z1799" s="2">
        <f>IF(Y1799&gt;$W$1,HLOOKUP(Y1799,B1799:$U$2835,ROW($B$2836)-ROW($A1799),FALSE),0)</f>
        <v>0</v>
      </c>
      <c r="AA1799" s="2">
        <f t="shared" si="254"/>
        <v>0</v>
      </c>
      <c r="AB1799" s="2">
        <f>VLOOKUP(A1799,segment3_SB_quantity!$A$2:$B$2834,2,FALSE)</f>
        <v>14</v>
      </c>
      <c r="AC1799" s="4">
        <f t="shared" si="259"/>
        <v>0.12820000000000001</v>
      </c>
      <c r="AD1799">
        <f t="shared" si="255"/>
        <v>0</v>
      </c>
      <c r="AE1799">
        <f t="shared" si="260"/>
        <v>0.83166700000000005</v>
      </c>
      <c r="AF1799" s="2">
        <f t="shared" si="256"/>
        <v>0</v>
      </c>
      <c r="AG1799" s="2">
        <f t="shared" si="257"/>
        <v>0</v>
      </c>
      <c r="AH1799" s="1">
        <f t="shared" si="258"/>
        <v>0</v>
      </c>
    </row>
    <row r="1800" spans="1:34" x14ac:dyDescent="0.55000000000000004">
      <c r="A1800">
        <v>65839972</v>
      </c>
      <c r="B1800" s="2">
        <v>0</v>
      </c>
      <c r="C1800" s="2">
        <v>0</v>
      </c>
      <c r="D1800" s="2">
        <v>0</v>
      </c>
      <c r="E1800" s="2">
        <v>0</v>
      </c>
      <c r="F1800" s="2">
        <v>0</v>
      </c>
      <c r="G1800" s="2">
        <v>0</v>
      </c>
      <c r="H1800" s="2">
        <v>0</v>
      </c>
      <c r="I1800" s="2">
        <v>0</v>
      </c>
      <c r="J1800" s="2">
        <v>0</v>
      </c>
      <c r="K1800" s="2">
        <v>0.105265242497645</v>
      </c>
      <c r="L1800" s="2">
        <v>0</v>
      </c>
      <c r="M1800" s="2">
        <v>0</v>
      </c>
      <c r="N1800" s="2">
        <v>0</v>
      </c>
      <c r="O1800" s="2">
        <v>0</v>
      </c>
      <c r="P1800" s="2">
        <v>0</v>
      </c>
      <c r="Q1800" s="2">
        <v>0</v>
      </c>
      <c r="R1800" s="2">
        <v>0</v>
      </c>
      <c r="S1800" s="2">
        <v>0</v>
      </c>
      <c r="T1800" s="2">
        <v>0</v>
      </c>
      <c r="U1800" s="2">
        <v>0</v>
      </c>
      <c r="X1800" s="2">
        <f t="shared" si="252"/>
        <v>0.105265242497645</v>
      </c>
      <c r="Y1800" s="2">
        <f t="shared" si="253"/>
        <v>0</v>
      </c>
      <c r="Z1800" s="2">
        <f>IF(Y1800&gt;$W$1,HLOOKUP(Y1800,B1800:$U$2835,ROW($B$2836)-ROW($A1800),FALSE),0)</f>
        <v>0</v>
      </c>
      <c r="AA1800" s="2">
        <f t="shared" si="254"/>
        <v>0</v>
      </c>
      <c r="AB1800" s="2">
        <f>VLOOKUP(A1800,segment3_SB_quantity!$A$2:$B$2834,2,FALSE)</f>
        <v>3</v>
      </c>
      <c r="AC1800" s="4">
        <f t="shared" si="259"/>
        <v>0.12820000000000001</v>
      </c>
      <c r="AD1800">
        <f t="shared" si="255"/>
        <v>0</v>
      </c>
      <c r="AE1800">
        <f t="shared" si="260"/>
        <v>0.83166700000000005</v>
      </c>
      <c r="AF1800" s="2">
        <f t="shared" si="256"/>
        <v>0</v>
      </c>
      <c r="AG1800" s="2">
        <f t="shared" si="257"/>
        <v>0</v>
      </c>
      <c r="AH1800" s="1">
        <f t="shared" si="258"/>
        <v>0</v>
      </c>
    </row>
    <row r="1801" spans="1:34" x14ac:dyDescent="0.55000000000000004">
      <c r="A1801">
        <v>65849722</v>
      </c>
      <c r="B1801" s="2">
        <v>0</v>
      </c>
      <c r="C1801" s="2">
        <v>0</v>
      </c>
      <c r="D1801" s="2">
        <v>0</v>
      </c>
      <c r="E1801" s="2">
        <v>0</v>
      </c>
      <c r="F1801" s="2">
        <v>0</v>
      </c>
      <c r="G1801" s="2">
        <v>0</v>
      </c>
      <c r="H1801" s="2">
        <v>0</v>
      </c>
      <c r="I1801" s="2">
        <v>0</v>
      </c>
      <c r="J1801" s="2">
        <v>0</v>
      </c>
      <c r="K1801" s="2">
        <v>0</v>
      </c>
      <c r="L1801" s="2">
        <v>0</v>
      </c>
      <c r="M1801" s="2">
        <v>0</v>
      </c>
      <c r="N1801" s="2">
        <v>0</v>
      </c>
      <c r="O1801" s="2">
        <v>0</v>
      </c>
      <c r="P1801" s="2">
        <v>0</v>
      </c>
      <c r="Q1801" s="2">
        <v>0</v>
      </c>
      <c r="R1801" s="2">
        <v>0</v>
      </c>
      <c r="S1801" s="2">
        <v>0</v>
      </c>
      <c r="T1801" s="2">
        <v>0</v>
      </c>
      <c r="U1801" s="2">
        <v>0</v>
      </c>
      <c r="X1801" s="2">
        <f t="shared" ref="X1801:X1864" si="261">MAX(B1801:U1801)</f>
        <v>0</v>
      </c>
      <c r="Y1801" s="2">
        <f t="shared" ref="Y1801:Y1864" si="262">IF(X1801&gt;$W$1,X1801,0)</f>
        <v>0</v>
      </c>
      <c r="Z1801" s="2">
        <f>IF(Y1801&gt;$W$1,HLOOKUP(Y1801,B1801:$U$2835,ROW($B$2836)-ROW($A1801),FALSE),0)</f>
        <v>0</v>
      </c>
      <c r="AA1801" s="2">
        <f t="shared" ref="AA1801:AA1864" si="263">IF(Z1801&gt;0,HLOOKUP(Z1801,$B$2835:$U$2836,2,FALSE),0)</f>
        <v>0</v>
      </c>
      <c r="AB1801" s="2">
        <f>VLOOKUP(A1801,segment3_SB_quantity!$A$2:$B$2834,2,FALSE)</f>
        <v>3</v>
      </c>
      <c r="AC1801" s="4">
        <f t="shared" si="259"/>
        <v>0.12820000000000001</v>
      </c>
      <c r="AD1801">
        <f t="shared" ref="AD1801:AD1864" si="264">IF(AA1801&gt;0,AB1801*AC1801,0)</f>
        <v>0</v>
      </c>
      <c r="AE1801">
        <f t="shared" si="260"/>
        <v>0.83166700000000005</v>
      </c>
      <c r="AF1801" s="2">
        <f t="shared" ref="AF1801:AF1864" si="265">AD1801*AE1801</f>
        <v>0</v>
      </c>
      <c r="AG1801" s="2">
        <f t="shared" ref="AG1801:AG1864" si="266">AA1801*AE1801*AD1801</f>
        <v>0</v>
      </c>
      <c r="AH1801" s="1">
        <f t="shared" ref="AH1801:AH1864" si="267">IF(AG1801&gt;0,AF1801/AG1801,0)</f>
        <v>0</v>
      </c>
    </row>
    <row r="1802" spans="1:34" x14ac:dyDescent="0.55000000000000004">
      <c r="A1802">
        <v>65899897</v>
      </c>
      <c r="B1802" s="2">
        <v>0</v>
      </c>
      <c r="C1802" s="2">
        <v>0</v>
      </c>
      <c r="D1802" s="2">
        <v>0</v>
      </c>
      <c r="E1802" s="2">
        <v>0</v>
      </c>
      <c r="F1802" s="2">
        <v>0</v>
      </c>
      <c r="G1802" s="2">
        <v>1.19688055968298E-2</v>
      </c>
      <c r="H1802" s="2">
        <v>0</v>
      </c>
      <c r="I1802" s="2">
        <v>0</v>
      </c>
      <c r="J1802" s="2">
        <v>0</v>
      </c>
      <c r="K1802" s="2">
        <v>0</v>
      </c>
      <c r="L1802" s="2">
        <v>0</v>
      </c>
      <c r="M1802" s="2">
        <v>0</v>
      </c>
      <c r="N1802" s="2">
        <v>0</v>
      </c>
      <c r="O1802" s="2">
        <v>0</v>
      </c>
      <c r="P1802" s="2">
        <v>0</v>
      </c>
      <c r="Q1802" s="2">
        <v>0</v>
      </c>
      <c r="R1802" s="2">
        <v>0</v>
      </c>
      <c r="S1802" s="2">
        <v>0</v>
      </c>
      <c r="T1802" s="2">
        <v>0</v>
      </c>
      <c r="U1802" s="2">
        <v>0</v>
      </c>
      <c r="X1802" s="2">
        <f t="shared" si="261"/>
        <v>1.19688055968298E-2</v>
      </c>
      <c r="Y1802" s="2">
        <f t="shared" si="262"/>
        <v>0</v>
      </c>
      <c r="Z1802" s="2">
        <f>IF(Y1802&gt;$W$1,HLOOKUP(Y1802,B1802:$U$2835,ROW($B$2836)-ROW($A1802),FALSE),0)</f>
        <v>0</v>
      </c>
      <c r="AA1802" s="2">
        <f t="shared" si="263"/>
        <v>0</v>
      </c>
      <c r="AB1802" s="2">
        <f>VLOOKUP(A1802,segment3_SB_quantity!$A$2:$B$2834,2,FALSE)</f>
        <v>16</v>
      </c>
      <c r="AC1802" s="4">
        <f t="shared" si="259"/>
        <v>0.12820000000000001</v>
      </c>
      <c r="AD1802">
        <f t="shared" si="264"/>
        <v>0</v>
      </c>
      <c r="AE1802">
        <f t="shared" si="260"/>
        <v>0.83166700000000005</v>
      </c>
      <c r="AF1802" s="2">
        <f t="shared" si="265"/>
        <v>0</v>
      </c>
      <c r="AG1802" s="2">
        <f t="shared" si="266"/>
        <v>0</v>
      </c>
      <c r="AH1802" s="1">
        <f t="shared" si="267"/>
        <v>0</v>
      </c>
    </row>
    <row r="1803" spans="1:34" x14ac:dyDescent="0.55000000000000004">
      <c r="A1803">
        <v>65929545</v>
      </c>
      <c r="B1803" s="2">
        <v>0</v>
      </c>
      <c r="C1803" s="2">
        <v>0</v>
      </c>
      <c r="D1803" s="2">
        <v>0</v>
      </c>
      <c r="E1803" s="2">
        <v>0</v>
      </c>
      <c r="F1803" s="2">
        <v>0</v>
      </c>
      <c r="G1803" s="2">
        <v>0</v>
      </c>
      <c r="H1803" s="2">
        <v>0</v>
      </c>
      <c r="I1803" s="2">
        <v>3.5975456507397897E-2</v>
      </c>
      <c r="J1803" s="2">
        <v>0</v>
      </c>
      <c r="K1803" s="2">
        <v>0</v>
      </c>
      <c r="L1803" s="2">
        <v>0</v>
      </c>
      <c r="M1803" s="2">
        <v>0</v>
      </c>
      <c r="N1803" s="2">
        <v>0</v>
      </c>
      <c r="O1803" s="2">
        <v>0</v>
      </c>
      <c r="P1803" s="2">
        <v>0</v>
      </c>
      <c r="Q1803" s="2">
        <v>0</v>
      </c>
      <c r="R1803" s="2">
        <v>0</v>
      </c>
      <c r="S1803" s="2">
        <v>0</v>
      </c>
      <c r="T1803" s="2">
        <v>0</v>
      </c>
      <c r="U1803" s="2">
        <v>0</v>
      </c>
      <c r="X1803" s="2">
        <f t="shared" si="261"/>
        <v>3.5975456507397897E-2</v>
      </c>
      <c r="Y1803" s="2">
        <f t="shared" si="262"/>
        <v>0</v>
      </c>
      <c r="Z1803" s="2">
        <f>IF(Y1803&gt;$W$1,HLOOKUP(Y1803,B1803:$U$2835,ROW($B$2836)-ROW($A1803),FALSE),0)</f>
        <v>0</v>
      </c>
      <c r="AA1803" s="2">
        <f t="shared" si="263"/>
        <v>0</v>
      </c>
      <c r="AB1803" s="2">
        <f>VLOOKUP(A1803,segment3_SB_quantity!$A$2:$B$2834,2,FALSE)</f>
        <v>255</v>
      </c>
      <c r="AC1803" s="4">
        <f t="shared" si="259"/>
        <v>0.12820000000000001</v>
      </c>
      <c r="AD1803">
        <f t="shared" si="264"/>
        <v>0</v>
      </c>
      <c r="AE1803">
        <f t="shared" si="260"/>
        <v>0.83166700000000005</v>
      </c>
      <c r="AF1803" s="2">
        <f t="shared" si="265"/>
        <v>0</v>
      </c>
      <c r="AG1803" s="2">
        <f t="shared" si="266"/>
        <v>0</v>
      </c>
      <c r="AH1803" s="1">
        <f t="shared" si="267"/>
        <v>0</v>
      </c>
    </row>
    <row r="1804" spans="1:34" x14ac:dyDescent="0.55000000000000004">
      <c r="A1804">
        <v>65979993</v>
      </c>
      <c r="B1804" s="2">
        <v>0</v>
      </c>
      <c r="C1804" s="2">
        <v>0</v>
      </c>
      <c r="D1804" s="2">
        <v>0</v>
      </c>
      <c r="E1804" s="2">
        <v>0</v>
      </c>
      <c r="F1804" s="2">
        <v>0</v>
      </c>
      <c r="G1804" s="2">
        <v>0</v>
      </c>
      <c r="H1804" s="2">
        <v>0</v>
      </c>
      <c r="I1804" s="2">
        <v>0</v>
      </c>
      <c r="J1804" s="2">
        <v>0</v>
      </c>
      <c r="K1804" s="2">
        <v>0</v>
      </c>
      <c r="L1804" s="2">
        <v>0</v>
      </c>
      <c r="M1804" s="2">
        <v>0</v>
      </c>
      <c r="N1804" s="2">
        <v>0</v>
      </c>
      <c r="O1804" s="2">
        <v>0</v>
      </c>
      <c r="P1804" s="2">
        <v>0</v>
      </c>
      <c r="Q1804" s="2">
        <v>0</v>
      </c>
      <c r="R1804" s="2">
        <v>0</v>
      </c>
      <c r="S1804" s="2">
        <v>0</v>
      </c>
      <c r="T1804" s="2">
        <v>0</v>
      </c>
      <c r="U1804" s="2">
        <v>0</v>
      </c>
      <c r="X1804" s="2">
        <f t="shared" si="261"/>
        <v>0</v>
      </c>
      <c r="Y1804" s="2">
        <f t="shared" si="262"/>
        <v>0</v>
      </c>
      <c r="Z1804" s="2">
        <f>IF(Y1804&gt;$W$1,HLOOKUP(Y1804,B1804:$U$2835,ROW($B$2836)-ROW($A1804),FALSE),0)</f>
        <v>0</v>
      </c>
      <c r="AA1804" s="2">
        <f t="shared" si="263"/>
        <v>0</v>
      </c>
      <c r="AB1804" s="2">
        <f>VLOOKUP(A1804,segment3_SB_quantity!$A$2:$B$2834,2,FALSE)</f>
        <v>1</v>
      </c>
      <c r="AC1804" s="4">
        <f t="shared" si="259"/>
        <v>0.12820000000000001</v>
      </c>
      <c r="AD1804">
        <f t="shared" si="264"/>
        <v>0</v>
      </c>
      <c r="AE1804">
        <f t="shared" si="260"/>
        <v>0.83166700000000005</v>
      </c>
      <c r="AF1804" s="2">
        <f t="shared" si="265"/>
        <v>0</v>
      </c>
      <c r="AG1804" s="2">
        <f t="shared" si="266"/>
        <v>0</v>
      </c>
      <c r="AH1804" s="1">
        <f t="shared" si="267"/>
        <v>0</v>
      </c>
    </row>
    <row r="1805" spans="1:34" x14ac:dyDescent="0.55000000000000004">
      <c r="A1805">
        <v>66019815</v>
      </c>
      <c r="B1805" s="2">
        <v>0</v>
      </c>
      <c r="C1805" s="2">
        <v>0</v>
      </c>
      <c r="D1805" s="2">
        <v>0</v>
      </c>
      <c r="E1805" s="2">
        <v>0</v>
      </c>
      <c r="F1805" s="2">
        <v>0</v>
      </c>
      <c r="G1805" s="2">
        <v>0</v>
      </c>
      <c r="H1805" s="2">
        <v>0</v>
      </c>
      <c r="I1805" s="2">
        <v>0</v>
      </c>
      <c r="J1805" s="2">
        <v>0</v>
      </c>
      <c r="K1805" s="2">
        <v>0</v>
      </c>
      <c r="L1805" s="2">
        <v>2.40205781651683E-2</v>
      </c>
      <c r="M1805" s="2">
        <v>0</v>
      </c>
      <c r="N1805" s="2">
        <v>0</v>
      </c>
      <c r="O1805" s="2">
        <v>0</v>
      </c>
      <c r="P1805" s="2">
        <v>0</v>
      </c>
      <c r="Q1805" s="2">
        <v>0</v>
      </c>
      <c r="R1805" s="2">
        <v>0</v>
      </c>
      <c r="S1805" s="2">
        <v>0</v>
      </c>
      <c r="T1805" s="2">
        <v>0</v>
      </c>
      <c r="U1805" s="2">
        <v>0</v>
      </c>
      <c r="X1805" s="2">
        <f t="shared" si="261"/>
        <v>2.40205781651683E-2</v>
      </c>
      <c r="Y1805" s="2">
        <f t="shared" si="262"/>
        <v>0</v>
      </c>
      <c r="Z1805" s="2">
        <f>IF(Y1805&gt;$W$1,HLOOKUP(Y1805,B1805:$U$2835,ROW($B$2836)-ROW($A1805),FALSE),0)</f>
        <v>0</v>
      </c>
      <c r="AA1805" s="2">
        <f t="shared" si="263"/>
        <v>0</v>
      </c>
      <c r="AB1805" s="2">
        <f>VLOOKUP(A1805,segment3_SB_quantity!$A$2:$B$2834,2,FALSE)</f>
        <v>1</v>
      </c>
      <c r="AC1805" s="4">
        <f t="shared" si="259"/>
        <v>0.12820000000000001</v>
      </c>
      <c r="AD1805">
        <f t="shared" si="264"/>
        <v>0</v>
      </c>
      <c r="AE1805">
        <f t="shared" si="260"/>
        <v>0.83166700000000005</v>
      </c>
      <c r="AF1805" s="2">
        <f t="shared" si="265"/>
        <v>0</v>
      </c>
      <c r="AG1805" s="2">
        <f t="shared" si="266"/>
        <v>0</v>
      </c>
      <c r="AH1805" s="1">
        <f t="shared" si="267"/>
        <v>0</v>
      </c>
    </row>
    <row r="1806" spans="1:34" x14ac:dyDescent="0.55000000000000004">
      <c r="A1806">
        <v>66019821</v>
      </c>
      <c r="B1806" s="2">
        <v>0</v>
      </c>
      <c r="C1806" s="2">
        <v>0</v>
      </c>
      <c r="D1806" s="2">
        <v>0</v>
      </c>
      <c r="E1806" s="2">
        <v>0</v>
      </c>
      <c r="F1806" s="2">
        <v>0</v>
      </c>
      <c r="G1806" s="2">
        <v>0</v>
      </c>
      <c r="H1806" s="2">
        <v>0.113299503837683</v>
      </c>
      <c r="I1806" s="2">
        <v>0</v>
      </c>
      <c r="J1806" s="2">
        <v>0</v>
      </c>
      <c r="K1806" s="2">
        <v>0</v>
      </c>
      <c r="L1806" s="2">
        <v>0</v>
      </c>
      <c r="M1806" s="2">
        <v>0</v>
      </c>
      <c r="N1806" s="2">
        <v>0</v>
      </c>
      <c r="O1806" s="2">
        <v>0</v>
      </c>
      <c r="P1806" s="2">
        <v>0</v>
      </c>
      <c r="Q1806" s="2">
        <v>0</v>
      </c>
      <c r="R1806" s="2">
        <v>0</v>
      </c>
      <c r="S1806" s="2">
        <v>0</v>
      </c>
      <c r="T1806" s="2">
        <v>0</v>
      </c>
      <c r="U1806" s="2">
        <v>0</v>
      </c>
      <c r="X1806" s="2">
        <f t="shared" si="261"/>
        <v>0.113299503837683</v>
      </c>
      <c r="Y1806" s="2">
        <f t="shared" si="262"/>
        <v>0</v>
      </c>
      <c r="Z1806" s="2">
        <f>IF(Y1806&gt;$W$1,HLOOKUP(Y1806,B1806:$U$2835,ROW($B$2836)-ROW($A1806),FALSE),0)</f>
        <v>0</v>
      </c>
      <c r="AA1806" s="2">
        <f t="shared" si="263"/>
        <v>0</v>
      </c>
      <c r="AB1806" s="2">
        <f>VLOOKUP(A1806,segment3_SB_quantity!$A$2:$B$2834,2,FALSE)</f>
        <v>18</v>
      </c>
      <c r="AC1806" s="4">
        <f t="shared" si="259"/>
        <v>0.12820000000000001</v>
      </c>
      <c r="AD1806">
        <f t="shared" si="264"/>
        <v>0</v>
      </c>
      <c r="AE1806">
        <f t="shared" si="260"/>
        <v>0.83166700000000005</v>
      </c>
      <c r="AF1806" s="2">
        <f t="shared" si="265"/>
        <v>0</v>
      </c>
      <c r="AG1806" s="2">
        <f t="shared" si="266"/>
        <v>0</v>
      </c>
      <c r="AH1806" s="1">
        <f t="shared" si="267"/>
        <v>0</v>
      </c>
    </row>
    <row r="1807" spans="1:34" x14ac:dyDescent="0.55000000000000004">
      <c r="A1807">
        <v>66099545</v>
      </c>
      <c r="B1807" s="2">
        <v>0</v>
      </c>
      <c r="C1807" s="2">
        <v>0</v>
      </c>
      <c r="D1807" s="2">
        <v>0</v>
      </c>
      <c r="E1807" s="2">
        <v>0</v>
      </c>
      <c r="F1807" s="2">
        <v>0</v>
      </c>
      <c r="G1807" s="2">
        <v>0</v>
      </c>
      <c r="H1807" s="2">
        <v>0</v>
      </c>
      <c r="I1807" s="2">
        <v>0</v>
      </c>
      <c r="J1807" s="2">
        <v>0</v>
      </c>
      <c r="K1807" s="2">
        <v>0</v>
      </c>
      <c r="L1807" s="2">
        <v>0</v>
      </c>
      <c r="M1807" s="2">
        <v>0</v>
      </c>
      <c r="N1807" s="2">
        <v>0</v>
      </c>
      <c r="O1807" s="2">
        <v>0</v>
      </c>
      <c r="P1807" s="2">
        <v>0</v>
      </c>
      <c r="Q1807" s="2">
        <v>0</v>
      </c>
      <c r="R1807" s="2">
        <v>0</v>
      </c>
      <c r="S1807" s="2">
        <v>0</v>
      </c>
      <c r="T1807" s="2">
        <v>0</v>
      </c>
      <c r="U1807" s="2">
        <v>0</v>
      </c>
      <c r="X1807" s="2">
        <f t="shared" si="261"/>
        <v>0</v>
      </c>
      <c r="Y1807" s="2">
        <f t="shared" si="262"/>
        <v>0</v>
      </c>
      <c r="Z1807" s="2">
        <f>IF(Y1807&gt;$W$1,HLOOKUP(Y1807,B1807:$U$2835,ROW($B$2836)-ROW($A1807),FALSE),0)</f>
        <v>0</v>
      </c>
      <c r="AA1807" s="2">
        <f t="shared" si="263"/>
        <v>0</v>
      </c>
      <c r="AB1807" s="2">
        <f>VLOOKUP(A1807,segment3_SB_quantity!$A$2:$B$2834,2,FALSE)</f>
        <v>1</v>
      </c>
      <c r="AC1807" s="4">
        <f t="shared" si="259"/>
        <v>0.12820000000000001</v>
      </c>
      <c r="AD1807">
        <f t="shared" si="264"/>
        <v>0</v>
      </c>
      <c r="AE1807">
        <f t="shared" si="260"/>
        <v>0.83166700000000005</v>
      </c>
      <c r="AF1807" s="2">
        <f t="shared" si="265"/>
        <v>0</v>
      </c>
      <c r="AG1807" s="2">
        <f t="shared" si="266"/>
        <v>0</v>
      </c>
      <c r="AH1807" s="1">
        <f t="shared" si="267"/>
        <v>0</v>
      </c>
    </row>
    <row r="1808" spans="1:34" x14ac:dyDescent="0.55000000000000004">
      <c r="A1808">
        <v>66099876</v>
      </c>
      <c r="B1808" s="2">
        <v>0</v>
      </c>
      <c r="C1808" s="2">
        <v>0</v>
      </c>
      <c r="D1808" s="2">
        <v>0</v>
      </c>
      <c r="E1808" s="2">
        <v>0</v>
      </c>
      <c r="F1808" s="2">
        <v>0</v>
      </c>
      <c r="G1808" s="2">
        <v>0.11751385629420499</v>
      </c>
      <c r="H1808" s="2">
        <v>0</v>
      </c>
      <c r="I1808" s="2">
        <v>0</v>
      </c>
      <c r="J1808" s="2">
        <v>0</v>
      </c>
      <c r="K1808" s="2">
        <v>0</v>
      </c>
      <c r="L1808" s="2">
        <v>0</v>
      </c>
      <c r="M1808" s="2">
        <v>0</v>
      </c>
      <c r="N1808" s="2">
        <v>0</v>
      </c>
      <c r="O1808" s="2">
        <v>0</v>
      </c>
      <c r="P1808" s="2">
        <v>0</v>
      </c>
      <c r="Q1808" s="2">
        <v>0</v>
      </c>
      <c r="R1808" s="2">
        <v>0</v>
      </c>
      <c r="S1808" s="2">
        <v>0</v>
      </c>
      <c r="T1808" s="2">
        <v>0</v>
      </c>
      <c r="U1808" s="2">
        <v>0</v>
      </c>
      <c r="X1808" s="2">
        <f t="shared" si="261"/>
        <v>0.11751385629420499</v>
      </c>
      <c r="Y1808" s="2">
        <f t="shared" si="262"/>
        <v>0</v>
      </c>
      <c r="Z1808" s="2">
        <f>IF(Y1808&gt;$W$1,HLOOKUP(Y1808,B1808:$U$2835,ROW($B$2836)-ROW($A1808),FALSE),0)</f>
        <v>0</v>
      </c>
      <c r="AA1808" s="2">
        <f t="shared" si="263"/>
        <v>0</v>
      </c>
      <c r="AB1808" s="2">
        <f>VLOOKUP(A1808,segment3_SB_quantity!$A$2:$B$2834,2,FALSE)</f>
        <v>6</v>
      </c>
      <c r="AC1808" s="4">
        <f t="shared" si="259"/>
        <v>0.12820000000000001</v>
      </c>
      <c r="AD1808">
        <f t="shared" si="264"/>
        <v>0</v>
      </c>
      <c r="AE1808">
        <f t="shared" si="260"/>
        <v>0.83166700000000005</v>
      </c>
      <c r="AF1808" s="2">
        <f t="shared" si="265"/>
        <v>0</v>
      </c>
      <c r="AG1808" s="2">
        <f t="shared" si="266"/>
        <v>0</v>
      </c>
      <c r="AH1808" s="1">
        <f t="shared" si="267"/>
        <v>0</v>
      </c>
    </row>
    <row r="1809" spans="1:34" x14ac:dyDescent="0.55000000000000004">
      <c r="A1809">
        <v>66099964</v>
      </c>
      <c r="B1809" s="2">
        <v>0</v>
      </c>
      <c r="C1809" s="2">
        <v>0</v>
      </c>
      <c r="D1809" s="2">
        <v>0</v>
      </c>
      <c r="E1809" s="2">
        <v>0</v>
      </c>
      <c r="F1809" s="2">
        <v>0</v>
      </c>
      <c r="G1809" s="2">
        <v>0</v>
      </c>
      <c r="H1809" s="2">
        <v>0</v>
      </c>
      <c r="I1809" s="2">
        <v>7.0971410239313498E-2</v>
      </c>
      <c r="J1809" s="2">
        <v>0</v>
      </c>
      <c r="K1809" s="2">
        <v>0</v>
      </c>
      <c r="L1809" s="2">
        <v>0</v>
      </c>
      <c r="M1809" s="2">
        <v>0</v>
      </c>
      <c r="N1809" s="2">
        <v>0</v>
      </c>
      <c r="O1809" s="2">
        <v>0</v>
      </c>
      <c r="P1809" s="2">
        <v>0</v>
      </c>
      <c r="Q1809" s="2">
        <v>0</v>
      </c>
      <c r="R1809" s="2">
        <v>0</v>
      </c>
      <c r="S1809" s="2">
        <v>0</v>
      </c>
      <c r="T1809" s="2">
        <v>0</v>
      </c>
      <c r="U1809" s="2">
        <v>0</v>
      </c>
      <c r="X1809" s="2">
        <f t="shared" si="261"/>
        <v>7.0971410239313498E-2</v>
      </c>
      <c r="Y1809" s="2">
        <f t="shared" si="262"/>
        <v>0</v>
      </c>
      <c r="Z1809" s="2">
        <f>IF(Y1809&gt;$W$1,HLOOKUP(Y1809,B1809:$U$2835,ROW($B$2836)-ROW($A1809),FALSE),0)</f>
        <v>0</v>
      </c>
      <c r="AA1809" s="2">
        <f t="shared" si="263"/>
        <v>0</v>
      </c>
      <c r="AB1809" s="2">
        <f>VLOOKUP(A1809,segment3_SB_quantity!$A$2:$B$2834,2,FALSE)</f>
        <v>26</v>
      </c>
      <c r="AC1809" s="4">
        <f t="shared" si="259"/>
        <v>0.12820000000000001</v>
      </c>
      <c r="AD1809">
        <f t="shared" si="264"/>
        <v>0</v>
      </c>
      <c r="AE1809">
        <f t="shared" si="260"/>
        <v>0.83166700000000005</v>
      </c>
      <c r="AF1809" s="2">
        <f t="shared" si="265"/>
        <v>0</v>
      </c>
      <c r="AG1809" s="2">
        <f t="shared" si="266"/>
        <v>0</v>
      </c>
      <c r="AH1809" s="1">
        <f t="shared" si="267"/>
        <v>0</v>
      </c>
    </row>
    <row r="1810" spans="1:34" x14ac:dyDescent="0.55000000000000004">
      <c r="A1810">
        <v>66129983</v>
      </c>
      <c r="B1810" s="2">
        <v>0</v>
      </c>
      <c r="C1810" s="2">
        <v>0</v>
      </c>
      <c r="D1810" s="2">
        <v>0</v>
      </c>
      <c r="E1810" s="2">
        <v>0</v>
      </c>
      <c r="F1810" s="2">
        <v>0</v>
      </c>
      <c r="G1810" s="2">
        <v>0</v>
      </c>
      <c r="H1810" s="2">
        <v>0</v>
      </c>
      <c r="I1810" s="2">
        <v>0</v>
      </c>
      <c r="J1810" s="2">
        <v>0</v>
      </c>
      <c r="K1810" s="2">
        <v>0</v>
      </c>
      <c r="L1810" s="2">
        <v>0</v>
      </c>
      <c r="M1810" s="2">
        <v>0</v>
      </c>
      <c r="N1810" s="2">
        <v>0</v>
      </c>
      <c r="O1810" s="2">
        <v>0</v>
      </c>
      <c r="P1810" s="2">
        <v>0</v>
      </c>
      <c r="Q1810" s="2">
        <v>0</v>
      </c>
      <c r="R1810" s="2">
        <v>0</v>
      </c>
      <c r="S1810" s="2">
        <v>0</v>
      </c>
      <c r="T1810" s="2">
        <v>0</v>
      </c>
      <c r="U1810" s="2">
        <v>0</v>
      </c>
      <c r="X1810" s="2">
        <f t="shared" si="261"/>
        <v>0</v>
      </c>
      <c r="Y1810" s="2">
        <f t="shared" si="262"/>
        <v>0</v>
      </c>
      <c r="Z1810" s="2">
        <f>IF(Y1810&gt;$W$1,HLOOKUP(Y1810,B1810:$U$2835,ROW($B$2836)-ROW($A1810),FALSE),0)</f>
        <v>0</v>
      </c>
      <c r="AA1810" s="2">
        <f t="shared" si="263"/>
        <v>0</v>
      </c>
      <c r="AB1810" s="2">
        <f>VLOOKUP(A1810,segment3_SB_quantity!$A$2:$B$2834,2,FALSE)</f>
        <v>2</v>
      </c>
      <c r="AC1810" s="4">
        <f t="shared" si="259"/>
        <v>0.12820000000000001</v>
      </c>
      <c r="AD1810">
        <f t="shared" si="264"/>
        <v>0</v>
      </c>
      <c r="AE1810">
        <f t="shared" si="260"/>
        <v>0.83166700000000005</v>
      </c>
      <c r="AF1810" s="2">
        <f t="shared" si="265"/>
        <v>0</v>
      </c>
      <c r="AG1810" s="2">
        <f t="shared" si="266"/>
        <v>0</v>
      </c>
      <c r="AH1810" s="1">
        <f t="shared" si="267"/>
        <v>0</v>
      </c>
    </row>
    <row r="1811" spans="1:34" x14ac:dyDescent="0.55000000000000004">
      <c r="A1811">
        <v>66189789</v>
      </c>
      <c r="B1811" s="2">
        <v>0</v>
      </c>
      <c r="C1811" s="2">
        <v>0</v>
      </c>
      <c r="D1811" s="2">
        <v>0</v>
      </c>
      <c r="E1811" s="2">
        <v>0</v>
      </c>
      <c r="F1811" s="2">
        <v>0</v>
      </c>
      <c r="G1811" s="2">
        <v>8.0494659502696006E-2</v>
      </c>
      <c r="H1811" s="2">
        <v>0</v>
      </c>
      <c r="I1811" s="2">
        <v>0</v>
      </c>
      <c r="J1811" s="2">
        <v>0</v>
      </c>
      <c r="K1811" s="2">
        <v>0</v>
      </c>
      <c r="L1811" s="2">
        <v>0</v>
      </c>
      <c r="M1811" s="2">
        <v>0</v>
      </c>
      <c r="N1811" s="2">
        <v>0</v>
      </c>
      <c r="O1811" s="2">
        <v>0</v>
      </c>
      <c r="P1811" s="2">
        <v>0</v>
      </c>
      <c r="Q1811" s="2">
        <v>0</v>
      </c>
      <c r="R1811" s="2">
        <v>0</v>
      </c>
      <c r="S1811" s="2">
        <v>0</v>
      </c>
      <c r="T1811" s="2">
        <v>0</v>
      </c>
      <c r="U1811" s="2">
        <v>0</v>
      </c>
      <c r="X1811" s="2">
        <f t="shared" si="261"/>
        <v>8.0494659502696006E-2</v>
      </c>
      <c r="Y1811" s="2">
        <f t="shared" si="262"/>
        <v>0</v>
      </c>
      <c r="Z1811" s="2">
        <f>IF(Y1811&gt;$W$1,HLOOKUP(Y1811,B1811:$U$2835,ROW($B$2836)-ROW($A1811),FALSE),0)</f>
        <v>0</v>
      </c>
      <c r="AA1811" s="2">
        <f t="shared" si="263"/>
        <v>0</v>
      </c>
      <c r="AB1811" s="2">
        <f>VLOOKUP(A1811,segment3_SB_quantity!$A$2:$B$2834,2,FALSE)</f>
        <v>85</v>
      </c>
      <c r="AC1811" s="4">
        <f t="shared" si="259"/>
        <v>0.12820000000000001</v>
      </c>
      <c r="AD1811">
        <f t="shared" si="264"/>
        <v>0</v>
      </c>
      <c r="AE1811">
        <f t="shared" si="260"/>
        <v>0.83166700000000005</v>
      </c>
      <c r="AF1811" s="2">
        <f t="shared" si="265"/>
        <v>0</v>
      </c>
      <c r="AG1811" s="2">
        <f t="shared" si="266"/>
        <v>0</v>
      </c>
      <c r="AH1811" s="1">
        <f t="shared" si="267"/>
        <v>0</v>
      </c>
    </row>
    <row r="1812" spans="1:34" x14ac:dyDescent="0.55000000000000004">
      <c r="A1812">
        <v>66199939</v>
      </c>
      <c r="B1812" s="2">
        <v>0</v>
      </c>
      <c r="C1812" s="2">
        <v>0</v>
      </c>
      <c r="D1812" s="2">
        <v>0</v>
      </c>
      <c r="E1812" s="2">
        <v>0</v>
      </c>
      <c r="F1812" s="2">
        <v>0</v>
      </c>
      <c r="G1812" s="2">
        <v>0</v>
      </c>
      <c r="H1812" s="2">
        <v>0</v>
      </c>
      <c r="I1812" s="2">
        <v>0</v>
      </c>
      <c r="J1812" s="2">
        <v>0</v>
      </c>
      <c r="K1812" s="2">
        <v>0</v>
      </c>
      <c r="L1812" s="2">
        <v>0.14450317688308201</v>
      </c>
      <c r="M1812" s="2">
        <v>0</v>
      </c>
      <c r="N1812" s="2">
        <v>0</v>
      </c>
      <c r="O1812" s="2">
        <v>0</v>
      </c>
      <c r="P1812" s="2">
        <v>0</v>
      </c>
      <c r="Q1812" s="2">
        <v>0</v>
      </c>
      <c r="R1812" s="2">
        <v>0</v>
      </c>
      <c r="S1812" s="2">
        <v>0</v>
      </c>
      <c r="T1812" s="2">
        <v>0</v>
      </c>
      <c r="U1812" s="2">
        <v>0</v>
      </c>
      <c r="X1812" s="2">
        <f t="shared" si="261"/>
        <v>0.14450317688308201</v>
      </c>
      <c r="Y1812" s="2">
        <f t="shared" si="262"/>
        <v>0</v>
      </c>
      <c r="Z1812" s="2">
        <f>IF(Y1812&gt;$W$1,HLOOKUP(Y1812,B1812:$U$2835,ROW($B$2836)-ROW($A1812),FALSE),0)</f>
        <v>0</v>
      </c>
      <c r="AA1812" s="2">
        <f t="shared" si="263"/>
        <v>0</v>
      </c>
      <c r="AB1812" s="2">
        <f>VLOOKUP(A1812,segment3_SB_quantity!$A$2:$B$2834,2,FALSE)</f>
        <v>2</v>
      </c>
      <c r="AC1812" s="4">
        <f t="shared" si="259"/>
        <v>0.12820000000000001</v>
      </c>
      <c r="AD1812">
        <f t="shared" si="264"/>
        <v>0</v>
      </c>
      <c r="AE1812">
        <f t="shared" si="260"/>
        <v>0.83166700000000005</v>
      </c>
      <c r="AF1812" s="2">
        <f t="shared" si="265"/>
        <v>0</v>
      </c>
      <c r="AG1812" s="2">
        <f t="shared" si="266"/>
        <v>0</v>
      </c>
      <c r="AH1812" s="1">
        <f t="shared" si="267"/>
        <v>0</v>
      </c>
    </row>
    <row r="1813" spans="1:34" x14ac:dyDescent="0.55000000000000004">
      <c r="A1813">
        <v>66239749</v>
      </c>
      <c r="B1813" s="2">
        <v>0</v>
      </c>
      <c r="C1813" s="2">
        <v>0</v>
      </c>
      <c r="D1813" s="2">
        <v>0</v>
      </c>
      <c r="E1813" s="2">
        <v>0</v>
      </c>
      <c r="F1813" s="2">
        <v>0</v>
      </c>
      <c r="G1813" s="2">
        <v>0</v>
      </c>
      <c r="H1813" s="2">
        <v>0</v>
      </c>
      <c r="I1813" s="2">
        <v>4.3099929994571198E-2</v>
      </c>
      <c r="J1813" s="2">
        <v>0</v>
      </c>
      <c r="K1813" s="2">
        <v>0</v>
      </c>
      <c r="L1813" s="2">
        <v>0</v>
      </c>
      <c r="M1813" s="2">
        <v>0</v>
      </c>
      <c r="N1813" s="2">
        <v>0</v>
      </c>
      <c r="O1813" s="2">
        <v>0</v>
      </c>
      <c r="P1813" s="2">
        <v>0</v>
      </c>
      <c r="Q1813" s="2">
        <v>0</v>
      </c>
      <c r="R1813" s="2">
        <v>0</v>
      </c>
      <c r="S1813" s="2">
        <v>0</v>
      </c>
      <c r="T1813" s="2">
        <v>0</v>
      </c>
      <c r="U1813" s="2">
        <v>0</v>
      </c>
      <c r="X1813" s="2">
        <f t="shared" si="261"/>
        <v>4.3099929994571198E-2</v>
      </c>
      <c r="Y1813" s="2">
        <f t="shared" si="262"/>
        <v>0</v>
      </c>
      <c r="Z1813" s="2">
        <f>IF(Y1813&gt;$W$1,HLOOKUP(Y1813,B1813:$U$2835,ROW($B$2836)-ROW($A1813),FALSE),0)</f>
        <v>0</v>
      </c>
      <c r="AA1813" s="2">
        <f t="shared" si="263"/>
        <v>0</v>
      </c>
      <c r="AB1813" s="2">
        <f>VLOOKUP(A1813,segment3_SB_quantity!$A$2:$B$2834,2,FALSE)</f>
        <v>2</v>
      </c>
      <c r="AC1813" s="4">
        <f t="shared" si="259"/>
        <v>0.12820000000000001</v>
      </c>
      <c r="AD1813">
        <f t="shared" si="264"/>
        <v>0</v>
      </c>
      <c r="AE1813">
        <f t="shared" si="260"/>
        <v>0.83166700000000005</v>
      </c>
      <c r="AF1813" s="2">
        <f t="shared" si="265"/>
        <v>0</v>
      </c>
      <c r="AG1813" s="2">
        <f t="shared" si="266"/>
        <v>0</v>
      </c>
      <c r="AH1813" s="1">
        <f t="shared" si="267"/>
        <v>0</v>
      </c>
    </row>
    <row r="1814" spans="1:34" x14ac:dyDescent="0.55000000000000004">
      <c r="A1814">
        <v>66279802</v>
      </c>
      <c r="B1814" s="2">
        <v>0</v>
      </c>
      <c r="C1814" s="2">
        <v>0</v>
      </c>
      <c r="D1814" s="2">
        <v>0</v>
      </c>
      <c r="E1814" s="2">
        <v>0</v>
      </c>
      <c r="F1814" s="2">
        <v>0</v>
      </c>
      <c r="G1814" s="2">
        <v>0.14744230229032301</v>
      </c>
      <c r="H1814" s="2">
        <v>0</v>
      </c>
      <c r="I1814" s="2">
        <v>0</v>
      </c>
      <c r="J1814" s="2">
        <v>0</v>
      </c>
      <c r="K1814" s="2">
        <v>0</v>
      </c>
      <c r="L1814" s="2">
        <v>0</v>
      </c>
      <c r="M1814" s="2">
        <v>0</v>
      </c>
      <c r="N1814" s="2">
        <v>0</v>
      </c>
      <c r="O1814" s="2">
        <v>0</v>
      </c>
      <c r="P1814" s="2">
        <v>0</v>
      </c>
      <c r="Q1814" s="2">
        <v>0</v>
      </c>
      <c r="R1814" s="2">
        <v>0</v>
      </c>
      <c r="S1814" s="2">
        <v>0</v>
      </c>
      <c r="T1814" s="2">
        <v>0</v>
      </c>
      <c r="U1814" s="2">
        <v>0</v>
      </c>
      <c r="X1814" s="2">
        <f t="shared" si="261"/>
        <v>0.14744230229032301</v>
      </c>
      <c r="Y1814" s="2">
        <f t="shared" si="262"/>
        <v>0</v>
      </c>
      <c r="Z1814" s="2">
        <f>IF(Y1814&gt;$W$1,HLOOKUP(Y1814,B1814:$U$2835,ROW($B$2836)-ROW($A1814),FALSE),0)</f>
        <v>0</v>
      </c>
      <c r="AA1814" s="2">
        <f t="shared" si="263"/>
        <v>0</v>
      </c>
      <c r="AB1814" s="2">
        <f>VLOOKUP(A1814,segment3_SB_quantity!$A$2:$B$2834,2,FALSE)</f>
        <v>105</v>
      </c>
      <c r="AC1814" s="4">
        <f t="shared" si="259"/>
        <v>0.12820000000000001</v>
      </c>
      <c r="AD1814">
        <f t="shared" si="264"/>
        <v>0</v>
      </c>
      <c r="AE1814">
        <f t="shared" si="260"/>
        <v>0.83166700000000005</v>
      </c>
      <c r="AF1814" s="2">
        <f t="shared" si="265"/>
        <v>0</v>
      </c>
      <c r="AG1814" s="2">
        <f t="shared" si="266"/>
        <v>0</v>
      </c>
      <c r="AH1814" s="1">
        <f t="shared" si="267"/>
        <v>0</v>
      </c>
    </row>
    <row r="1815" spans="1:34" x14ac:dyDescent="0.55000000000000004">
      <c r="A1815">
        <v>66299997</v>
      </c>
      <c r="B1815" s="2">
        <v>0</v>
      </c>
      <c r="C1815" s="2">
        <v>0</v>
      </c>
      <c r="D1815" s="2">
        <v>0</v>
      </c>
      <c r="E1815" s="2">
        <v>0</v>
      </c>
      <c r="F1815" s="2">
        <v>0</v>
      </c>
      <c r="G1815" s="2">
        <v>0</v>
      </c>
      <c r="H1815" s="2">
        <v>0</v>
      </c>
      <c r="I1815" s="2">
        <v>0</v>
      </c>
      <c r="J1815" s="2">
        <v>0</v>
      </c>
      <c r="K1815" s="2">
        <v>0</v>
      </c>
      <c r="L1815" s="2">
        <v>0</v>
      </c>
      <c r="M1815" s="2">
        <v>0</v>
      </c>
      <c r="N1815" s="2">
        <v>0</v>
      </c>
      <c r="O1815" s="2">
        <v>0</v>
      </c>
      <c r="P1815" s="2">
        <v>0</v>
      </c>
      <c r="Q1815" s="2">
        <v>0</v>
      </c>
      <c r="R1815" s="2">
        <v>0</v>
      </c>
      <c r="S1815" s="2">
        <v>0</v>
      </c>
      <c r="T1815" s="2">
        <v>0</v>
      </c>
      <c r="U1815" s="2">
        <v>0</v>
      </c>
      <c r="X1815" s="2">
        <f t="shared" si="261"/>
        <v>0</v>
      </c>
      <c r="Y1815" s="2">
        <f t="shared" si="262"/>
        <v>0</v>
      </c>
      <c r="Z1815" s="2">
        <f>IF(Y1815&gt;$W$1,HLOOKUP(Y1815,B1815:$U$2835,ROW($B$2836)-ROW($A1815),FALSE),0)</f>
        <v>0</v>
      </c>
      <c r="AA1815" s="2">
        <f t="shared" si="263"/>
        <v>0</v>
      </c>
      <c r="AB1815" s="2">
        <f>VLOOKUP(A1815,segment3_SB_quantity!$A$2:$B$2834,2,FALSE)</f>
        <v>1</v>
      </c>
      <c r="AC1815" s="4">
        <f t="shared" si="259"/>
        <v>0.12820000000000001</v>
      </c>
      <c r="AD1815">
        <f t="shared" si="264"/>
        <v>0</v>
      </c>
      <c r="AE1815">
        <f t="shared" si="260"/>
        <v>0.83166700000000005</v>
      </c>
      <c r="AF1815" s="2">
        <f t="shared" si="265"/>
        <v>0</v>
      </c>
      <c r="AG1815" s="2">
        <f t="shared" si="266"/>
        <v>0</v>
      </c>
      <c r="AH1815" s="1">
        <f t="shared" si="267"/>
        <v>0</v>
      </c>
    </row>
    <row r="1816" spans="1:34" x14ac:dyDescent="0.55000000000000004">
      <c r="A1816">
        <v>66419918</v>
      </c>
      <c r="B1816" s="2">
        <v>0</v>
      </c>
      <c r="C1816" s="2">
        <v>0</v>
      </c>
      <c r="D1816" s="2">
        <v>0</v>
      </c>
      <c r="E1816" s="2">
        <v>0</v>
      </c>
      <c r="F1816" s="2">
        <v>0</v>
      </c>
      <c r="G1816" s="2">
        <v>0</v>
      </c>
      <c r="H1816" s="2">
        <v>0</v>
      </c>
      <c r="I1816" s="2">
        <v>0</v>
      </c>
      <c r="J1816" s="2">
        <v>0</v>
      </c>
      <c r="K1816" s="2">
        <v>0</v>
      </c>
      <c r="L1816" s="2">
        <v>0.133937940468976</v>
      </c>
      <c r="M1816" s="2">
        <v>0</v>
      </c>
      <c r="N1816" s="2">
        <v>0</v>
      </c>
      <c r="O1816" s="2">
        <v>0</v>
      </c>
      <c r="P1816" s="2">
        <v>0</v>
      </c>
      <c r="Q1816" s="2">
        <v>0</v>
      </c>
      <c r="R1816" s="2">
        <v>0</v>
      </c>
      <c r="S1816" s="2">
        <v>0</v>
      </c>
      <c r="T1816" s="2">
        <v>0</v>
      </c>
      <c r="U1816" s="2">
        <v>0</v>
      </c>
      <c r="X1816" s="2">
        <f t="shared" si="261"/>
        <v>0.133937940468976</v>
      </c>
      <c r="Y1816" s="2">
        <f t="shared" si="262"/>
        <v>0</v>
      </c>
      <c r="Z1816" s="2">
        <f>IF(Y1816&gt;$W$1,HLOOKUP(Y1816,B1816:$U$2835,ROW($B$2836)-ROW($A1816),FALSE),0)</f>
        <v>0</v>
      </c>
      <c r="AA1816" s="2">
        <f t="shared" si="263"/>
        <v>0</v>
      </c>
      <c r="AB1816" s="2">
        <f>VLOOKUP(A1816,segment3_SB_quantity!$A$2:$B$2834,2,FALSE)</f>
        <v>12</v>
      </c>
      <c r="AC1816" s="4">
        <f t="shared" si="259"/>
        <v>0.12820000000000001</v>
      </c>
      <c r="AD1816">
        <f t="shared" si="264"/>
        <v>0</v>
      </c>
      <c r="AE1816">
        <f t="shared" si="260"/>
        <v>0.83166700000000005</v>
      </c>
      <c r="AF1816" s="2">
        <f t="shared" si="265"/>
        <v>0</v>
      </c>
      <c r="AG1816" s="2">
        <f t="shared" si="266"/>
        <v>0</v>
      </c>
      <c r="AH1816" s="1">
        <f t="shared" si="267"/>
        <v>0</v>
      </c>
    </row>
    <row r="1817" spans="1:34" x14ac:dyDescent="0.55000000000000004">
      <c r="A1817">
        <v>66429982</v>
      </c>
      <c r="B1817" s="2">
        <v>0</v>
      </c>
      <c r="C1817" s="2">
        <v>0</v>
      </c>
      <c r="D1817" s="2">
        <v>0</v>
      </c>
      <c r="E1817" s="2">
        <v>0</v>
      </c>
      <c r="F1817" s="2">
        <v>0</v>
      </c>
      <c r="G1817" s="2">
        <v>0</v>
      </c>
      <c r="H1817" s="2">
        <v>0</v>
      </c>
      <c r="I1817" s="2">
        <v>0</v>
      </c>
      <c r="J1817" s="2">
        <v>0</v>
      </c>
      <c r="K1817" s="2">
        <v>0</v>
      </c>
      <c r="L1817" s="2">
        <v>0</v>
      </c>
      <c r="M1817" s="2">
        <v>0</v>
      </c>
      <c r="N1817" s="2">
        <v>0</v>
      </c>
      <c r="O1817" s="2">
        <v>0</v>
      </c>
      <c r="P1817" s="2">
        <v>0</v>
      </c>
      <c r="Q1817" s="2">
        <v>0</v>
      </c>
      <c r="R1817" s="2">
        <v>0</v>
      </c>
      <c r="S1817" s="2">
        <v>0</v>
      </c>
      <c r="T1817" s="2">
        <v>0</v>
      </c>
      <c r="U1817" s="2">
        <v>0</v>
      </c>
      <c r="X1817" s="2">
        <f t="shared" si="261"/>
        <v>0</v>
      </c>
      <c r="Y1817" s="2">
        <f t="shared" si="262"/>
        <v>0</v>
      </c>
      <c r="Z1817" s="2">
        <f>IF(Y1817&gt;$W$1,HLOOKUP(Y1817,B1817:$U$2835,ROW($B$2836)-ROW($A1817),FALSE),0)</f>
        <v>0</v>
      </c>
      <c r="AA1817" s="2">
        <f t="shared" si="263"/>
        <v>0</v>
      </c>
      <c r="AB1817" s="2">
        <f>VLOOKUP(A1817,segment3_SB_quantity!$A$2:$B$2834,2,FALSE)</f>
        <v>1</v>
      </c>
      <c r="AC1817" s="4">
        <f t="shared" si="259"/>
        <v>0.12820000000000001</v>
      </c>
      <c r="AD1817">
        <f t="shared" si="264"/>
        <v>0</v>
      </c>
      <c r="AE1817">
        <f t="shared" si="260"/>
        <v>0.83166700000000005</v>
      </c>
      <c r="AF1817" s="2">
        <f t="shared" si="265"/>
        <v>0</v>
      </c>
      <c r="AG1817" s="2">
        <f t="shared" si="266"/>
        <v>0</v>
      </c>
      <c r="AH1817" s="1">
        <f t="shared" si="267"/>
        <v>0</v>
      </c>
    </row>
    <row r="1818" spans="1:34" x14ac:dyDescent="0.55000000000000004">
      <c r="A1818">
        <v>66439704</v>
      </c>
      <c r="B1818" s="2">
        <v>0</v>
      </c>
      <c r="C1818" s="2">
        <v>0</v>
      </c>
      <c r="D1818" s="2">
        <v>0</v>
      </c>
      <c r="E1818" s="2">
        <v>0</v>
      </c>
      <c r="F1818" s="2">
        <v>0</v>
      </c>
      <c r="G1818" s="2">
        <v>0</v>
      </c>
      <c r="H1818" s="2">
        <v>0</v>
      </c>
      <c r="I1818" s="2">
        <v>0</v>
      </c>
      <c r="J1818" s="2">
        <v>0</v>
      </c>
      <c r="K1818" s="2">
        <v>4.6229445864229999E-3</v>
      </c>
      <c r="L1818" s="2">
        <v>0</v>
      </c>
      <c r="M1818" s="2">
        <v>0</v>
      </c>
      <c r="N1818" s="2">
        <v>0</v>
      </c>
      <c r="O1818" s="2">
        <v>0</v>
      </c>
      <c r="P1818" s="2">
        <v>0</v>
      </c>
      <c r="Q1818" s="2">
        <v>0</v>
      </c>
      <c r="R1818" s="2">
        <v>0</v>
      </c>
      <c r="S1818" s="2">
        <v>0</v>
      </c>
      <c r="T1818" s="2">
        <v>0</v>
      </c>
      <c r="U1818" s="2">
        <v>0</v>
      </c>
      <c r="X1818" s="2">
        <f t="shared" si="261"/>
        <v>4.6229445864229999E-3</v>
      </c>
      <c r="Y1818" s="2">
        <f t="shared" si="262"/>
        <v>0</v>
      </c>
      <c r="Z1818" s="2">
        <f>IF(Y1818&gt;$W$1,HLOOKUP(Y1818,B1818:$U$2835,ROW($B$2836)-ROW($A1818),FALSE),0)</f>
        <v>0</v>
      </c>
      <c r="AA1818" s="2">
        <f t="shared" si="263"/>
        <v>0</v>
      </c>
      <c r="AB1818" s="2">
        <f>VLOOKUP(A1818,segment3_SB_quantity!$A$2:$B$2834,2,FALSE)</f>
        <v>71</v>
      </c>
      <c r="AC1818" s="4">
        <f t="shared" si="259"/>
        <v>0.12820000000000001</v>
      </c>
      <c r="AD1818">
        <f t="shared" si="264"/>
        <v>0</v>
      </c>
      <c r="AE1818">
        <f t="shared" si="260"/>
        <v>0.83166700000000005</v>
      </c>
      <c r="AF1818" s="2">
        <f t="shared" si="265"/>
        <v>0</v>
      </c>
      <c r="AG1818" s="2">
        <f t="shared" si="266"/>
        <v>0</v>
      </c>
      <c r="AH1818" s="1">
        <f t="shared" si="267"/>
        <v>0</v>
      </c>
    </row>
    <row r="1819" spans="1:34" x14ac:dyDescent="0.55000000000000004">
      <c r="A1819">
        <v>66479901</v>
      </c>
      <c r="B1819" s="2">
        <v>0</v>
      </c>
      <c r="C1819" s="2">
        <v>0</v>
      </c>
      <c r="D1819" s="2">
        <v>0</v>
      </c>
      <c r="E1819" s="2">
        <v>0</v>
      </c>
      <c r="F1819" s="2">
        <v>0</v>
      </c>
      <c r="G1819" s="2">
        <v>0</v>
      </c>
      <c r="H1819" s="2">
        <v>0</v>
      </c>
      <c r="I1819" s="2">
        <v>0</v>
      </c>
      <c r="J1819" s="2">
        <v>0</v>
      </c>
      <c r="K1819" s="2">
        <v>0</v>
      </c>
      <c r="L1819" s="2">
        <v>0</v>
      </c>
      <c r="M1819" s="2">
        <v>0</v>
      </c>
      <c r="N1819" s="2">
        <v>0</v>
      </c>
      <c r="O1819" s="2">
        <v>0</v>
      </c>
      <c r="P1819" s="2">
        <v>0</v>
      </c>
      <c r="Q1819" s="2">
        <v>0</v>
      </c>
      <c r="R1819" s="2">
        <v>0</v>
      </c>
      <c r="S1819" s="2">
        <v>0</v>
      </c>
      <c r="T1819" s="2">
        <v>0</v>
      </c>
      <c r="U1819" s="2">
        <v>0</v>
      </c>
      <c r="X1819" s="2">
        <f t="shared" si="261"/>
        <v>0</v>
      </c>
      <c r="Y1819" s="2">
        <f t="shared" si="262"/>
        <v>0</v>
      </c>
      <c r="Z1819" s="2">
        <f>IF(Y1819&gt;$W$1,HLOOKUP(Y1819,B1819:$U$2835,ROW($B$2836)-ROW($A1819),FALSE),0)</f>
        <v>0</v>
      </c>
      <c r="AA1819" s="2">
        <f t="shared" si="263"/>
        <v>0</v>
      </c>
      <c r="AB1819" s="2">
        <f>VLOOKUP(A1819,segment3_SB_quantity!$A$2:$B$2834,2,FALSE)</f>
        <v>6</v>
      </c>
      <c r="AC1819" s="4">
        <f t="shared" si="259"/>
        <v>0.12820000000000001</v>
      </c>
      <c r="AD1819">
        <f t="shared" si="264"/>
        <v>0</v>
      </c>
      <c r="AE1819">
        <f t="shared" si="260"/>
        <v>0.83166700000000005</v>
      </c>
      <c r="AF1819" s="2">
        <f t="shared" si="265"/>
        <v>0</v>
      </c>
      <c r="AG1819" s="2">
        <f t="shared" si="266"/>
        <v>0</v>
      </c>
      <c r="AH1819" s="1">
        <f t="shared" si="267"/>
        <v>0</v>
      </c>
    </row>
    <row r="1820" spans="1:34" x14ac:dyDescent="0.55000000000000004">
      <c r="A1820">
        <v>66489859</v>
      </c>
      <c r="B1820" s="2">
        <v>0</v>
      </c>
      <c r="C1820" s="2">
        <v>0</v>
      </c>
      <c r="D1820" s="2">
        <v>0</v>
      </c>
      <c r="E1820" s="2">
        <v>0</v>
      </c>
      <c r="F1820" s="2">
        <v>0</v>
      </c>
      <c r="G1820" s="2">
        <v>0</v>
      </c>
      <c r="H1820" s="2">
        <v>0</v>
      </c>
      <c r="I1820" s="2">
        <v>3.4404547674003902E-2</v>
      </c>
      <c r="J1820" s="2">
        <v>0</v>
      </c>
      <c r="K1820" s="2">
        <v>0</v>
      </c>
      <c r="L1820" s="2">
        <v>0</v>
      </c>
      <c r="M1820" s="2">
        <v>0</v>
      </c>
      <c r="N1820" s="2">
        <v>0</v>
      </c>
      <c r="O1820" s="2">
        <v>0</v>
      </c>
      <c r="P1820" s="2">
        <v>0</v>
      </c>
      <c r="Q1820" s="2">
        <v>0</v>
      </c>
      <c r="R1820" s="2">
        <v>0</v>
      </c>
      <c r="S1820" s="2">
        <v>0</v>
      </c>
      <c r="T1820" s="2">
        <v>0</v>
      </c>
      <c r="U1820" s="2">
        <v>0</v>
      </c>
      <c r="X1820" s="2">
        <f t="shared" si="261"/>
        <v>3.4404547674003902E-2</v>
      </c>
      <c r="Y1820" s="2">
        <f t="shared" si="262"/>
        <v>0</v>
      </c>
      <c r="Z1820" s="2">
        <f>IF(Y1820&gt;$W$1,HLOOKUP(Y1820,B1820:$U$2835,ROW($B$2836)-ROW($A1820),FALSE),0)</f>
        <v>0</v>
      </c>
      <c r="AA1820" s="2">
        <f t="shared" si="263"/>
        <v>0</v>
      </c>
      <c r="AB1820" s="2">
        <f>VLOOKUP(A1820,segment3_SB_quantity!$A$2:$B$2834,2,FALSE)</f>
        <v>1</v>
      </c>
      <c r="AC1820" s="4">
        <f t="shared" si="259"/>
        <v>0.12820000000000001</v>
      </c>
      <c r="AD1820">
        <f t="shared" si="264"/>
        <v>0</v>
      </c>
      <c r="AE1820">
        <f t="shared" si="260"/>
        <v>0.83166700000000005</v>
      </c>
      <c r="AF1820" s="2">
        <f t="shared" si="265"/>
        <v>0</v>
      </c>
      <c r="AG1820" s="2">
        <f t="shared" si="266"/>
        <v>0</v>
      </c>
      <c r="AH1820" s="1">
        <f t="shared" si="267"/>
        <v>0</v>
      </c>
    </row>
    <row r="1821" spans="1:34" x14ac:dyDescent="0.55000000000000004">
      <c r="A1821">
        <v>66509585</v>
      </c>
      <c r="B1821" s="2">
        <v>0</v>
      </c>
      <c r="C1821" s="2">
        <v>0</v>
      </c>
      <c r="D1821" s="2">
        <v>0</v>
      </c>
      <c r="E1821" s="2">
        <v>0</v>
      </c>
      <c r="F1821" s="2">
        <v>0</v>
      </c>
      <c r="G1821" s="2">
        <v>0</v>
      </c>
      <c r="H1821" s="2">
        <v>0</v>
      </c>
      <c r="I1821" s="2">
        <v>0</v>
      </c>
      <c r="J1821" s="2">
        <v>5.0476123628133002E-2</v>
      </c>
      <c r="K1821" s="2">
        <v>0</v>
      </c>
      <c r="L1821" s="2">
        <v>0</v>
      </c>
      <c r="M1821" s="2">
        <v>0</v>
      </c>
      <c r="N1821" s="2">
        <v>0</v>
      </c>
      <c r="O1821" s="2">
        <v>0</v>
      </c>
      <c r="P1821" s="2">
        <v>0</v>
      </c>
      <c r="Q1821" s="2">
        <v>0</v>
      </c>
      <c r="R1821" s="2">
        <v>0</v>
      </c>
      <c r="S1821" s="2">
        <v>0</v>
      </c>
      <c r="T1821" s="2">
        <v>0</v>
      </c>
      <c r="U1821" s="2">
        <v>0</v>
      </c>
      <c r="X1821" s="2">
        <f t="shared" si="261"/>
        <v>5.0476123628133002E-2</v>
      </c>
      <c r="Y1821" s="2">
        <f t="shared" si="262"/>
        <v>0</v>
      </c>
      <c r="Z1821" s="2">
        <f>IF(Y1821&gt;$W$1,HLOOKUP(Y1821,B1821:$U$2835,ROW($B$2836)-ROW($A1821),FALSE),0)</f>
        <v>0</v>
      </c>
      <c r="AA1821" s="2">
        <f t="shared" si="263"/>
        <v>0</v>
      </c>
      <c r="AB1821" s="2">
        <f>VLOOKUP(A1821,segment3_SB_quantity!$A$2:$B$2834,2,FALSE)</f>
        <v>20</v>
      </c>
      <c r="AC1821" s="4">
        <f t="shared" si="259"/>
        <v>0.12820000000000001</v>
      </c>
      <c r="AD1821">
        <f t="shared" si="264"/>
        <v>0</v>
      </c>
      <c r="AE1821">
        <f t="shared" si="260"/>
        <v>0.83166700000000005</v>
      </c>
      <c r="AF1821" s="2">
        <f t="shared" si="265"/>
        <v>0</v>
      </c>
      <c r="AG1821" s="2">
        <f t="shared" si="266"/>
        <v>0</v>
      </c>
      <c r="AH1821" s="1">
        <f t="shared" si="267"/>
        <v>0</v>
      </c>
    </row>
    <row r="1822" spans="1:34" x14ac:dyDescent="0.55000000000000004">
      <c r="A1822">
        <v>66559969</v>
      </c>
      <c r="B1822" s="2">
        <v>0</v>
      </c>
      <c r="C1822" s="2">
        <v>0</v>
      </c>
      <c r="D1822" s="2">
        <v>0</v>
      </c>
      <c r="E1822" s="2">
        <v>0</v>
      </c>
      <c r="F1822" s="2">
        <v>0</v>
      </c>
      <c r="G1822" s="2">
        <v>3.0756231266738099E-2</v>
      </c>
      <c r="H1822" s="2">
        <v>0</v>
      </c>
      <c r="I1822" s="2">
        <v>0</v>
      </c>
      <c r="J1822" s="2">
        <v>0</v>
      </c>
      <c r="K1822" s="2">
        <v>0</v>
      </c>
      <c r="L1822" s="2">
        <v>0</v>
      </c>
      <c r="M1822" s="2">
        <v>0</v>
      </c>
      <c r="N1822" s="2">
        <v>0</v>
      </c>
      <c r="O1822" s="2">
        <v>0</v>
      </c>
      <c r="P1822" s="2">
        <v>0</v>
      </c>
      <c r="Q1822" s="2">
        <v>0</v>
      </c>
      <c r="R1822" s="2">
        <v>0</v>
      </c>
      <c r="S1822" s="2">
        <v>0</v>
      </c>
      <c r="T1822" s="2">
        <v>0</v>
      </c>
      <c r="U1822" s="2">
        <v>0</v>
      </c>
      <c r="X1822" s="2">
        <f t="shared" si="261"/>
        <v>3.0756231266738099E-2</v>
      </c>
      <c r="Y1822" s="2">
        <f t="shared" si="262"/>
        <v>0</v>
      </c>
      <c r="Z1822" s="2">
        <f>IF(Y1822&gt;$W$1,HLOOKUP(Y1822,B1822:$U$2835,ROW($B$2836)-ROW($A1822),FALSE),0)</f>
        <v>0</v>
      </c>
      <c r="AA1822" s="2">
        <f t="shared" si="263"/>
        <v>0</v>
      </c>
      <c r="AB1822" s="2">
        <f>VLOOKUP(A1822,segment3_SB_quantity!$A$2:$B$2834,2,FALSE)</f>
        <v>23</v>
      </c>
      <c r="AC1822" s="4">
        <f t="shared" si="259"/>
        <v>0.12820000000000001</v>
      </c>
      <c r="AD1822">
        <f t="shared" si="264"/>
        <v>0</v>
      </c>
      <c r="AE1822">
        <f t="shared" si="260"/>
        <v>0.83166700000000005</v>
      </c>
      <c r="AF1822" s="2">
        <f t="shared" si="265"/>
        <v>0</v>
      </c>
      <c r="AG1822" s="2">
        <f t="shared" si="266"/>
        <v>0</v>
      </c>
      <c r="AH1822" s="1">
        <f t="shared" si="267"/>
        <v>0</v>
      </c>
    </row>
    <row r="1823" spans="1:34" x14ac:dyDescent="0.55000000000000004">
      <c r="A1823">
        <v>66569958</v>
      </c>
      <c r="B1823" s="2">
        <v>0</v>
      </c>
      <c r="C1823" s="2">
        <v>0</v>
      </c>
      <c r="D1823" s="2">
        <v>0</v>
      </c>
      <c r="E1823" s="2">
        <v>0</v>
      </c>
      <c r="F1823" s="2">
        <v>0</v>
      </c>
      <c r="G1823" s="2">
        <v>0</v>
      </c>
      <c r="H1823" s="2">
        <v>0</v>
      </c>
      <c r="I1823" s="2">
        <v>0</v>
      </c>
      <c r="J1823" s="2">
        <v>0</v>
      </c>
      <c r="K1823" s="2">
        <v>0</v>
      </c>
      <c r="L1823" s="2">
        <v>0</v>
      </c>
      <c r="M1823" s="2">
        <v>0</v>
      </c>
      <c r="N1823" s="2">
        <v>0</v>
      </c>
      <c r="O1823" s="2">
        <v>0</v>
      </c>
      <c r="P1823" s="2">
        <v>0</v>
      </c>
      <c r="Q1823" s="2">
        <v>0</v>
      </c>
      <c r="R1823" s="2">
        <v>0</v>
      </c>
      <c r="S1823" s="2">
        <v>0</v>
      </c>
      <c r="T1823" s="2">
        <v>0</v>
      </c>
      <c r="U1823" s="2">
        <v>0</v>
      </c>
      <c r="X1823" s="2">
        <f t="shared" si="261"/>
        <v>0</v>
      </c>
      <c r="Y1823" s="2">
        <f t="shared" si="262"/>
        <v>0</v>
      </c>
      <c r="Z1823" s="2">
        <f>IF(Y1823&gt;$W$1,HLOOKUP(Y1823,B1823:$U$2835,ROW($B$2836)-ROW($A1823),FALSE),0)</f>
        <v>0</v>
      </c>
      <c r="AA1823" s="2">
        <f t="shared" si="263"/>
        <v>0</v>
      </c>
      <c r="AB1823" s="2">
        <f>VLOOKUP(A1823,segment3_SB_quantity!$A$2:$B$2834,2,FALSE)</f>
        <v>2</v>
      </c>
      <c r="AC1823" s="4">
        <f t="shared" si="259"/>
        <v>0.12820000000000001</v>
      </c>
      <c r="AD1823">
        <f t="shared" si="264"/>
        <v>0</v>
      </c>
      <c r="AE1823">
        <f t="shared" si="260"/>
        <v>0.83166700000000005</v>
      </c>
      <c r="AF1823" s="2">
        <f t="shared" si="265"/>
        <v>0</v>
      </c>
      <c r="AG1823" s="2">
        <f t="shared" si="266"/>
        <v>0</v>
      </c>
      <c r="AH1823" s="1">
        <f t="shared" si="267"/>
        <v>0</v>
      </c>
    </row>
    <row r="1824" spans="1:34" x14ac:dyDescent="0.55000000000000004">
      <c r="A1824">
        <v>66589830</v>
      </c>
      <c r="B1824" s="2">
        <v>0</v>
      </c>
      <c r="C1824" s="2">
        <v>0</v>
      </c>
      <c r="D1824" s="2">
        <v>0</v>
      </c>
      <c r="E1824" s="2">
        <v>0</v>
      </c>
      <c r="F1824" s="2">
        <v>0</v>
      </c>
      <c r="G1824" s="2">
        <v>0</v>
      </c>
      <c r="H1824" s="2">
        <v>0</v>
      </c>
      <c r="I1824" s="2">
        <v>0</v>
      </c>
      <c r="J1824" s="2">
        <v>0</v>
      </c>
      <c r="K1824" s="2">
        <v>0.12079564864711199</v>
      </c>
      <c r="L1824" s="2">
        <v>0</v>
      </c>
      <c r="M1824" s="2">
        <v>0</v>
      </c>
      <c r="N1824" s="2">
        <v>0</v>
      </c>
      <c r="O1824" s="2">
        <v>0</v>
      </c>
      <c r="P1824" s="2">
        <v>0</v>
      </c>
      <c r="Q1824" s="2">
        <v>0</v>
      </c>
      <c r="R1824" s="2">
        <v>0</v>
      </c>
      <c r="S1824" s="2">
        <v>0</v>
      </c>
      <c r="T1824" s="2">
        <v>0</v>
      </c>
      <c r="U1824" s="2">
        <v>0</v>
      </c>
      <c r="X1824" s="2">
        <f t="shared" si="261"/>
        <v>0.12079564864711199</v>
      </c>
      <c r="Y1824" s="2">
        <f t="shared" si="262"/>
        <v>0</v>
      </c>
      <c r="Z1824" s="2">
        <f>IF(Y1824&gt;$W$1,HLOOKUP(Y1824,B1824:$U$2835,ROW($B$2836)-ROW($A1824),FALSE),0)</f>
        <v>0</v>
      </c>
      <c r="AA1824" s="2">
        <f t="shared" si="263"/>
        <v>0</v>
      </c>
      <c r="AB1824" s="2">
        <f>VLOOKUP(A1824,segment3_SB_quantity!$A$2:$B$2834,2,FALSE)</f>
        <v>48</v>
      </c>
      <c r="AC1824" s="4">
        <f t="shared" si="259"/>
        <v>0.12820000000000001</v>
      </c>
      <c r="AD1824">
        <f t="shared" si="264"/>
        <v>0</v>
      </c>
      <c r="AE1824">
        <f t="shared" si="260"/>
        <v>0.83166700000000005</v>
      </c>
      <c r="AF1824" s="2">
        <f t="shared" si="265"/>
        <v>0</v>
      </c>
      <c r="AG1824" s="2">
        <f t="shared" si="266"/>
        <v>0</v>
      </c>
      <c r="AH1824" s="1">
        <f t="shared" si="267"/>
        <v>0</v>
      </c>
    </row>
    <row r="1825" spans="1:34" x14ac:dyDescent="0.55000000000000004">
      <c r="A1825">
        <v>66609791</v>
      </c>
      <c r="B1825" s="2">
        <v>0</v>
      </c>
      <c r="C1825" s="2">
        <v>0</v>
      </c>
      <c r="D1825" s="2">
        <v>0</v>
      </c>
      <c r="E1825" s="2">
        <v>0</v>
      </c>
      <c r="F1825" s="2">
        <v>0</v>
      </c>
      <c r="G1825" s="2">
        <v>0</v>
      </c>
      <c r="H1825" s="2">
        <v>0</v>
      </c>
      <c r="I1825" s="2">
        <v>0</v>
      </c>
      <c r="J1825" s="2">
        <v>0</v>
      </c>
      <c r="K1825" s="2">
        <v>0</v>
      </c>
      <c r="L1825" s="2">
        <v>0.141003569466121</v>
      </c>
      <c r="M1825" s="2">
        <v>0</v>
      </c>
      <c r="N1825" s="2">
        <v>0</v>
      </c>
      <c r="O1825" s="2">
        <v>0</v>
      </c>
      <c r="P1825" s="2">
        <v>0</v>
      </c>
      <c r="Q1825" s="2">
        <v>0</v>
      </c>
      <c r="R1825" s="2">
        <v>0</v>
      </c>
      <c r="S1825" s="2">
        <v>0</v>
      </c>
      <c r="T1825" s="2">
        <v>0</v>
      </c>
      <c r="U1825" s="2">
        <v>0</v>
      </c>
      <c r="X1825" s="2">
        <f t="shared" si="261"/>
        <v>0.141003569466121</v>
      </c>
      <c r="Y1825" s="2">
        <f t="shared" si="262"/>
        <v>0</v>
      </c>
      <c r="Z1825" s="2">
        <f>IF(Y1825&gt;$W$1,HLOOKUP(Y1825,B1825:$U$2835,ROW($B$2836)-ROW($A1825),FALSE),0)</f>
        <v>0</v>
      </c>
      <c r="AA1825" s="2">
        <f t="shared" si="263"/>
        <v>0</v>
      </c>
      <c r="AB1825" s="2">
        <f>VLOOKUP(A1825,segment3_SB_quantity!$A$2:$B$2834,2,FALSE)</f>
        <v>2</v>
      </c>
      <c r="AC1825" s="4">
        <f t="shared" si="259"/>
        <v>0.12820000000000001</v>
      </c>
      <c r="AD1825">
        <f t="shared" si="264"/>
        <v>0</v>
      </c>
      <c r="AE1825">
        <f t="shared" si="260"/>
        <v>0.83166700000000005</v>
      </c>
      <c r="AF1825" s="2">
        <f t="shared" si="265"/>
        <v>0</v>
      </c>
      <c r="AG1825" s="2">
        <f t="shared" si="266"/>
        <v>0</v>
      </c>
      <c r="AH1825" s="1">
        <f t="shared" si="267"/>
        <v>0</v>
      </c>
    </row>
    <row r="1826" spans="1:34" x14ac:dyDescent="0.55000000000000004">
      <c r="A1826">
        <v>66629698</v>
      </c>
      <c r="B1826" s="2">
        <v>0</v>
      </c>
      <c r="C1826" s="2">
        <v>0</v>
      </c>
      <c r="D1826" s="2">
        <v>9.7833657206522595E-2</v>
      </c>
      <c r="E1826" s="2">
        <v>0</v>
      </c>
      <c r="F1826" s="2">
        <v>0</v>
      </c>
      <c r="G1826" s="2">
        <v>0</v>
      </c>
      <c r="H1826" s="2">
        <v>0</v>
      </c>
      <c r="I1826" s="2">
        <v>0</v>
      </c>
      <c r="J1826" s="2">
        <v>0</v>
      </c>
      <c r="K1826" s="2">
        <v>0</v>
      </c>
      <c r="L1826" s="2">
        <v>0</v>
      </c>
      <c r="M1826" s="2">
        <v>0</v>
      </c>
      <c r="N1826" s="2">
        <v>0</v>
      </c>
      <c r="O1826" s="2">
        <v>0</v>
      </c>
      <c r="P1826" s="2">
        <v>0</v>
      </c>
      <c r="Q1826" s="2">
        <v>0</v>
      </c>
      <c r="R1826" s="2">
        <v>0</v>
      </c>
      <c r="S1826" s="2">
        <v>0</v>
      </c>
      <c r="T1826" s="2">
        <v>0</v>
      </c>
      <c r="U1826" s="2">
        <v>0</v>
      </c>
      <c r="X1826" s="2">
        <f t="shared" si="261"/>
        <v>9.7833657206522595E-2</v>
      </c>
      <c r="Y1826" s="2">
        <f t="shared" si="262"/>
        <v>0</v>
      </c>
      <c r="Z1826" s="2">
        <f>IF(Y1826&gt;$W$1,HLOOKUP(Y1826,B1826:$U$2835,ROW($B$2836)-ROW($A1826),FALSE),0)</f>
        <v>0</v>
      </c>
      <c r="AA1826" s="2">
        <f t="shared" si="263"/>
        <v>0</v>
      </c>
      <c r="AB1826" s="2">
        <f>VLOOKUP(A1826,segment3_SB_quantity!$A$2:$B$2834,2,FALSE)</f>
        <v>16</v>
      </c>
      <c r="AC1826" s="4">
        <f t="shared" si="259"/>
        <v>0.12820000000000001</v>
      </c>
      <c r="AD1826">
        <f t="shared" si="264"/>
        <v>0</v>
      </c>
      <c r="AE1826">
        <f t="shared" si="260"/>
        <v>0.83166700000000005</v>
      </c>
      <c r="AF1826" s="2">
        <f t="shared" si="265"/>
        <v>0</v>
      </c>
      <c r="AG1826" s="2">
        <f t="shared" si="266"/>
        <v>0</v>
      </c>
      <c r="AH1826" s="1">
        <f t="shared" si="267"/>
        <v>0</v>
      </c>
    </row>
    <row r="1827" spans="1:34" x14ac:dyDescent="0.55000000000000004">
      <c r="A1827">
        <v>66699922</v>
      </c>
      <c r="B1827" s="2">
        <v>0</v>
      </c>
      <c r="C1827" s="2">
        <v>0</v>
      </c>
      <c r="D1827" s="2">
        <v>0</v>
      </c>
      <c r="E1827" s="2">
        <v>0</v>
      </c>
      <c r="F1827" s="2">
        <v>0</v>
      </c>
      <c r="G1827" s="2">
        <v>0</v>
      </c>
      <c r="H1827" s="2">
        <v>0</v>
      </c>
      <c r="I1827" s="2">
        <v>0</v>
      </c>
      <c r="J1827" s="2">
        <v>0</v>
      </c>
      <c r="K1827" s="2">
        <v>0</v>
      </c>
      <c r="L1827" s="2">
        <v>0</v>
      </c>
      <c r="M1827" s="2">
        <v>0</v>
      </c>
      <c r="N1827" s="2">
        <v>0</v>
      </c>
      <c r="O1827" s="2">
        <v>0</v>
      </c>
      <c r="P1827" s="2">
        <v>0</v>
      </c>
      <c r="Q1827" s="2">
        <v>0</v>
      </c>
      <c r="R1827" s="2">
        <v>0</v>
      </c>
      <c r="S1827" s="2">
        <v>0</v>
      </c>
      <c r="T1827" s="2">
        <v>0</v>
      </c>
      <c r="U1827" s="2">
        <v>0</v>
      </c>
      <c r="X1827" s="2">
        <f t="shared" si="261"/>
        <v>0</v>
      </c>
      <c r="Y1827" s="2">
        <f t="shared" si="262"/>
        <v>0</v>
      </c>
      <c r="Z1827" s="2">
        <f>IF(Y1827&gt;$W$1,HLOOKUP(Y1827,B1827:$U$2835,ROW($B$2836)-ROW($A1827),FALSE),0)</f>
        <v>0</v>
      </c>
      <c r="AA1827" s="2">
        <f t="shared" si="263"/>
        <v>0</v>
      </c>
      <c r="AB1827" s="2">
        <f>VLOOKUP(A1827,segment3_SB_quantity!$A$2:$B$2834,2,FALSE)</f>
        <v>1</v>
      </c>
      <c r="AC1827" s="4">
        <f t="shared" si="259"/>
        <v>0.12820000000000001</v>
      </c>
      <c r="AD1827">
        <f t="shared" si="264"/>
        <v>0</v>
      </c>
      <c r="AE1827">
        <f t="shared" si="260"/>
        <v>0.83166700000000005</v>
      </c>
      <c r="AF1827" s="2">
        <f t="shared" si="265"/>
        <v>0</v>
      </c>
      <c r="AG1827" s="2">
        <f t="shared" si="266"/>
        <v>0</v>
      </c>
      <c r="AH1827" s="1">
        <f t="shared" si="267"/>
        <v>0</v>
      </c>
    </row>
    <row r="1828" spans="1:34" x14ac:dyDescent="0.55000000000000004">
      <c r="A1828">
        <v>66709763</v>
      </c>
      <c r="B1828" s="2">
        <v>0</v>
      </c>
      <c r="C1828" s="2">
        <v>0</v>
      </c>
      <c r="D1828" s="2">
        <v>0</v>
      </c>
      <c r="E1828" s="2">
        <v>9.4797875919276506E-2</v>
      </c>
      <c r="F1828" s="2">
        <v>0</v>
      </c>
      <c r="G1828" s="2">
        <v>0</v>
      </c>
      <c r="H1828" s="2">
        <v>0</v>
      </c>
      <c r="I1828" s="2">
        <v>0</v>
      </c>
      <c r="J1828" s="2">
        <v>0</v>
      </c>
      <c r="K1828" s="2">
        <v>0</v>
      </c>
      <c r="L1828" s="2">
        <v>0</v>
      </c>
      <c r="M1828" s="2">
        <v>0</v>
      </c>
      <c r="N1828" s="2">
        <v>0</v>
      </c>
      <c r="O1828" s="2">
        <v>0</v>
      </c>
      <c r="P1828" s="2">
        <v>0</v>
      </c>
      <c r="Q1828" s="2">
        <v>0</v>
      </c>
      <c r="R1828" s="2">
        <v>0</v>
      </c>
      <c r="S1828" s="2">
        <v>0</v>
      </c>
      <c r="T1828" s="2">
        <v>0</v>
      </c>
      <c r="U1828" s="2">
        <v>0</v>
      </c>
      <c r="X1828" s="2">
        <f t="shared" si="261"/>
        <v>9.4797875919276506E-2</v>
      </c>
      <c r="Y1828" s="2">
        <f t="shared" si="262"/>
        <v>0</v>
      </c>
      <c r="Z1828" s="2">
        <f>IF(Y1828&gt;$W$1,HLOOKUP(Y1828,B1828:$U$2835,ROW($B$2836)-ROW($A1828),FALSE),0)</f>
        <v>0</v>
      </c>
      <c r="AA1828" s="2">
        <f t="shared" si="263"/>
        <v>0</v>
      </c>
      <c r="AB1828" s="2">
        <f>VLOOKUP(A1828,segment3_SB_quantity!$A$2:$B$2834,2,FALSE)</f>
        <v>17</v>
      </c>
      <c r="AC1828" s="4">
        <f t="shared" si="259"/>
        <v>0.12820000000000001</v>
      </c>
      <c r="AD1828">
        <f t="shared" si="264"/>
        <v>0</v>
      </c>
      <c r="AE1828">
        <f t="shared" si="260"/>
        <v>0.83166700000000005</v>
      </c>
      <c r="AF1828" s="2">
        <f t="shared" si="265"/>
        <v>0</v>
      </c>
      <c r="AG1828" s="2">
        <f t="shared" si="266"/>
        <v>0</v>
      </c>
      <c r="AH1828" s="1">
        <f t="shared" si="267"/>
        <v>0</v>
      </c>
    </row>
    <row r="1829" spans="1:34" x14ac:dyDescent="0.55000000000000004">
      <c r="A1829">
        <v>66729562</v>
      </c>
      <c r="B1829" s="2">
        <v>0</v>
      </c>
      <c r="C1829" s="2">
        <v>0</v>
      </c>
      <c r="D1829" s="2">
        <v>0</v>
      </c>
      <c r="E1829" s="2">
        <v>0</v>
      </c>
      <c r="F1829" s="2">
        <v>0</v>
      </c>
      <c r="G1829" s="2">
        <v>0</v>
      </c>
      <c r="H1829" s="2">
        <v>0</v>
      </c>
      <c r="I1829" s="2">
        <v>0</v>
      </c>
      <c r="J1829" s="2">
        <v>0</v>
      </c>
      <c r="K1829" s="2">
        <v>1.9808375803280501E-2</v>
      </c>
      <c r="L1829" s="2">
        <v>0</v>
      </c>
      <c r="M1829" s="2">
        <v>0</v>
      </c>
      <c r="N1829" s="2">
        <v>0</v>
      </c>
      <c r="O1829" s="2">
        <v>0</v>
      </c>
      <c r="P1829" s="2">
        <v>0</v>
      </c>
      <c r="Q1829" s="2">
        <v>0</v>
      </c>
      <c r="R1829" s="2">
        <v>0</v>
      </c>
      <c r="S1829" s="2">
        <v>0</v>
      </c>
      <c r="T1829" s="2">
        <v>0</v>
      </c>
      <c r="U1829" s="2">
        <v>0</v>
      </c>
      <c r="X1829" s="2">
        <f t="shared" si="261"/>
        <v>1.9808375803280501E-2</v>
      </c>
      <c r="Y1829" s="2">
        <f t="shared" si="262"/>
        <v>0</v>
      </c>
      <c r="Z1829" s="2">
        <f>IF(Y1829&gt;$W$1,HLOOKUP(Y1829,B1829:$U$2835,ROW($B$2836)-ROW($A1829),FALSE),0)</f>
        <v>0</v>
      </c>
      <c r="AA1829" s="2">
        <f t="shared" si="263"/>
        <v>0</v>
      </c>
      <c r="AB1829" s="2">
        <f>VLOOKUP(A1829,segment3_SB_quantity!$A$2:$B$2834,2,FALSE)</f>
        <v>159</v>
      </c>
      <c r="AC1829" s="4">
        <f t="shared" si="259"/>
        <v>0.12820000000000001</v>
      </c>
      <c r="AD1829">
        <f t="shared" si="264"/>
        <v>0</v>
      </c>
      <c r="AE1829">
        <f t="shared" si="260"/>
        <v>0.83166700000000005</v>
      </c>
      <c r="AF1829" s="2">
        <f t="shared" si="265"/>
        <v>0</v>
      </c>
      <c r="AG1829" s="2">
        <f t="shared" si="266"/>
        <v>0</v>
      </c>
      <c r="AH1829" s="1">
        <f t="shared" si="267"/>
        <v>0</v>
      </c>
    </row>
    <row r="1830" spans="1:34" x14ac:dyDescent="0.55000000000000004">
      <c r="A1830">
        <v>66799954</v>
      </c>
      <c r="B1830" s="2">
        <v>0</v>
      </c>
      <c r="C1830" s="2">
        <v>0</v>
      </c>
      <c r="D1830" s="2">
        <v>0</v>
      </c>
      <c r="E1830" s="2">
        <v>0</v>
      </c>
      <c r="F1830" s="2">
        <v>0</v>
      </c>
      <c r="G1830" s="2">
        <v>0</v>
      </c>
      <c r="H1830" s="2">
        <v>0</v>
      </c>
      <c r="I1830" s="2">
        <v>0</v>
      </c>
      <c r="J1830" s="2">
        <v>0</v>
      </c>
      <c r="K1830" s="2">
        <v>0</v>
      </c>
      <c r="L1830" s="2">
        <v>6.2160955859523904E-3</v>
      </c>
      <c r="M1830" s="2">
        <v>0</v>
      </c>
      <c r="N1830" s="2">
        <v>0</v>
      </c>
      <c r="O1830" s="2">
        <v>0</v>
      </c>
      <c r="P1830" s="2">
        <v>0</v>
      </c>
      <c r="Q1830" s="2">
        <v>0</v>
      </c>
      <c r="R1830" s="2">
        <v>0</v>
      </c>
      <c r="S1830" s="2">
        <v>0</v>
      </c>
      <c r="T1830" s="2">
        <v>0</v>
      </c>
      <c r="U1830" s="2">
        <v>0</v>
      </c>
      <c r="X1830" s="2">
        <f t="shared" si="261"/>
        <v>6.2160955859523904E-3</v>
      </c>
      <c r="Y1830" s="2">
        <f t="shared" si="262"/>
        <v>0</v>
      </c>
      <c r="Z1830" s="2">
        <f>IF(Y1830&gt;$W$1,HLOOKUP(Y1830,B1830:$U$2835,ROW($B$2836)-ROW($A1830),FALSE),0)</f>
        <v>0</v>
      </c>
      <c r="AA1830" s="2">
        <f t="shared" si="263"/>
        <v>0</v>
      </c>
      <c r="AB1830" s="2">
        <f>VLOOKUP(A1830,segment3_SB_quantity!$A$2:$B$2834,2,FALSE)</f>
        <v>7</v>
      </c>
      <c r="AC1830" s="4">
        <f t="shared" si="259"/>
        <v>0.12820000000000001</v>
      </c>
      <c r="AD1830">
        <f t="shared" si="264"/>
        <v>0</v>
      </c>
      <c r="AE1830">
        <f t="shared" si="260"/>
        <v>0.83166700000000005</v>
      </c>
      <c r="AF1830" s="2">
        <f t="shared" si="265"/>
        <v>0</v>
      </c>
      <c r="AG1830" s="2">
        <f t="shared" si="266"/>
        <v>0</v>
      </c>
      <c r="AH1830" s="1">
        <f t="shared" si="267"/>
        <v>0</v>
      </c>
    </row>
    <row r="1831" spans="1:34" x14ac:dyDescent="0.55000000000000004">
      <c r="A1831">
        <v>66809959</v>
      </c>
      <c r="B1831" s="2">
        <v>0</v>
      </c>
      <c r="C1831" s="2">
        <v>0</v>
      </c>
      <c r="D1831" s="2">
        <v>0</v>
      </c>
      <c r="E1831" s="2">
        <v>0</v>
      </c>
      <c r="F1831" s="2">
        <v>0</v>
      </c>
      <c r="G1831" s="2">
        <v>0</v>
      </c>
      <c r="H1831" s="2">
        <v>0</v>
      </c>
      <c r="I1831" s="2">
        <v>0</v>
      </c>
      <c r="J1831" s="2">
        <v>0</v>
      </c>
      <c r="K1831" s="2">
        <v>0</v>
      </c>
      <c r="L1831" s="2">
        <v>1.83615110661879E-14</v>
      </c>
      <c r="M1831" s="2">
        <v>0</v>
      </c>
      <c r="N1831" s="2">
        <v>0</v>
      </c>
      <c r="O1831" s="2">
        <v>0</v>
      </c>
      <c r="P1831" s="2">
        <v>0</v>
      </c>
      <c r="Q1831" s="2">
        <v>0</v>
      </c>
      <c r="R1831" s="2">
        <v>0</v>
      </c>
      <c r="S1831" s="2">
        <v>0</v>
      </c>
      <c r="T1831" s="2">
        <v>0</v>
      </c>
      <c r="U1831" s="2">
        <v>0</v>
      </c>
      <c r="X1831" s="2">
        <f t="shared" si="261"/>
        <v>1.83615110661879E-14</v>
      </c>
      <c r="Y1831" s="2">
        <f t="shared" si="262"/>
        <v>0</v>
      </c>
      <c r="Z1831" s="2">
        <f>IF(Y1831&gt;$W$1,HLOOKUP(Y1831,B1831:$U$2835,ROW($B$2836)-ROW($A1831),FALSE),0)</f>
        <v>0</v>
      </c>
      <c r="AA1831" s="2">
        <f t="shared" si="263"/>
        <v>0</v>
      </c>
      <c r="AB1831" s="2">
        <f>VLOOKUP(A1831,segment3_SB_quantity!$A$2:$B$2834,2,FALSE)</f>
        <v>24</v>
      </c>
      <c r="AC1831" s="4">
        <f t="shared" si="259"/>
        <v>0.12820000000000001</v>
      </c>
      <c r="AD1831">
        <f t="shared" si="264"/>
        <v>0</v>
      </c>
      <c r="AE1831">
        <f t="shared" si="260"/>
        <v>0.83166700000000005</v>
      </c>
      <c r="AF1831" s="2">
        <f t="shared" si="265"/>
        <v>0</v>
      </c>
      <c r="AG1831" s="2">
        <f t="shared" si="266"/>
        <v>0</v>
      </c>
      <c r="AH1831" s="1">
        <f t="shared" si="267"/>
        <v>0</v>
      </c>
    </row>
    <row r="1832" spans="1:34" x14ac:dyDescent="0.55000000000000004">
      <c r="A1832">
        <v>66839833</v>
      </c>
      <c r="B1832" s="2">
        <v>0</v>
      </c>
      <c r="C1832" s="2">
        <v>0</v>
      </c>
      <c r="D1832" s="2">
        <v>0</v>
      </c>
      <c r="E1832" s="2">
        <v>0</v>
      </c>
      <c r="F1832" s="2">
        <v>0</v>
      </c>
      <c r="G1832" s="2">
        <v>0</v>
      </c>
      <c r="H1832" s="2">
        <v>0</v>
      </c>
      <c r="I1832" s="2">
        <v>0</v>
      </c>
      <c r="J1832" s="2">
        <v>0</v>
      </c>
      <c r="K1832" s="2">
        <v>0</v>
      </c>
      <c r="L1832" s="2">
        <v>0</v>
      </c>
      <c r="M1832" s="2">
        <v>0</v>
      </c>
      <c r="N1832" s="2">
        <v>0</v>
      </c>
      <c r="O1832" s="2">
        <v>0</v>
      </c>
      <c r="P1832" s="2">
        <v>0</v>
      </c>
      <c r="Q1832" s="2">
        <v>0</v>
      </c>
      <c r="R1832" s="2">
        <v>0</v>
      </c>
      <c r="S1832" s="2">
        <v>0</v>
      </c>
      <c r="T1832" s="2">
        <v>0</v>
      </c>
      <c r="U1832" s="2">
        <v>0</v>
      </c>
      <c r="X1832" s="2">
        <f t="shared" si="261"/>
        <v>0</v>
      </c>
      <c r="Y1832" s="2">
        <f t="shared" si="262"/>
        <v>0</v>
      </c>
      <c r="Z1832" s="2">
        <f>IF(Y1832&gt;$W$1,HLOOKUP(Y1832,B1832:$U$2835,ROW($B$2836)-ROW($A1832),FALSE),0)</f>
        <v>0</v>
      </c>
      <c r="AA1832" s="2">
        <f t="shared" si="263"/>
        <v>0</v>
      </c>
      <c r="AB1832" s="2">
        <f>VLOOKUP(A1832,segment3_SB_quantity!$A$2:$B$2834,2,FALSE)</f>
        <v>22</v>
      </c>
      <c r="AC1832" s="4">
        <f t="shared" si="259"/>
        <v>0.12820000000000001</v>
      </c>
      <c r="AD1832">
        <f t="shared" si="264"/>
        <v>0</v>
      </c>
      <c r="AE1832">
        <f t="shared" si="260"/>
        <v>0.83166700000000005</v>
      </c>
      <c r="AF1832" s="2">
        <f t="shared" si="265"/>
        <v>0</v>
      </c>
      <c r="AG1832" s="2">
        <f t="shared" si="266"/>
        <v>0</v>
      </c>
      <c r="AH1832" s="1">
        <f t="shared" si="267"/>
        <v>0</v>
      </c>
    </row>
    <row r="1833" spans="1:34" x14ac:dyDescent="0.55000000000000004">
      <c r="A1833">
        <v>66849888</v>
      </c>
      <c r="B1833" s="2">
        <v>0</v>
      </c>
      <c r="C1833" s="2">
        <v>0</v>
      </c>
      <c r="D1833" s="2">
        <v>0</v>
      </c>
      <c r="E1833" s="2">
        <v>0</v>
      </c>
      <c r="F1833" s="2">
        <v>1.9137903799210501E-2</v>
      </c>
      <c r="G1833" s="2">
        <v>0</v>
      </c>
      <c r="H1833" s="2">
        <v>0</v>
      </c>
      <c r="I1833" s="2">
        <v>0</v>
      </c>
      <c r="J1833" s="2">
        <v>0</v>
      </c>
      <c r="K1833" s="2">
        <v>0</v>
      </c>
      <c r="L1833" s="2">
        <v>0</v>
      </c>
      <c r="M1833" s="2">
        <v>0</v>
      </c>
      <c r="N1833" s="2">
        <v>0</v>
      </c>
      <c r="O1833" s="2">
        <v>0</v>
      </c>
      <c r="P1833" s="2">
        <v>0</v>
      </c>
      <c r="Q1833" s="2">
        <v>0</v>
      </c>
      <c r="R1833" s="2">
        <v>0</v>
      </c>
      <c r="S1833" s="2">
        <v>0</v>
      </c>
      <c r="T1833" s="2">
        <v>0</v>
      </c>
      <c r="U1833" s="2">
        <v>0</v>
      </c>
      <c r="X1833" s="2">
        <f t="shared" si="261"/>
        <v>1.9137903799210501E-2</v>
      </c>
      <c r="Y1833" s="2">
        <f t="shared" si="262"/>
        <v>0</v>
      </c>
      <c r="Z1833" s="2">
        <f>IF(Y1833&gt;$W$1,HLOOKUP(Y1833,B1833:$U$2835,ROW($B$2836)-ROW($A1833),FALSE),0)</f>
        <v>0</v>
      </c>
      <c r="AA1833" s="2">
        <f t="shared" si="263"/>
        <v>0</v>
      </c>
      <c r="AB1833" s="2">
        <f>VLOOKUP(A1833,segment3_SB_quantity!$A$2:$B$2834,2,FALSE)</f>
        <v>36</v>
      </c>
      <c r="AC1833" s="4">
        <f t="shared" si="259"/>
        <v>0.12820000000000001</v>
      </c>
      <c r="AD1833">
        <f t="shared" si="264"/>
        <v>0</v>
      </c>
      <c r="AE1833">
        <f t="shared" si="260"/>
        <v>0.83166700000000005</v>
      </c>
      <c r="AF1833" s="2">
        <f t="shared" si="265"/>
        <v>0</v>
      </c>
      <c r="AG1833" s="2">
        <f t="shared" si="266"/>
        <v>0</v>
      </c>
      <c r="AH1833" s="1">
        <f t="shared" si="267"/>
        <v>0</v>
      </c>
    </row>
    <row r="1834" spans="1:34" x14ac:dyDescent="0.55000000000000004">
      <c r="A1834">
        <v>66879562</v>
      </c>
      <c r="B1834" s="2">
        <v>0</v>
      </c>
      <c r="C1834" s="2">
        <v>0</v>
      </c>
      <c r="D1834" s="2">
        <v>0</v>
      </c>
      <c r="E1834" s="2">
        <v>0</v>
      </c>
      <c r="F1834" s="2">
        <v>0</v>
      </c>
      <c r="G1834" s="2">
        <v>0</v>
      </c>
      <c r="H1834" s="2">
        <v>0</v>
      </c>
      <c r="I1834" s="2">
        <v>4.1831044723370799E-2</v>
      </c>
      <c r="J1834" s="2">
        <v>0</v>
      </c>
      <c r="K1834" s="2">
        <v>0</v>
      </c>
      <c r="L1834" s="2">
        <v>0</v>
      </c>
      <c r="M1834" s="2">
        <v>0</v>
      </c>
      <c r="N1834" s="2">
        <v>0</v>
      </c>
      <c r="O1834" s="2">
        <v>0</v>
      </c>
      <c r="P1834" s="2">
        <v>0</v>
      </c>
      <c r="Q1834" s="2">
        <v>0</v>
      </c>
      <c r="R1834" s="2">
        <v>0</v>
      </c>
      <c r="S1834" s="2">
        <v>0</v>
      </c>
      <c r="T1834" s="2">
        <v>0</v>
      </c>
      <c r="U1834" s="2">
        <v>0</v>
      </c>
      <c r="X1834" s="2">
        <f t="shared" si="261"/>
        <v>4.1831044723370799E-2</v>
      </c>
      <c r="Y1834" s="2">
        <f t="shared" si="262"/>
        <v>0</v>
      </c>
      <c r="Z1834" s="2">
        <f>IF(Y1834&gt;$W$1,HLOOKUP(Y1834,B1834:$U$2835,ROW($B$2836)-ROW($A1834),FALSE),0)</f>
        <v>0</v>
      </c>
      <c r="AA1834" s="2">
        <f t="shared" si="263"/>
        <v>0</v>
      </c>
      <c r="AB1834" s="2">
        <f>VLOOKUP(A1834,segment3_SB_quantity!$A$2:$B$2834,2,FALSE)</f>
        <v>8</v>
      </c>
      <c r="AC1834" s="4">
        <f t="shared" si="259"/>
        <v>0.12820000000000001</v>
      </c>
      <c r="AD1834">
        <f t="shared" si="264"/>
        <v>0</v>
      </c>
      <c r="AE1834">
        <f t="shared" si="260"/>
        <v>0.83166700000000005</v>
      </c>
      <c r="AF1834" s="2">
        <f t="shared" si="265"/>
        <v>0</v>
      </c>
      <c r="AG1834" s="2">
        <f t="shared" si="266"/>
        <v>0</v>
      </c>
      <c r="AH1834" s="1">
        <f t="shared" si="267"/>
        <v>0</v>
      </c>
    </row>
    <row r="1835" spans="1:34" x14ac:dyDescent="0.55000000000000004">
      <c r="A1835">
        <v>66879569</v>
      </c>
      <c r="B1835" s="2">
        <v>0</v>
      </c>
      <c r="C1835" s="2">
        <v>0</v>
      </c>
      <c r="D1835" s="2">
        <v>0</v>
      </c>
      <c r="E1835" s="2">
        <v>0</v>
      </c>
      <c r="F1835" s="2">
        <v>0</v>
      </c>
      <c r="G1835" s="2">
        <v>0</v>
      </c>
      <c r="H1835" s="2">
        <v>0</v>
      </c>
      <c r="I1835" s="2">
        <v>0</v>
      </c>
      <c r="J1835" s="2">
        <v>0</v>
      </c>
      <c r="K1835" s="2">
        <v>0</v>
      </c>
      <c r="L1835" s="2">
        <v>6.1610074108481301E-2</v>
      </c>
      <c r="M1835" s="2">
        <v>0</v>
      </c>
      <c r="N1835" s="2">
        <v>0</v>
      </c>
      <c r="O1835" s="2">
        <v>0</v>
      </c>
      <c r="P1835" s="2">
        <v>0</v>
      </c>
      <c r="Q1835" s="2">
        <v>0</v>
      </c>
      <c r="R1835" s="2">
        <v>0</v>
      </c>
      <c r="S1835" s="2">
        <v>0</v>
      </c>
      <c r="T1835" s="2">
        <v>0</v>
      </c>
      <c r="U1835" s="2">
        <v>0</v>
      </c>
      <c r="X1835" s="2">
        <f t="shared" si="261"/>
        <v>6.1610074108481301E-2</v>
      </c>
      <c r="Y1835" s="2">
        <f t="shared" si="262"/>
        <v>0</v>
      </c>
      <c r="Z1835" s="2">
        <f>IF(Y1835&gt;$W$1,HLOOKUP(Y1835,B1835:$U$2835,ROW($B$2836)-ROW($A1835),FALSE),0)</f>
        <v>0</v>
      </c>
      <c r="AA1835" s="2">
        <f t="shared" si="263"/>
        <v>0</v>
      </c>
      <c r="AB1835" s="2">
        <f>VLOOKUP(A1835,segment3_SB_quantity!$A$2:$B$2834,2,FALSE)</f>
        <v>2</v>
      </c>
      <c r="AC1835" s="4">
        <f t="shared" si="259"/>
        <v>0.12820000000000001</v>
      </c>
      <c r="AD1835">
        <f t="shared" si="264"/>
        <v>0</v>
      </c>
      <c r="AE1835">
        <f t="shared" si="260"/>
        <v>0.83166700000000005</v>
      </c>
      <c r="AF1835" s="2">
        <f t="shared" si="265"/>
        <v>0</v>
      </c>
      <c r="AG1835" s="2">
        <f t="shared" si="266"/>
        <v>0</v>
      </c>
      <c r="AH1835" s="1">
        <f t="shared" si="267"/>
        <v>0</v>
      </c>
    </row>
    <row r="1836" spans="1:34" x14ac:dyDescent="0.55000000000000004">
      <c r="A1836">
        <v>66879577</v>
      </c>
      <c r="B1836" s="2">
        <v>0</v>
      </c>
      <c r="C1836" s="2">
        <v>0</v>
      </c>
      <c r="D1836" s="2">
        <v>0</v>
      </c>
      <c r="E1836" s="2">
        <v>0</v>
      </c>
      <c r="F1836" s="2">
        <v>0</v>
      </c>
      <c r="G1836" s="2">
        <v>0</v>
      </c>
      <c r="H1836" s="2">
        <v>0</v>
      </c>
      <c r="I1836" s="2">
        <v>0</v>
      </c>
      <c r="J1836" s="2">
        <v>0</v>
      </c>
      <c r="K1836" s="2">
        <v>0</v>
      </c>
      <c r="L1836" s="2">
        <v>0.30938952577272599</v>
      </c>
      <c r="M1836" s="2">
        <v>0</v>
      </c>
      <c r="N1836" s="2">
        <v>0</v>
      </c>
      <c r="O1836" s="2">
        <v>0</v>
      </c>
      <c r="P1836" s="2">
        <v>0</v>
      </c>
      <c r="Q1836" s="2">
        <v>0</v>
      </c>
      <c r="R1836" s="2">
        <v>0</v>
      </c>
      <c r="S1836" s="2">
        <v>0</v>
      </c>
      <c r="T1836" s="2">
        <v>0</v>
      </c>
      <c r="U1836" s="2">
        <v>0</v>
      </c>
      <c r="X1836" s="2">
        <f t="shared" si="261"/>
        <v>0.30938952577272599</v>
      </c>
      <c r="Y1836" s="2">
        <f t="shared" si="262"/>
        <v>0</v>
      </c>
      <c r="Z1836" s="2">
        <f>IF(Y1836&gt;$W$1,HLOOKUP(Y1836,B1836:$U$2835,ROW($B$2836)-ROW($A1836),FALSE),0)</f>
        <v>0</v>
      </c>
      <c r="AA1836" s="2">
        <f t="shared" si="263"/>
        <v>0</v>
      </c>
      <c r="AB1836" s="2">
        <f>VLOOKUP(A1836,segment3_SB_quantity!$A$2:$B$2834,2,FALSE)</f>
        <v>5</v>
      </c>
      <c r="AC1836" s="4">
        <f t="shared" si="259"/>
        <v>0.12820000000000001</v>
      </c>
      <c r="AD1836">
        <f t="shared" si="264"/>
        <v>0</v>
      </c>
      <c r="AE1836">
        <f t="shared" si="260"/>
        <v>0.83166700000000005</v>
      </c>
      <c r="AF1836" s="2">
        <f t="shared" si="265"/>
        <v>0</v>
      </c>
      <c r="AG1836" s="2">
        <f t="shared" si="266"/>
        <v>0</v>
      </c>
      <c r="AH1836" s="1">
        <f t="shared" si="267"/>
        <v>0</v>
      </c>
    </row>
    <row r="1837" spans="1:34" x14ac:dyDescent="0.55000000000000004">
      <c r="A1837">
        <v>66899795</v>
      </c>
      <c r="B1837" s="2">
        <v>0</v>
      </c>
      <c r="C1837" s="2">
        <v>0</v>
      </c>
      <c r="D1837" s="2">
        <v>0</v>
      </c>
      <c r="E1837" s="2">
        <v>0</v>
      </c>
      <c r="F1837" s="2">
        <v>0</v>
      </c>
      <c r="G1837" s="2">
        <v>0.136810034330136</v>
      </c>
      <c r="H1837" s="2">
        <v>0</v>
      </c>
      <c r="I1837" s="2">
        <v>0</v>
      </c>
      <c r="J1837" s="2">
        <v>0</v>
      </c>
      <c r="K1837" s="2">
        <v>0</v>
      </c>
      <c r="L1837" s="2">
        <v>0</v>
      </c>
      <c r="M1837" s="2">
        <v>0</v>
      </c>
      <c r="N1837" s="2">
        <v>0</v>
      </c>
      <c r="O1837" s="2">
        <v>0</v>
      </c>
      <c r="P1837" s="2">
        <v>0</v>
      </c>
      <c r="Q1837" s="2">
        <v>0</v>
      </c>
      <c r="R1837" s="2">
        <v>0</v>
      </c>
      <c r="S1837" s="2">
        <v>0</v>
      </c>
      <c r="T1837" s="2">
        <v>0</v>
      </c>
      <c r="U1837" s="2">
        <v>0</v>
      </c>
      <c r="X1837" s="2">
        <f t="shared" si="261"/>
        <v>0.136810034330136</v>
      </c>
      <c r="Y1837" s="2">
        <f t="shared" si="262"/>
        <v>0</v>
      </c>
      <c r="Z1837" s="2">
        <f>IF(Y1837&gt;$W$1,HLOOKUP(Y1837,B1837:$U$2835,ROW($B$2836)-ROW($A1837),FALSE),0)</f>
        <v>0</v>
      </c>
      <c r="AA1837" s="2">
        <f t="shared" si="263"/>
        <v>0</v>
      </c>
      <c r="AB1837" s="2">
        <f>VLOOKUP(A1837,segment3_SB_quantity!$A$2:$B$2834,2,FALSE)</f>
        <v>50</v>
      </c>
      <c r="AC1837" s="4">
        <f t="shared" si="259"/>
        <v>0.12820000000000001</v>
      </c>
      <c r="AD1837">
        <f t="shared" si="264"/>
        <v>0</v>
      </c>
      <c r="AE1837">
        <f t="shared" si="260"/>
        <v>0.83166700000000005</v>
      </c>
      <c r="AF1837" s="2">
        <f t="shared" si="265"/>
        <v>0</v>
      </c>
      <c r="AG1837" s="2">
        <f t="shared" si="266"/>
        <v>0</v>
      </c>
      <c r="AH1837" s="1">
        <f t="shared" si="267"/>
        <v>0</v>
      </c>
    </row>
    <row r="1838" spans="1:34" x14ac:dyDescent="0.55000000000000004">
      <c r="A1838">
        <v>66919896</v>
      </c>
      <c r="B1838" s="2">
        <v>0</v>
      </c>
      <c r="C1838" s="2">
        <v>0</v>
      </c>
      <c r="D1838" s="2">
        <v>0</v>
      </c>
      <c r="E1838" s="2">
        <v>0</v>
      </c>
      <c r="F1838" s="2">
        <v>0</v>
      </c>
      <c r="G1838" s="2">
        <v>0</v>
      </c>
      <c r="H1838" s="2">
        <v>0</v>
      </c>
      <c r="I1838" s="2">
        <v>0</v>
      </c>
      <c r="J1838" s="2">
        <v>0</v>
      </c>
      <c r="K1838" s="2">
        <v>0</v>
      </c>
      <c r="L1838" s="2">
        <v>0</v>
      </c>
      <c r="M1838" s="2">
        <v>0</v>
      </c>
      <c r="N1838" s="2">
        <v>0</v>
      </c>
      <c r="O1838" s="2">
        <v>0</v>
      </c>
      <c r="P1838" s="2">
        <v>0</v>
      </c>
      <c r="Q1838" s="2">
        <v>0</v>
      </c>
      <c r="R1838" s="2">
        <v>0</v>
      </c>
      <c r="S1838" s="2">
        <v>0</v>
      </c>
      <c r="T1838" s="2">
        <v>0</v>
      </c>
      <c r="U1838" s="2">
        <v>0</v>
      </c>
      <c r="X1838" s="2">
        <f t="shared" si="261"/>
        <v>0</v>
      </c>
      <c r="Y1838" s="2">
        <f t="shared" si="262"/>
        <v>0</v>
      </c>
      <c r="Z1838" s="2">
        <f>IF(Y1838&gt;$W$1,HLOOKUP(Y1838,B1838:$U$2835,ROW($B$2836)-ROW($A1838),FALSE),0)</f>
        <v>0</v>
      </c>
      <c r="AA1838" s="2">
        <f t="shared" si="263"/>
        <v>0</v>
      </c>
      <c r="AB1838" s="2">
        <f>VLOOKUP(A1838,segment3_SB_quantity!$A$2:$B$2834,2,FALSE)</f>
        <v>1</v>
      </c>
      <c r="AC1838" s="4">
        <f t="shared" si="259"/>
        <v>0.12820000000000001</v>
      </c>
      <c r="AD1838">
        <f t="shared" si="264"/>
        <v>0</v>
      </c>
      <c r="AE1838">
        <f t="shared" si="260"/>
        <v>0.83166700000000005</v>
      </c>
      <c r="AF1838" s="2">
        <f t="shared" si="265"/>
        <v>0</v>
      </c>
      <c r="AG1838" s="2">
        <f t="shared" si="266"/>
        <v>0</v>
      </c>
      <c r="AH1838" s="1">
        <f t="shared" si="267"/>
        <v>0</v>
      </c>
    </row>
    <row r="1839" spans="1:34" x14ac:dyDescent="0.55000000000000004">
      <c r="A1839">
        <v>66939745</v>
      </c>
      <c r="B1839" s="2">
        <v>0</v>
      </c>
      <c r="C1839" s="2">
        <v>0</v>
      </c>
      <c r="D1839" s="2">
        <v>0</v>
      </c>
      <c r="E1839" s="2">
        <v>0</v>
      </c>
      <c r="F1839" s="2">
        <v>3.5136742240575399E-3</v>
      </c>
      <c r="G1839" s="2">
        <v>0</v>
      </c>
      <c r="H1839" s="2">
        <v>0</v>
      </c>
      <c r="I1839" s="2">
        <v>0</v>
      </c>
      <c r="J1839" s="2">
        <v>0</v>
      </c>
      <c r="K1839" s="2">
        <v>0</v>
      </c>
      <c r="L1839" s="2">
        <v>0</v>
      </c>
      <c r="M1839" s="2">
        <v>0</v>
      </c>
      <c r="N1839" s="2">
        <v>0</v>
      </c>
      <c r="O1839" s="2">
        <v>0</v>
      </c>
      <c r="P1839" s="2">
        <v>0</v>
      </c>
      <c r="Q1839" s="2">
        <v>0</v>
      </c>
      <c r="R1839" s="2">
        <v>0</v>
      </c>
      <c r="S1839" s="2">
        <v>0</v>
      </c>
      <c r="T1839" s="2">
        <v>0</v>
      </c>
      <c r="U1839" s="2">
        <v>0</v>
      </c>
      <c r="X1839" s="2">
        <f t="shared" si="261"/>
        <v>3.5136742240575399E-3</v>
      </c>
      <c r="Y1839" s="2">
        <f t="shared" si="262"/>
        <v>0</v>
      </c>
      <c r="Z1839" s="2">
        <f>IF(Y1839&gt;$W$1,HLOOKUP(Y1839,B1839:$U$2835,ROW($B$2836)-ROW($A1839),FALSE),0)</f>
        <v>0</v>
      </c>
      <c r="AA1839" s="2">
        <f t="shared" si="263"/>
        <v>0</v>
      </c>
      <c r="AB1839" s="2">
        <f>VLOOKUP(A1839,segment3_SB_quantity!$A$2:$B$2834,2,FALSE)</f>
        <v>72</v>
      </c>
      <c r="AC1839" s="4">
        <f t="shared" si="259"/>
        <v>0.12820000000000001</v>
      </c>
      <c r="AD1839">
        <f t="shared" si="264"/>
        <v>0</v>
      </c>
      <c r="AE1839">
        <f t="shared" si="260"/>
        <v>0.83166700000000005</v>
      </c>
      <c r="AF1839" s="2">
        <f t="shared" si="265"/>
        <v>0</v>
      </c>
      <c r="AG1839" s="2">
        <f t="shared" si="266"/>
        <v>0</v>
      </c>
      <c r="AH1839" s="1">
        <f t="shared" si="267"/>
        <v>0</v>
      </c>
    </row>
    <row r="1840" spans="1:34" x14ac:dyDescent="0.55000000000000004">
      <c r="A1840">
        <v>67009556</v>
      </c>
      <c r="B1840" s="2">
        <v>0</v>
      </c>
      <c r="C1840" s="2">
        <v>0</v>
      </c>
      <c r="D1840" s="2">
        <v>0</v>
      </c>
      <c r="E1840" s="2">
        <v>0</v>
      </c>
      <c r="F1840" s="2">
        <v>0</v>
      </c>
      <c r="G1840" s="2">
        <v>0</v>
      </c>
      <c r="H1840" s="2">
        <v>0</v>
      </c>
      <c r="I1840" s="2">
        <v>0</v>
      </c>
      <c r="J1840" s="2">
        <v>0</v>
      </c>
      <c r="K1840" s="2">
        <v>8.8558931950885503E-2</v>
      </c>
      <c r="L1840" s="2">
        <v>0</v>
      </c>
      <c r="M1840" s="2">
        <v>0</v>
      </c>
      <c r="N1840" s="2">
        <v>0</v>
      </c>
      <c r="O1840" s="2">
        <v>0</v>
      </c>
      <c r="P1840" s="2">
        <v>0</v>
      </c>
      <c r="Q1840" s="2">
        <v>0</v>
      </c>
      <c r="R1840" s="2">
        <v>0</v>
      </c>
      <c r="S1840" s="2">
        <v>0</v>
      </c>
      <c r="T1840" s="2">
        <v>0</v>
      </c>
      <c r="U1840" s="2">
        <v>0</v>
      </c>
      <c r="X1840" s="2">
        <f t="shared" si="261"/>
        <v>8.8558931950885503E-2</v>
      </c>
      <c r="Y1840" s="2">
        <f t="shared" si="262"/>
        <v>0</v>
      </c>
      <c r="Z1840" s="2">
        <f>IF(Y1840&gt;$W$1,HLOOKUP(Y1840,B1840:$U$2835,ROW($B$2836)-ROW($A1840),FALSE),0)</f>
        <v>0</v>
      </c>
      <c r="AA1840" s="2">
        <f t="shared" si="263"/>
        <v>0</v>
      </c>
      <c r="AB1840" s="2">
        <f>VLOOKUP(A1840,segment3_SB_quantity!$A$2:$B$2834,2,FALSE)</f>
        <v>44</v>
      </c>
      <c r="AC1840" s="4">
        <f t="shared" si="259"/>
        <v>0.12820000000000001</v>
      </c>
      <c r="AD1840">
        <f t="shared" si="264"/>
        <v>0</v>
      </c>
      <c r="AE1840">
        <f t="shared" si="260"/>
        <v>0.83166700000000005</v>
      </c>
      <c r="AF1840" s="2">
        <f t="shared" si="265"/>
        <v>0</v>
      </c>
      <c r="AG1840" s="2">
        <f t="shared" si="266"/>
        <v>0</v>
      </c>
      <c r="AH1840" s="1">
        <f t="shared" si="267"/>
        <v>0</v>
      </c>
    </row>
    <row r="1841" spans="1:34" x14ac:dyDescent="0.55000000000000004">
      <c r="A1841">
        <v>67009584</v>
      </c>
      <c r="B1841" s="2">
        <v>0</v>
      </c>
      <c r="C1841" s="2">
        <v>0</v>
      </c>
      <c r="D1841" s="2">
        <v>0</v>
      </c>
      <c r="E1841" s="2">
        <v>0</v>
      </c>
      <c r="F1841" s="2">
        <v>0</v>
      </c>
      <c r="G1841" s="2">
        <v>0</v>
      </c>
      <c r="H1841" s="2">
        <v>0</v>
      </c>
      <c r="I1841" s="2">
        <v>3.85732090486215E-2</v>
      </c>
      <c r="J1841" s="2">
        <v>0</v>
      </c>
      <c r="K1841" s="2">
        <v>0</v>
      </c>
      <c r="L1841" s="2">
        <v>0</v>
      </c>
      <c r="M1841" s="2">
        <v>0</v>
      </c>
      <c r="N1841" s="2">
        <v>0</v>
      </c>
      <c r="O1841" s="2">
        <v>0</v>
      </c>
      <c r="P1841" s="2">
        <v>0</v>
      </c>
      <c r="Q1841" s="2">
        <v>0</v>
      </c>
      <c r="R1841" s="2">
        <v>0</v>
      </c>
      <c r="S1841" s="2">
        <v>0</v>
      </c>
      <c r="T1841" s="2">
        <v>0</v>
      </c>
      <c r="U1841" s="2">
        <v>0</v>
      </c>
      <c r="X1841" s="2">
        <f t="shared" si="261"/>
        <v>3.85732090486215E-2</v>
      </c>
      <c r="Y1841" s="2">
        <f t="shared" si="262"/>
        <v>0</v>
      </c>
      <c r="Z1841" s="2">
        <f>IF(Y1841&gt;$W$1,HLOOKUP(Y1841,B1841:$U$2835,ROW($B$2836)-ROW($A1841),FALSE),0)</f>
        <v>0</v>
      </c>
      <c r="AA1841" s="2">
        <f t="shared" si="263"/>
        <v>0</v>
      </c>
      <c r="AB1841" s="2">
        <f>VLOOKUP(A1841,segment3_SB_quantity!$A$2:$B$2834,2,FALSE)</f>
        <v>209</v>
      </c>
      <c r="AC1841" s="4">
        <f t="shared" si="259"/>
        <v>0.12820000000000001</v>
      </c>
      <c r="AD1841">
        <f t="shared" si="264"/>
        <v>0</v>
      </c>
      <c r="AE1841">
        <f t="shared" si="260"/>
        <v>0.83166700000000005</v>
      </c>
      <c r="AF1841" s="2">
        <f t="shared" si="265"/>
        <v>0</v>
      </c>
      <c r="AG1841" s="2">
        <f t="shared" si="266"/>
        <v>0</v>
      </c>
      <c r="AH1841" s="1">
        <f t="shared" si="267"/>
        <v>0</v>
      </c>
    </row>
    <row r="1842" spans="1:34" x14ac:dyDescent="0.55000000000000004">
      <c r="A1842">
        <v>67089984</v>
      </c>
      <c r="B1842" s="2">
        <v>0</v>
      </c>
      <c r="C1842" s="2">
        <v>0</v>
      </c>
      <c r="D1842" s="2">
        <v>0</v>
      </c>
      <c r="E1842" s="2">
        <v>0</v>
      </c>
      <c r="F1842" s="2">
        <v>0</v>
      </c>
      <c r="G1842" s="2">
        <v>0</v>
      </c>
      <c r="H1842" s="2">
        <v>0</v>
      </c>
      <c r="I1842" s="2">
        <v>0</v>
      </c>
      <c r="J1842" s="2">
        <v>0.13546247832187</v>
      </c>
      <c r="K1842" s="2">
        <v>0</v>
      </c>
      <c r="L1842" s="2">
        <v>0</v>
      </c>
      <c r="M1842" s="2">
        <v>0</v>
      </c>
      <c r="N1842" s="2">
        <v>0</v>
      </c>
      <c r="O1842" s="2">
        <v>0</v>
      </c>
      <c r="P1842" s="2">
        <v>0</v>
      </c>
      <c r="Q1842" s="2">
        <v>0</v>
      </c>
      <c r="R1842" s="2">
        <v>0</v>
      </c>
      <c r="S1842" s="2">
        <v>0</v>
      </c>
      <c r="T1842" s="2">
        <v>0</v>
      </c>
      <c r="U1842" s="2">
        <v>0</v>
      </c>
      <c r="X1842" s="2">
        <f t="shared" si="261"/>
        <v>0.13546247832187</v>
      </c>
      <c r="Y1842" s="2">
        <f t="shared" si="262"/>
        <v>0</v>
      </c>
      <c r="Z1842" s="2">
        <f>IF(Y1842&gt;$W$1,HLOOKUP(Y1842,B1842:$U$2835,ROW($B$2836)-ROW($A1842),FALSE),0)</f>
        <v>0</v>
      </c>
      <c r="AA1842" s="2">
        <f t="shared" si="263"/>
        <v>0</v>
      </c>
      <c r="AB1842" s="2">
        <f>VLOOKUP(A1842,segment3_SB_quantity!$A$2:$B$2834,2,FALSE)</f>
        <v>148</v>
      </c>
      <c r="AC1842" s="4">
        <f t="shared" si="259"/>
        <v>0.12820000000000001</v>
      </c>
      <c r="AD1842">
        <f t="shared" si="264"/>
        <v>0</v>
      </c>
      <c r="AE1842">
        <f t="shared" si="260"/>
        <v>0.83166700000000005</v>
      </c>
      <c r="AF1842" s="2">
        <f t="shared" si="265"/>
        <v>0</v>
      </c>
      <c r="AG1842" s="2">
        <f t="shared" si="266"/>
        <v>0</v>
      </c>
      <c r="AH1842" s="1">
        <f t="shared" si="267"/>
        <v>0</v>
      </c>
    </row>
    <row r="1843" spans="1:34" x14ac:dyDescent="0.55000000000000004">
      <c r="A1843">
        <v>67119753</v>
      </c>
      <c r="B1843" s="2">
        <v>0</v>
      </c>
      <c r="C1843" s="2">
        <v>0</v>
      </c>
      <c r="D1843" s="2">
        <v>0</v>
      </c>
      <c r="E1843" s="2">
        <v>0</v>
      </c>
      <c r="F1843" s="2">
        <v>1.1353015358215499E-27</v>
      </c>
      <c r="G1843" s="2">
        <v>0</v>
      </c>
      <c r="H1843" s="2">
        <v>0</v>
      </c>
      <c r="I1843" s="2">
        <v>0</v>
      </c>
      <c r="J1843" s="2">
        <v>0</v>
      </c>
      <c r="K1843" s="2">
        <v>0</v>
      </c>
      <c r="L1843" s="2">
        <v>0</v>
      </c>
      <c r="M1843" s="2">
        <v>0</v>
      </c>
      <c r="N1843" s="2">
        <v>0</v>
      </c>
      <c r="O1843" s="2">
        <v>0</v>
      </c>
      <c r="P1843" s="2">
        <v>0</v>
      </c>
      <c r="Q1843" s="2">
        <v>0</v>
      </c>
      <c r="R1843" s="2">
        <v>0</v>
      </c>
      <c r="S1843" s="2">
        <v>0</v>
      </c>
      <c r="T1843" s="2">
        <v>0</v>
      </c>
      <c r="U1843" s="2">
        <v>0</v>
      </c>
      <c r="X1843" s="2">
        <f t="shared" si="261"/>
        <v>1.1353015358215499E-27</v>
      </c>
      <c r="Y1843" s="2">
        <f t="shared" si="262"/>
        <v>0</v>
      </c>
      <c r="Z1843" s="2">
        <f>IF(Y1843&gt;$W$1,HLOOKUP(Y1843,B1843:$U$2835,ROW($B$2836)-ROW($A1843),FALSE),0)</f>
        <v>0</v>
      </c>
      <c r="AA1843" s="2">
        <f t="shared" si="263"/>
        <v>0</v>
      </c>
      <c r="AB1843" s="2">
        <f>VLOOKUP(A1843,segment3_SB_quantity!$A$2:$B$2834,2,FALSE)</f>
        <v>6</v>
      </c>
      <c r="AC1843" s="4">
        <f t="shared" si="259"/>
        <v>0.12820000000000001</v>
      </c>
      <c r="AD1843">
        <f t="shared" si="264"/>
        <v>0</v>
      </c>
      <c r="AE1843">
        <f t="shared" si="260"/>
        <v>0.83166700000000005</v>
      </c>
      <c r="AF1843" s="2">
        <f t="shared" si="265"/>
        <v>0</v>
      </c>
      <c r="AG1843" s="2">
        <f t="shared" si="266"/>
        <v>0</v>
      </c>
      <c r="AH1843" s="1">
        <f t="shared" si="267"/>
        <v>0</v>
      </c>
    </row>
    <row r="1844" spans="1:34" x14ac:dyDescent="0.55000000000000004">
      <c r="A1844">
        <v>67129945</v>
      </c>
      <c r="B1844" s="2">
        <v>0</v>
      </c>
      <c r="C1844" s="2">
        <v>0</v>
      </c>
      <c r="D1844" s="2">
        <v>0</v>
      </c>
      <c r="E1844" s="2">
        <v>0</v>
      </c>
      <c r="F1844" s="2">
        <v>0</v>
      </c>
      <c r="G1844" s="2">
        <v>0</v>
      </c>
      <c r="H1844" s="2">
        <v>0</v>
      </c>
      <c r="I1844" s="2">
        <v>1.71589250323557E-2</v>
      </c>
      <c r="J1844" s="2">
        <v>0</v>
      </c>
      <c r="K1844" s="2">
        <v>0</v>
      </c>
      <c r="L1844" s="2">
        <v>0</v>
      </c>
      <c r="M1844" s="2">
        <v>0</v>
      </c>
      <c r="N1844" s="2">
        <v>0</v>
      </c>
      <c r="O1844" s="2">
        <v>0</v>
      </c>
      <c r="P1844" s="2">
        <v>0</v>
      </c>
      <c r="Q1844" s="2">
        <v>0</v>
      </c>
      <c r="R1844" s="2">
        <v>0</v>
      </c>
      <c r="S1844" s="2">
        <v>0</v>
      </c>
      <c r="T1844" s="2">
        <v>0</v>
      </c>
      <c r="U1844" s="2">
        <v>0</v>
      </c>
      <c r="X1844" s="2">
        <f t="shared" si="261"/>
        <v>1.71589250323557E-2</v>
      </c>
      <c r="Y1844" s="2">
        <f t="shared" si="262"/>
        <v>0</v>
      </c>
      <c r="Z1844" s="2">
        <f>IF(Y1844&gt;$W$1,HLOOKUP(Y1844,B1844:$U$2835,ROW($B$2836)-ROW($A1844),FALSE),0)</f>
        <v>0</v>
      </c>
      <c r="AA1844" s="2">
        <f t="shared" si="263"/>
        <v>0</v>
      </c>
      <c r="AB1844" s="2">
        <f>VLOOKUP(A1844,segment3_SB_quantity!$A$2:$B$2834,2,FALSE)</f>
        <v>28</v>
      </c>
      <c r="AC1844" s="4">
        <f t="shared" si="259"/>
        <v>0.12820000000000001</v>
      </c>
      <c r="AD1844">
        <f t="shared" si="264"/>
        <v>0</v>
      </c>
      <c r="AE1844">
        <f t="shared" si="260"/>
        <v>0.83166700000000005</v>
      </c>
      <c r="AF1844" s="2">
        <f t="shared" si="265"/>
        <v>0</v>
      </c>
      <c r="AG1844" s="2">
        <f t="shared" si="266"/>
        <v>0</v>
      </c>
      <c r="AH1844" s="1">
        <f t="shared" si="267"/>
        <v>0</v>
      </c>
    </row>
    <row r="1845" spans="1:34" x14ac:dyDescent="0.55000000000000004">
      <c r="A1845">
        <v>67139562</v>
      </c>
      <c r="B1845" s="2">
        <v>0</v>
      </c>
      <c r="C1845" s="2">
        <v>0</v>
      </c>
      <c r="D1845" s="2">
        <v>0</v>
      </c>
      <c r="E1845" s="2">
        <v>0</v>
      </c>
      <c r="F1845" s="2">
        <v>0</v>
      </c>
      <c r="G1845" s="2">
        <v>0</v>
      </c>
      <c r="H1845" s="2">
        <v>0</v>
      </c>
      <c r="I1845" s="2">
        <v>0</v>
      </c>
      <c r="J1845" s="2">
        <v>5.2971195650126E-2</v>
      </c>
      <c r="K1845" s="2">
        <v>0</v>
      </c>
      <c r="L1845" s="2">
        <v>0</v>
      </c>
      <c r="M1845" s="2">
        <v>0</v>
      </c>
      <c r="N1845" s="2">
        <v>0</v>
      </c>
      <c r="O1845" s="2">
        <v>0</v>
      </c>
      <c r="P1845" s="2">
        <v>0</v>
      </c>
      <c r="Q1845" s="2">
        <v>0</v>
      </c>
      <c r="R1845" s="2">
        <v>0</v>
      </c>
      <c r="S1845" s="2">
        <v>0</v>
      </c>
      <c r="T1845" s="2">
        <v>0</v>
      </c>
      <c r="U1845" s="2">
        <v>0</v>
      </c>
      <c r="X1845" s="2">
        <f t="shared" si="261"/>
        <v>5.2971195650126E-2</v>
      </c>
      <c r="Y1845" s="2">
        <f t="shared" si="262"/>
        <v>0</v>
      </c>
      <c r="Z1845" s="2">
        <f>IF(Y1845&gt;$W$1,HLOOKUP(Y1845,B1845:$U$2835,ROW($B$2836)-ROW($A1845),FALSE),0)</f>
        <v>0</v>
      </c>
      <c r="AA1845" s="2">
        <f t="shared" si="263"/>
        <v>0</v>
      </c>
      <c r="AB1845" s="2">
        <f>VLOOKUP(A1845,segment3_SB_quantity!$A$2:$B$2834,2,FALSE)</f>
        <v>50</v>
      </c>
      <c r="AC1845" s="4">
        <f t="shared" si="259"/>
        <v>0.12820000000000001</v>
      </c>
      <c r="AD1845">
        <f t="shared" si="264"/>
        <v>0</v>
      </c>
      <c r="AE1845">
        <f t="shared" si="260"/>
        <v>0.83166700000000005</v>
      </c>
      <c r="AF1845" s="2">
        <f t="shared" si="265"/>
        <v>0</v>
      </c>
      <c r="AG1845" s="2">
        <f t="shared" si="266"/>
        <v>0</v>
      </c>
      <c r="AH1845" s="1">
        <f t="shared" si="267"/>
        <v>0</v>
      </c>
    </row>
    <row r="1846" spans="1:34" x14ac:dyDescent="0.55000000000000004">
      <c r="A1846">
        <v>67229965</v>
      </c>
      <c r="B1846" s="2">
        <v>0</v>
      </c>
      <c r="C1846" s="2">
        <v>0</v>
      </c>
      <c r="D1846" s="2">
        <v>0</v>
      </c>
      <c r="E1846" s="2">
        <v>0</v>
      </c>
      <c r="F1846" s="2">
        <v>0</v>
      </c>
      <c r="G1846" s="2">
        <v>0</v>
      </c>
      <c r="H1846" s="2">
        <v>0</v>
      </c>
      <c r="I1846" s="2">
        <v>0</v>
      </c>
      <c r="J1846" s="2">
        <v>0</v>
      </c>
      <c r="K1846" s="2">
        <v>0</v>
      </c>
      <c r="L1846" s="2">
        <v>0</v>
      </c>
      <c r="M1846" s="2">
        <v>0</v>
      </c>
      <c r="N1846" s="2">
        <v>0</v>
      </c>
      <c r="O1846" s="2">
        <v>0</v>
      </c>
      <c r="P1846" s="2">
        <v>0</v>
      </c>
      <c r="Q1846" s="2">
        <v>0</v>
      </c>
      <c r="R1846" s="2">
        <v>0</v>
      </c>
      <c r="S1846" s="2">
        <v>0</v>
      </c>
      <c r="T1846" s="2">
        <v>0</v>
      </c>
      <c r="U1846" s="2">
        <v>0</v>
      </c>
      <c r="X1846" s="2">
        <f t="shared" si="261"/>
        <v>0</v>
      </c>
      <c r="Y1846" s="2">
        <f t="shared" si="262"/>
        <v>0</v>
      </c>
      <c r="Z1846" s="2">
        <f>IF(Y1846&gt;$W$1,HLOOKUP(Y1846,B1846:$U$2835,ROW($B$2836)-ROW($A1846),FALSE),0)</f>
        <v>0</v>
      </c>
      <c r="AA1846" s="2">
        <f t="shared" si="263"/>
        <v>0</v>
      </c>
      <c r="AB1846" s="2">
        <f>VLOOKUP(A1846,segment3_SB_quantity!$A$2:$B$2834,2,FALSE)</f>
        <v>6</v>
      </c>
      <c r="AC1846" s="4">
        <f t="shared" si="259"/>
        <v>0.12820000000000001</v>
      </c>
      <c r="AD1846">
        <f t="shared" si="264"/>
        <v>0</v>
      </c>
      <c r="AE1846">
        <f t="shared" si="260"/>
        <v>0.83166700000000005</v>
      </c>
      <c r="AF1846" s="2">
        <f t="shared" si="265"/>
        <v>0</v>
      </c>
      <c r="AG1846" s="2">
        <f t="shared" si="266"/>
        <v>0</v>
      </c>
      <c r="AH1846" s="1">
        <f t="shared" si="267"/>
        <v>0</v>
      </c>
    </row>
    <row r="1847" spans="1:34" x14ac:dyDescent="0.55000000000000004">
      <c r="A1847">
        <v>67309964</v>
      </c>
      <c r="B1847" s="2">
        <v>0</v>
      </c>
      <c r="C1847" s="2">
        <v>0</v>
      </c>
      <c r="D1847" s="2">
        <v>0</v>
      </c>
      <c r="E1847" s="2">
        <v>0</v>
      </c>
      <c r="F1847" s="2">
        <v>0</v>
      </c>
      <c r="G1847" s="2">
        <v>0</v>
      </c>
      <c r="H1847" s="2">
        <v>0</v>
      </c>
      <c r="I1847" s="2">
        <v>0</v>
      </c>
      <c r="J1847" s="2">
        <v>0</v>
      </c>
      <c r="K1847" s="2">
        <v>0</v>
      </c>
      <c r="L1847" s="2">
        <v>6.5522834781065006E-2</v>
      </c>
      <c r="M1847" s="2">
        <v>0</v>
      </c>
      <c r="N1847" s="2">
        <v>0</v>
      </c>
      <c r="O1847" s="2">
        <v>0</v>
      </c>
      <c r="P1847" s="2">
        <v>0</v>
      </c>
      <c r="Q1847" s="2">
        <v>0</v>
      </c>
      <c r="R1847" s="2">
        <v>0</v>
      </c>
      <c r="S1847" s="2">
        <v>0</v>
      </c>
      <c r="T1847" s="2">
        <v>0</v>
      </c>
      <c r="U1847" s="2">
        <v>0</v>
      </c>
      <c r="X1847" s="2">
        <f t="shared" si="261"/>
        <v>6.5522834781065006E-2</v>
      </c>
      <c r="Y1847" s="2">
        <f t="shared" si="262"/>
        <v>0</v>
      </c>
      <c r="Z1847" s="2">
        <f>IF(Y1847&gt;$W$1,HLOOKUP(Y1847,B1847:$U$2835,ROW($B$2836)-ROW($A1847),FALSE),0)</f>
        <v>0</v>
      </c>
      <c r="AA1847" s="2">
        <f t="shared" si="263"/>
        <v>0</v>
      </c>
      <c r="AB1847" s="2">
        <f>VLOOKUP(A1847,segment3_SB_quantity!$A$2:$B$2834,2,FALSE)</f>
        <v>1</v>
      </c>
      <c r="AC1847" s="4">
        <f t="shared" si="259"/>
        <v>0.12820000000000001</v>
      </c>
      <c r="AD1847">
        <f t="shared" si="264"/>
        <v>0</v>
      </c>
      <c r="AE1847">
        <f t="shared" si="260"/>
        <v>0.83166700000000005</v>
      </c>
      <c r="AF1847" s="2">
        <f t="shared" si="265"/>
        <v>0</v>
      </c>
      <c r="AG1847" s="2">
        <f t="shared" si="266"/>
        <v>0</v>
      </c>
      <c r="AH1847" s="1">
        <f t="shared" si="267"/>
        <v>0</v>
      </c>
    </row>
    <row r="1848" spans="1:34" x14ac:dyDescent="0.55000000000000004">
      <c r="A1848">
        <v>67319647</v>
      </c>
      <c r="B1848" s="2">
        <v>0</v>
      </c>
      <c r="C1848" s="2">
        <v>0</v>
      </c>
      <c r="D1848" s="2">
        <v>0</v>
      </c>
      <c r="E1848" s="2">
        <v>0.10607041297288899</v>
      </c>
      <c r="F1848" s="2">
        <v>0</v>
      </c>
      <c r="G1848" s="2">
        <v>0</v>
      </c>
      <c r="H1848" s="2">
        <v>0</v>
      </c>
      <c r="I1848" s="2">
        <v>0</v>
      </c>
      <c r="J1848" s="2">
        <v>0</v>
      </c>
      <c r="K1848" s="2">
        <v>0</v>
      </c>
      <c r="L1848" s="2">
        <v>0</v>
      </c>
      <c r="M1848" s="2">
        <v>0</v>
      </c>
      <c r="N1848" s="2">
        <v>0</v>
      </c>
      <c r="O1848" s="2">
        <v>0</v>
      </c>
      <c r="P1848" s="2">
        <v>0</v>
      </c>
      <c r="Q1848" s="2">
        <v>0</v>
      </c>
      <c r="R1848" s="2">
        <v>0</v>
      </c>
      <c r="S1848" s="2">
        <v>0</v>
      </c>
      <c r="T1848" s="2">
        <v>0</v>
      </c>
      <c r="U1848" s="2">
        <v>0</v>
      </c>
      <c r="X1848" s="2">
        <f t="shared" si="261"/>
        <v>0.10607041297288899</v>
      </c>
      <c r="Y1848" s="2">
        <f t="shared" si="262"/>
        <v>0</v>
      </c>
      <c r="Z1848" s="2">
        <f>IF(Y1848&gt;$W$1,HLOOKUP(Y1848,B1848:$U$2835,ROW($B$2836)-ROW($A1848),FALSE),0)</f>
        <v>0</v>
      </c>
      <c r="AA1848" s="2">
        <f t="shared" si="263"/>
        <v>0</v>
      </c>
      <c r="AB1848" s="2">
        <f>VLOOKUP(A1848,segment3_SB_quantity!$A$2:$B$2834,2,FALSE)</f>
        <v>81</v>
      </c>
      <c r="AC1848" s="4">
        <f t="shared" si="259"/>
        <v>0.12820000000000001</v>
      </c>
      <c r="AD1848">
        <f t="shared" si="264"/>
        <v>0</v>
      </c>
      <c r="AE1848">
        <f t="shared" si="260"/>
        <v>0.83166700000000005</v>
      </c>
      <c r="AF1848" s="2">
        <f t="shared" si="265"/>
        <v>0</v>
      </c>
      <c r="AG1848" s="2">
        <f t="shared" si="266"/>
        <v>0</v>
      </c>
      <c r="AH1848" s="1">
        <f t="shared" si="267"/>
        <v>0</v>
      </c>
    </row>
    <row r="1849" spans="1:34" x14ac:dyDescent="0.55000000000000004">
      <c r="A1849">
        <v>67329707</v>
      </c>
      <c r="B1849" s="2">
        <v>0</v>
      </c>
      <c r="C1849" s="2">
        <v>0</v>
      </c>
      <c r="D1849" s="2">
        <v>0</v>
      </c>
      <c r="E1849" s="2">
        <v>0</v>
      </c>
      <c r="F1849" s="2">
        <v>0</v>
      </c>
      <c r="G1849" s="2">
        <v>0</v>
      </c>
      <c r="H1849" s="2">
        <v>0</v>
      </c>
      <c r="I1849" s="2">
        <v>0</v>
      </c>
      <c r="J1849" s="2">
        <v>0</v>
      </c>
      <c r="K1849" s="2">
        <v>0</v>
      </c>
      <c r="L1849" s="2">
        <v>9.4480081631455798E-2</v>
      </c>
      <c r="M1849" s="2">
        <v>0</v>
      </c>
      <c r="N1849" s="2">
        <v>0</v>
      </c>
      <c r="O1849" s="2">
        <v>0</v>
      </c>
      <c r="P1849" s="2">
        <v>0</v>
      </c>
      <c r="Q1849" s="2">
        <v>0</v>
      </c>
      <c r="R1849" s="2">
        <v>0</v>
      </c>
      <c r="S1849" s="2">
        <v>0</v>
      </c>
      <c r="T1849" s="2">
        <v>0</v>
      </c>
      <c r="U1849" s="2">
        <v>0</v>
      </c>
      <c r="X1849" s="2">
        <f t="shared" si="261"/>
        <v>9.4480081631455798E-2</v>
      </c>
      <c r="Y1849" s="2">
        <f t="shared" si="262"/>
        <v>0</v>
      </c>
      <c r="Z1849" s="2">
        <f>IF(Y1849&gt;$W$1,HLOOKUP(Y1849,B1849:$U$2835,ROW($B$2836)-ROW($A1849),FALSE),0)</f>
        <v>0</v>
      </c>
      <c r="AA1849" s="2">
        <f t="shared" si="263"/>
        <v>0</v>
      </c>
      <c r="AB1849" s="2">
        <f>VLOOKUP(A1849,segment3_SB_quantity!$A$2:$B$2834,2,FALSE)</f>
        <v>10</v>
      </c>
      <c r="AC1849" s="4">
        <f t="shared" si="259"/>
        <v>0.12820000000000001</v>
      </c>
      <c r="AD1849">
        <f t="shared" si="264"/>
        <v>0</v>
      </c>
      <c r="AE1849">
        <f t="shared" si="260"/>
        <v>0.83166700000000005</v>
      </c>
      <c r="AF1849" s="2">
        <f t="shared" si="265"/>
        <v>0</v>
      </c>
      <c r="AG1849" s="2">
        <f t="shared" si="266"/>
        <v>0</v>
      </c>
      <c r="AH1849" s="1">
        <f t="shared" si="267"/>
        <v>0</v>
      </c>
    </row>
    <row r="1850" spans="1:34" x14ac:dyDescent="0.55000000000000004">
      <c r="A1850">
        <v>67339719</v>
      </c>
      <c r="B1850" s="2">
        <v>0</v>
      </c>
      <c r="C1850" s="2">
        <v>0</v>
      </c>
      <c r="D1850" s="2">
        <v>0</v>
      </c>
      <c r="E1850" s="2">
        <v>0</v>
      </c>
      <c r="F1850" s="2">
        <v>2.4592304813366699E-2</v>
      </c>
      <c r="G1850" s="2">
        <v>0</v>
      </c>
      <c r="H1850" s="2">
        <v>0</v>
      </c>
      <c r="I1850" s="2">
        <v>0</v>
      </c>
      <c r="J1850" s="2">
        <v>0</v>
      </c>
      <c r="K1850" s="2">
        <v>0</v>
      </c>
      <c r="L1850" s="2">
        <v>0</v>
      </c>
      <c r="M1850" s="2">
        <v>0</v>
      </c>
      <c r="N1850" s="2">
        <v>0</v>
      </c>
      <c r="O1850" s="2">
        <v>0</v>
      </c>
      <c r="P1850" s="2">
        <v>0</v>
      </c>
      <c r="Q1850" s="2">
        <v>0</v>
      </c>
      <c r="R1850" s="2">
        <v>0</v>
      </c>
      <c r="S1850" s="2">
        <v>0</v>
      </c>
      <c r="T1850" s="2">
        <v>0</v>
      </c>
      <c r="U1850" s="2">
        <v>0</v>
      </c>
      <c r="X1850" s="2">
        <f t="shared" si="261"/>
        <v>2.4592304813366699E-2</v>
      </c>
      <c r="Y1850" s="2">
        <f t="shared" si="262"/>
        <v>0</v>
      </c>
      <c r="Z1850" s="2">
        <f>IF(Y1850&gt;$W$1,HLOOKUP(Y1850,B1850:$U$2835,ROW($B$2836)-ROW($A1850),FALSE),0)</f>
        <v>0</v>
      </c>
      <c r="AA1850" s="2">
        <f t="shared" si="263"/>
        <v>0</v>
      </c>
      <c r="AB1850" s="2">
        <f>VLOOKUP(A1850,segment3_SB_quantity!$A$2:$B$2834,2,FALSE)</f>
        <v>3</v>
      </c>
      <c r="AC1850" s="4">
        <f t="shared" si="259"/>
        <v>0.12820000000000001</v>
      </c>
      <c r="AD1850">
        <f t="shared" si="264"/>
        <v>0</v>
      </c>
      <c r="AE1850">
        <f t="shared" si="260"/>
        <v>0.83166700000000005</v>
      </c>
      <c r="AF1850" s="2">
        <f t="shared" si="265"/>
        <v>0</v>
      </c>
      <c r="AG1850" s="2">
        <f t="shared" si="266"/>
        <v>0</v>
      </c>
      <c r="AH1850" s="1">
        <f t="shared" si="267"/>
        <v>0</v>
      </c>
    </row>
    <row r="1851" spans="1:34" x14ac:dyDescent="0.55000000000000004">
      <c r="A1851">
        <v>67409885</v>
      </c>
      <c r="B1851" s="2">
        <v>0</v>
      </c>
      <c r="C1851" s="2">
        <v>0</v>
      </c>
      <c r="D1851" s="2">
        <v>0</v>
      </c>
      <c r="E1851" s="2">
        <v>0</v>
      </c>
      <c r="F1851" s="2">
        <v>0</v>
      </c>
      <c r="G1851" s="2">
        <v>0</v>
      </c>
      <c r="H1851" s="2">
        <v>0</v>
      </c>
      <c r="I1851" s="2">
        <v>0</v>
      </c>
      <c r="J1851" s="2">
        <v>8.6348111705109198E-2</v>
      </c>
      <c r="K1851" s="2">
        <v>0</v>
      </c>
      <c r="L1851" s="2">
        <v>0</v>
      </c>
      <c r="M1851" s="2">
        <v>0</v>
      </c>
      <c r="N1851" s="2">
        <v>0</v>
      </c>
      <c r="O1851" s="2">
        <v>0</v>
      </c>
      <c r="P1851" s="2">
        <v>0</v>
      </c>
      <c r="Q1851" s="2">
        <v>0</v>
      </c>
      <c r="R1851" s="2">
        <v>0</v>
      </c>
      <c r="S1851" s="2">
        <v>0</v>
      </c>
      <c r="T1851" s="2">
        <v>0</v>
      </c>
      <c r="U1851" s="2">
        <v>0</v>
      </c>
      <c r="X1851" s="2">
        <f t="shared" si="261"/>
        <v>8.6348111705109198E-2</v>
      </c>
      <c r="Y1851" s="2">
        <f t="shared" si="262"/>
        <v>0</v>
      </c>
      <c r="Z1851" s="2">
        <f>IF(Y1851&gt;$W$1,HLOOKUP(Y1851,B1851:$U$2835,ROW($B$2836)-ROW($A1851),FALSE),0)</f>
        <v>0</v>
      </c>
      <c r="AA1851" s="2">
        <f t="shared" si="263"/>
        <v>0</v>
      </c>
      <c r="AB1851" s="2">
        <f>VLOOKUP(A1851,segment3_SB_quantity!$A$2:$B$2834,2,FALSE)</f>
        <v>9</v>
      </c>
      <c r="AC1851" s="4">
        <f t="shared" si="259"/>
        <v>0.12820000000000001</v>
      </c>
      <c r="AD1851">
        <f t="shared" si="264"/>
        <v>0</v>
      </c>
      <c r="AE1851">
        <f t="shared" si="260"/>
        <v>0.83166700000000005</v>
      </c>
      <c r="AF1851" s="2">
        <f t="shared" si="265"/>
        <v>0</v>
      </c>
      <c r="AG1851" s="2">
        <f t="shared" si="266"/>
        <v>0</v>
      </c>
      <c r="AH1851" s="1">
        <f t="shared" si="267"/>
        <v>0</v>
      </c>
    </row>
    <row r="1852" spans="1:34" x14ac:dyDescent="0.55000000000000004">
      <c r="A1852">
        <v>67439562</v>
      </c>
      <c r="B1852" s="2">
        <v>0</v>
      </c>
      <c r="C1852" s="2">
        <v>0</v>
      </c>
      <c r="D1852" s="2">
        <v>0</v>
      </c>
      <c r="E1852" s="2">
        <v>0</v>
      </c>
      <c r="F1852" s="2">
        <v>0</v>
      </c>
      <c r="G1852" s="2">
        <v>0</v>
      </c>
      <c r="H1852" s="2">
        <v>0</v>
      </c>
      <c r="I1852" s="2">
        <v>0</v>
      </c>
      <c r="J1852" s="2">
        <v>0</v>
      </c>
      <c r="K1852" s="2">
        <v>0.13536844895297601</v>
      </c>
      <c r="L1852" s="2">
        <v>0</v>
      </c>
      <c r="M1852" s="2">
        <v>0</v>
      </c>
      <c r="N1852" s="2">
        <v>0</v>
      </c>
      <c r="O1852" s="2">
        <v>0</v>
      </c>
      <c r="P1852" s="2">
        <v>0</v>
      </c>
      <c r="Q1852" s="2">
        <v>0</v>
      </c>
      <c r="R1852" s="2">
        <v>0</v>
      </c>
      <c r="S1852" s="2">
        <v>0</v>
      </c>
      <c r="T1852" s="2">
        <v>0</v>
      </c>
      <c r="U1852" s="2">
        <v>0</v>
      </c>
      <c r="X1852" s="2">
        <f t="shared" si="261"/>
        <v>0.13536844895297601</v>
      </c>
      <c r="Y1852" s="2">
        <f t="shared" si="262"/>
        <v>0</v>
      </c>
      <c r="Z1852" s="2">
        <f>IF(Y1852&gt;$W$1,HLOOKUP(Y1852,B1852:$U$2835,ROW($B$2836)-ROW($A1852),FALSE),0)</f>
        <v>0</v>
      </c>
      <c r="AA1852" s="2">
        <f t="shared" si="263"/>
        <v>0</v>
      </c>
      <c r="AB1852" s="2">
        <f>VLOOKUP(A1852,segment3_SB_quantity!$A$2:$B$2834,2,FALSE)</f>
        <v>33</v>
      </c>
      <c r="AC1852" s="4">
        <f t="shared" si="259"/>
        <v>0.12820000000000001</v>
      </c>
      <c r="AD1852">
        <f t="shared" si="264"/>
        <v>0</v>
      </c>
      <c r="AE1852">
        <f t="shared" si="260"/>
        <v>0.83166700000000005</v>
      </c>
      <c r="AF1852" s="2">
        <f t="shared" si="265"/>
        <v>0</v>
      </c>
      <c r="AG1852" s="2">
        <f t="shared" si="266"/>
        <v>0</v>
      </c>
      <c r="AH1852" s="1">
        <f t="shared" si="267"/>
        <v>0</v>
      </c>
    </row>
    <row r="1853" spans="1:34" x14ac:dyDescent="0.55000000000000004">
      <c r="A1853">
        <v>67459546</v>
      </c>
      <c r="B1853" s="2">
        <v>0</v>
      </c>
      <c r="C1853" s="2">
        <v>0</v>
      </c>
      <c r="D1853" s="2">
        <v>0</v>
      </c>
      <c r="E1853" s="2">
        <v>0</v>
      </c>
      <c r="F1853" s="2">
        <v>0</v>
      </c>
      <c r="G1853" s="2">
        <v>0.170606520782767</v>
      </c>
      <c r="H1853" s="2">
        <v>0</v>
      </c>
      <c r="I1853" s="2">
        <v>0</v>
      </c>
      <c r="J1853" s="2">
        <v>0</v>
      </c>
      <c r="K1853" s="2">
        <v>0</v>
      </c>
      <c r="L1853" s="2">
        <v>0</v>
      </c>
      <c r="M1853" s="2">
        <v>0</v>
      </c>
      <c r="N1853" s="2">
        <v>0</v>
      </c>
      <c r="O1853" s="2">
        <v>0</v>
      </c>
      <c r="P1853" s="2">
        <v>0</v>
      </c>
      <c r="Q1853" s="2">
        <v>0</v>
      </c>
      <c r="R1853" s="2">
        <v>0</v>
      </c>
      <c r="S1853" s="2">
        <v>0</v>
      </c>
      <c r="T1853" s="2">
        <v>0</v>
      </c>
      <c r="U1853" s="2">
        <v>0</v>
      </c>
      <c r="X1853" s="2">
        <f t="shared" si="261"/>
        <v>0.170606520782767</v>
      </c>
      <c r="Y1853" s="2">
        <f t="shared" si="262"/>
        <v>0</v>
      </c>
      <c r="Z1853" s="2">
        <f>IF(Y1853&gt;$W$1,HLOOKUP(Y1853,B1853:$U$2835,ROW($B$2836)-ROW($A1853),FALSE),0)</f>
        <v>0</v>
      </c>
      <c r="AA1853" s="2">
        <f t="shared" si="263"/>
        <v>0</v>
      </c>
      <c r="AB1853" s="2">
        <f>VLOOKUP(A1853,segment3_SB_quantity!$A$2:$B$2834,2,FALSE)</f>
        <v>7</v>
      </c>
      <c r="AC1853" s="4">
        <f t="shared" si="259"/>
        <v>0.12820000000000001</v>
      </c>
      <c r="AD1853">
        <f t="shared" si="264"/>
        <v>0</v>
      </c>
      <c r="AE1853">
        <f t="shared" si="260"/>
        <v>0.83166700000000005</v>
      </c>
      <c r="AF1853" s="2">
        <f t="shared" si="265"/>
        <v>0</v>
      </c>
      <c r="AG1853" s="2">
        <f t="shared" si="266"/>
        <v>0</v>
      </c>
      <c r="AH1853" s="1">
        <f t="shared" si="267"/>
        <v>0</v>
      </c>
    </row>
    <row r="1854" spans="1:34" x14ac:dyDescent="0.55000000000000004">
      <c r="A1854">
        <v>67469921</v>
      </c>
      <c r="B1854" s="2">
        <v>0</v>
      </c>
      <c r="C1854" s="2">
        <v>0</v>
      </c>
      <c r="D1854" s="2">
        <v>0</v>
      </c>
      <c r="E1854" s="2">
        <v>0</v>
      </c>
      <c r="F1854" s="2">
        <v>0</v>
      </c>
      <c r="G1854" s="2">
        <v>0</v>
      </c>
      <c r="H1854" s="2">
        <v>2.3885229178674399E-2</v>
      </c>
      <c r="I1854" s="2">
        <v>0</v>
      </c>
      <c r="J1854" s="2">
        <v>0</v>
      </c>
      <c r="K1854" s="2">
        <v>0</v>
      </c>
      <c r="L1854" s="2">
        <v>0</v>
      </c>
      <c r="M1854" s="2">
        <v>0</v>
      </c>
      <c r="N1854" s="2">
        <v>0</v>
      </c>
      <c r="O1854" s="2">
        <v>0</v>
      </c>
      <c r="P1854" s="2">
        <v>0</v>
      </c>
      <c r="Q1854" s="2">
        <v>0</v>
      </c>
      <c r="R1854" s="2">
        <v>0</v>
      </c>
      <c r="S1854" s="2">
        <v>0</v>
      </c>
      <c r="T1854" s="2">
        <v>0</v>
      </c>
      <c r="U1854" s="2">
        <v>0</v>
      </c>
      <c r="X1854" s="2">
        <f t="shared" si="261"/>
        <v>2.3885229178674399E-2</v>
      </c>
      <c r="Y1854" s="2">
        <f t="shared" si="262"/>
        <v>0</v>
      </c>
      <c r="Z1854" s="2">
        <f>IF(Y1854&gt;$W$1,HLOOKUP(Y1854,B1854:$U$2835,ROW($B$2836)-ROW($A1854),FALSE),0)</f>
        <v>0</v>
      </c>
      <c r="AA1854" s="2">
        <f t="shared" si="263"/>
        <v>0</v>
      </c>
      <c r="AB1854" s="2">
        <f>VLOOKUP(A1854,segment3_SB_quantity!$A$2:$B$2834,2,FALSE)</f>
        <v>9</v>
      </c>
      <c r="AC1854" s="4">
        <f t="shared" si="259"/>
        <v>0.12820000000000001</v>
      </c>
      <c r="AD1854">
        <f t="shared" si="264"/>
        <v>0</v>
      </c>
      <c r="AE1854">
        <f t="shared" si="260"/>
        <v>0.83166700000000005</v>
      </c>
      <c r="AF1854" s="2">
        <f t="shared" si="265"/>
        <v>0</v>
      </c>
      <c r="AG1854" s="2">
        <f t="shared" si="266"/>
        <v>0</v>
      </c>
      <c r="AH1854" s="1">
        <f t="shared" si="267"/>
        <v>0</v>
      </c>
    </row>
    <row r="1855" spans="1:34" x14ac:dyDescent="0.55000000000000004">
      <c r="A1855">
        <v>67509816</v>
      </c>
      <c r="B1855" s="2">
        <v>0</v>
      </c>
      <c r="C1855" s="2">
        <v>0</v>
      </c>
      <c r="D1855" s="2">
        <v>0</v>
      </c>
      <c r="E1855" s="2">
        <v>0</v>
      </c>
      <c r="F1855" s="2">
        <v>0</v>
      </c>
      <c r="G1855" s="2">
        <v>3.1243243897113599E-3</v>
      </c>
      <c r="H1855" s="2">
        <v>0</v>
      </c>
      <c r="I1855" s="2">
        <v>0</v>
      </c>
      <c r="J1855" s="2">
        <v>0</v>
      </c>
      <c r="K1855" s="2">
        <v>0</v>
      </c>
      <c r="L1855" s="2">
        <v>0</v>
      </c>
      <c r="M1855" s="2">
        <v>0</v>
      </c>
      <c r="N1855" s="2">
        <v>0</v>
      </c>
      <c r="O1855" s="2">
        <v>0</v>
      </c>
      <c r="P1855" s="2">
        <v>0</v>
      </c>
      <c r="Q1855" s="2">
        <v>0</v>
      </c>
      <c r="R1855" s="2">
        <v>0</v>
      </c>
      <c r="S1855" s="2">
        <v>0</v>
      </c>
      <c r="T1855" s="2">
        <v>0</v>
      </c>
      <c r="U1855" s="2">
        <v>0</v>
      </c>
      <c r="X1855" s="2">
        <f t="shared" si="261"/>
        <v>3.1243243897113599E-3</v>
      </c>
      <c r="Y1855" s="2">
        <f t="shared" si="262"/>
        <v>0</v>
      </c>
      <c r="Z1855" s="2">
        <f>IF(Y1855&gt;$W$1,HLOOKUP(Y1855,B1855:$U$2835,ROW($B$2836)-ROW($A1855),FALSE),0)</f>
        <v>0</v>
      </c>
      <c r="AA1855" s="2">
        <f t="shared" si="263"/>
        <v>0</v>
      </c>
      <c r="AB1855" s="2">
        <f>VLOOKUP(A1855,segment3_SB_quantity!$A$2:$B$2834,2,FALSE)</f>
        <v>60</v>
      </c>
      <c r="AC1855" s="4">
        <f t="shared" si="259"/>
        <v>0.12820000000000001</v>
      </c>
      <c r="AD1855">
        <f t="shared" si="264"/>
        <v>0</v>
      </c>
      <c r="AE1855">
        <f t="shared" si="260"/>
        <v>0.83166700000000005</v>
      </c>
      <c r="AF1855" s="2">
        <f t="shared" si="265"/>
        <v>0</v>
      </c>
      <c r="AG1855" s="2">
        <f t="shared" si="266"/>
        <v>0</v>
      </c>
      <c r="AH1855" s="1">
        <f t="shared" si="267"/>
        <v>0</v>
      </c>
    </row>
    <row r="1856" spans="1:34" x14ac:dyDescent="0.55000000000000004">
      <c r="A1856">
        <v>67599630</v>
      </c>
      <c r="B1856" s="2">
        <v>0</v>
      </c>
      <c r="C1856" s="2">
        <v>0</v>
      </c>
      <c r="D1856" s="2">
        <v>0</v>
      </c>
      <c r="E1856" s="2">
        <v>0</v>
      </c>
      <c r="F1856" s="2">
        <v>0</v>
      </c>
      <c r="G1856" s="2">
        <v>0</v>
      </c>
      <c r="H1856" s="2">
        <v>0</v>
      </c>
      <c r="I1856" s="2">
        <v>0</v>
      </c>
      <c r="J1856" s="2">
        <v>0</v>
      </c>
      <c r="K1856" s="2">
        <v>0</v>
      </c>
      <c r="L1856" s="2">
        <v>3.5994502098478198E-3</v>
      </c>
      <c r="M1856" s="2">
        <v>0</v>
      </c>
      <c r="N1856" s="2">
        <v>0</v>
      </c>
      <c r="O1856" s="2">
        <v>0</v>
      </c>
      <c r="P1856" s="2">
        <v>0</v>
      </c>
      <c r="Q1856" s="2">
        <v>0</v>
      </c>
      <c r="R1856" s="2">
        <v>0</v>
      </c>
      <c r="S1856" s="2">
        <v>0</v>
      </c>
      <c r="T1856" s="2">
        <v>0</v>
      </c>
      <c r="U1856" s="2">
        <v>0</v>
      </c>
      <c r="X1856" s="2">
        <f t="shared" si="261"/>
        <v>3.5994502098478198E-3</v>
      </c>
      <c r="Y1856" s="2">
        <f t="shared" si="262"/>
        <v>0</v>
      </c>
      <c r="Z1856" s="2">
        <f>IF(Y1856&gt;$W$1,HLOOKUP(Y1856,B1856:$U$2835,ROW($B$2836)-ROW($A1856),FALSE),0)</f>
        <v>0</v>
      </c>
      <c r="AA1856" s="2">
        <f t="shared" si="263"/>
        <v>0</v>
      </c>
      <c r="AB1856" s="2">
        <f>VLOOKUP(A1856,segment3_SB_quantity!$A$2:$B$2834,2,FALSE)</f>
        <v>1</v>
      </c>
      <c r="AC1856" s="4">
        <f t="shared" si="259"/>
        <v>0.12820000000000001</v>
      </c>
      <c r="AD1856">
        <f t="shared" si="264"/>
        <v>0</v>
      </c>
      <c r="AE1856">
        <f t="shared" si="260"/>
        <v>0.83166700000000005</v>
      </c>
      <c r="AF1856" s="2">
        <f t="shared" si="265"/>
        <v>0</v>
      </c>
      <c r="AG1856" s="2">
        <f t="shared" si="266"/>
        <v>0</v>
      </c>
      <c r="AH1856" s="1">
        <f t="shared" si="267"/>
        <v>0</v>
      </c>
    </row>
    <row r="1857" spans="1:34" x14ac:dyDescent="0.55000000000000004">
      <c r="A1857">
        <v>67609936</v>
      </c>
      <c r="B1857" s="2">
        <v>0</v>
      </c>
      <c r="C1857" s="2">
        <v>0</v>
      </c>
      <c r="D1857" s="2">
        <v>0</v>
      </c>
      <c r="E1857" s="2">
        <v>0</v>
      </c>
      <c r="F1857" s="2">
        <v>0</v>
      </c>
      <c r="G1857" s="2">
        <v>0</v>
      </c>
      <c r="H1857" s="2">
        <v>0</v>
      </c>
      <c r="I1857" s="2">
        <v>0</v>
      </c>
      <c r="J1857" s="2">
        <v>0</v>
      </c>
      <c r="K1857" s="2">
        <v>0</v>
      </c>
      <c r="L1857" s="2">
        <v>9.6631228742298306E-2</v>
      </c>
      <c r="M1857" s="2">
        <v>0</v>
      </c>
      <c r="N1857" s="2">
        <v>0</v>
      </c>
      <c r="O1857" s="2">
        <v>0</v>
      </c>
      <c r="P1857" s="2">
        <v>0</v>
      </c>
      <c r="Q1857" s="2">
        <v>0</v>
      </c>
      <c r="R1857" s="2">
        <v>0</v>
      </c>
      <c r="S1857" s="2">
        <v>0</v>
      </c>
      <c r="T1857" s="2">
        <v>0</v>
      </c>
      <c r="U1857" s="2">
        <v>0</v>
      </c>
      <c r="X1857" s="2">
        <f t="shared" si="261"/>
        <v>9.6631228742298306E-2</v>
      </c>
      <c r="Y1857" s="2">
        <f t="shared" si="262"/>
        <v>0</v>
      </c>
      <c r="Z1857" s="2">
        <f>IF(Y1857&gt;$W$1,HLOOKUP(Y1857,B1857:$U$2835,ROW($B$2836)-ROW($A1857),FALSE),0)</f>
        <v>0</v>
      </c>
      <c r="AA1857" s="2">
        <f t="shared" si="263"/>
        <v>0</v>
      </c>
      <c r="AB1857" s="2">
        <f>VLOOKUP(A1857,segment3_SB_quantity!$A$2:$B$2834,2,FALSE)</f>
        <v>12</v>
      </c>
      <c r="AC1857" s="4">
        <f t="shared" si="259"/>
        <v>0.12820000000000001</v>
      </c>
      <c r="AD1857">
        <f t="shared" si="264"/>
        <v>0</v>
      </c>
      <c r="AE1857">
        <f t="shared" si="260"/>
        <v>0.83166700000000005</v>
      </c>
      <c r="AF1857" s="2">
        <f t="shared" si="265"/>
        <v>0</v>
      </c>
      <c r="AG1857" s="2">
        <f t="shared" si="266"/>
        <v>0</v>
      </c>
      <c r="AH1857" s="1">
        <f t="shared" si="267"/>
        <v>0</v>
      </c>
    </row>
    <row r="1858" spans="1:34" x14ac:dyDescent="0.55000000000000004">
      <c r="A1858">
        <v>67629896</v>
      </c>
      <c r="B1858" s="2">
        <v>0</v>
      </c>
      <c r="C1858" s="2">
        <v>0</v>
      </c>
      <c r="D1858" s="2">
        <v>0</v>
      </c>
      <c r="E1858" s="2">
        <v>0</v>
      </c>
      <c r="F1858" s="2">
        <v>0</v>
      </c>
      <c r="G1858" s="2">
        <v>0</v>
      </c>
      <c r="H1858" s="2">
        <v>0</v>
      </c>
      <c r="I1858" s="2">
        <v>0</v>
      </c>
      <c r="J1858" s="2">
        <v>0</v>
      </c>
      <c r="K1858" s="2">
        <v>0</v>
      </c>
      <c r="L1858" s="2">
        <v>3.5073835429695399E-12</v>
      </c>
      <c r="M1858" s="2">
        <v>0</v>
      </c>
      <c r="N1858" s="2">
        <v>0</v>
      </c>
      <c r="O1858" s="2">
        <v>0</v>
      </c>
      <c r="P1858" s="2">
        <v>0</v>
      </c>
      <c r="Q1858" s="2">
        <v>0</v>
      </c>
      <c r="R1858" s="2">
        <v>0</v>
      </c>
      <c r="S1858" s="2">
        <v>0</v>
      </c>
      <c r="T1858" s="2">
        <v>0</v>
      </c>
      <c r="U1858" s="2">
        <v>0</v>
      </c>
      <c r="X1858" s="2">
        <f t="shared" si="261"/>
        <v>3.5073835429695399E-12</v>
      </c>
      <c r="Y1858" s="2">
        <f t="shared" si="262"/>
        <v>0</v>
      </c>
      <c r="Z1858" s="2">
        <f>IF(Y1858&gt;$W$1,HLOOKUP(Y1858,B1858:$U$2835,ROW($B$2836)-ROW($A1858),FALSE),0)</f>
        <v>0</v>
      </c>
      <c r="AA1858" s="2">
        <f t="shared" si="263"/>
        <v>0</v>
      </c>
      <c r="AB1858" s="2">
        <f>VLOOKUP(A1858,segment3_SB_quantity!$A$2:$B$2834,2,FALSE)</f>
        <v>6</v>
      </c>
      <c r="AC1858" s="4">
        <f t="shared" si="259"/>
        <v>0.12820000000000001</v>
      </c>
      <c r="AD1858">
        <f t="shared" si="264"/>
        <v>0</v>
      </c>
      <c r="AE1858">
        <f t="shared" si="260"/>
        <v>0.83166700000000005</v>
      </c>
      <c r="AF1858" s="2">
        <f t="shared" si="265"/>
        <v>0</v>
      </c>
      <c r="AG1858" s="2">
        <f t="shared" si="266"/>
        <v>0</v>
      </c>
      <c r="AH1858" s="1">
        <f t="shared" si="267"/>
        <v>0</v>
      </c>
    </row>
    <row r="1859" spans="1:34" x14ac:dyDescent="0.55000000000000004">
      <c r="A1859">
        <v>67659643</v>
      </c>
      <c r="B1859" s="2">
        <v>0</v>
      </c>
      <c r="C1859" s="2">
        <v>0</v>
      </c>
      <c r="D1859" s="2">
        <v>0</v>
      </c>
      <c r="E1859" s="2">
        <v>0</v>
      </c>
      <c r="F1859" s="2">
        <v>0</v>
      </c>
      <c r="G1859" s="2">
        <v>0.14880272876731401</v>
      </c>
      <c r="H1859" s="2">
        <v>0</v>
      </c>
      <c r="I1859" s="2">
        <v>0</v>
      </c>
      <c r="J1859" s="2">
        <v>0</v>
      </c>
      <c r="K1859" s="2">
        <v>0</v>
      </c>
      <c r="L1859" s="2">
        <v>0</v>
      </c>
      <c r="M1859" s="2">
        <v>0</v>
      </c>
      <c r="N1859" s="2">
        <v>0</v>
      </c>
      <c r="O1859" s="2">
        <v>0</v>
      </c>
      <c r="P1859" s="2">
        <v>0</v>
      </c>
      <c r="Q1859" s="2">
        <v>0</v>
      </c>
      <c r="R1859" s="2">
        <v>0</v>
      </c>
      <c r="S1859" s="2">
        <v>0</v>
      </c>
      <c r="T1859" s="2">
        <v>0</v>
      </c>
      <c r="U1859" s="2">
        <v>0</v>
      </c>
      <c r="X1859" s="2">
        <f t="shared" si="261"/>
        <v>0.14880272876731401</v>
      </c>
      <c r="Y1859" s="2">
        <f t="shared" si="262"/>
        <v>0</v>
      </c>
      <c r="Z1859" s="2">
        <f>IF(Y1859&gt;$W$1,HLOOKUP(Y1859,B1859:$U$2835,ROW($B$2836)-ROW($A1859),FALSE),0)</f>
        <v>0</v>
      </c>
      <c r="AA1859" s="2">
        <f t="shared" si="263"/>
        <v>0</v>
      </c>
      <c r="AB1859" s="2">
        <f>VLOOKUP(A1859,segment3_SB_quantity!$A$2:$B$2834,2,FALSE)</f>
        <v>29</v>
      </c>
      <c r="AC1859" s="4">
        <f t="shared" si="259"/>
        <v>0.12820000000000001</v>
      </c>
      <c r="AD1859">
        <f t="shared" si="264"/>
        <v>0</v>
      </c>
      <c r="AE1859">
        <f t="shared" si="260"/>
        <v>0.83166700000000005</v>
      </c>
      <c r="AF1859" s="2">
        <f t="shared" si="265"/>
        <v>0</v>
      </c>
      <c r="AG1859" s="2">
        <f t="shared" si="266"/>
        <v>0</v>
      </c>
      <c r="AH1859" s="1">
        <f t="shared" si="267"/>
        <v>0</v>
      </c>
    </row>
    <row r="1860" spans="1:34" x14ac:dyDescent="0.55000000000000004">
      <c r="A1860">
        <v>67699657</v>
      </c>
      <c r="B1860" s="2">
        <v>0</v>
      </c>
      <c r="C1860" s="2">
        <v>0</v>
      </c>
      <c r="D1860" s="2">
        <v>0</v>
      </c>
      <c r="E1860" s="2">
        <v>0</v>
      </c>
      <c r="F1860" s="2">
        <v>0</v>
      </c>
      <c r="G1860" s="2">
        <v>0.1058823974239</v>
      </c>
      <c r="H1860" s="2">
        <v>0</v>
      </c>
      <c r="I1860" s="2">
        <v>0</v>
      </c>
      <c r="J1860" s="2">
        <v>0</v>
      </c>
      <c r="K1860" s="2">
        <v>0</v>
      </c>
      <c r="L1860" s="2">
        <v>0</v>
      </c>
      <c r="M1860" s="2">
        <v>0</v>
      </c>
      <c r="N1860" s="2">
        <v>0</v>
      </c>
      <c r="O1860" s="2">
        <v>0</v>
      </c>
      <c r="P1860" s="2">
        <v>0</v>
      </c>
      <c r="Q1860" s="2">
        <v>0</v>
      </c>
      <c r="R1860" s="2">
        <v>0</v>
      </c>
      <c r="S1860" s="2">
        <v>0</v>
      </c>
      <c r="T1860" s="2">
        <v>0</v>
      </c>
      <c r="U1860" s="2">
        <v>0</v>
      </c>
      <c r="X1860" s="2">
        <f t="shared" si="261"/>
        <v>0.1058823974239</v>
      </c>
      <c r="Y1860" s="2">
        <f t="shared" si="262"/>
        <v>0</v>
      </c>
      <c r="Z1860" s="2">
        <f>IF(Y1860&gt;$W$1,HLOOKUP(Y1860,B1860:$U$2835,ROW($B$2836)-ROW($A1860),FALSE),0)</f>
        <v>0</v>
      </c>
      <c r="AA1860" s="2">
        <f t="shared" si="263"/>
        <v>0</v>
      </c>
      <c r="AB1860" s="2">
        <f>VLOOKUP(A1860,segment3_SB_quantity!$A$2:$B$2834,2,FALSE)</f>
        <v>4</v>
      </c>
      <c r="AC1860" s="4">
        <f t="shared" ref="AC1860:AC1923" si="268">AC1859</f>
        <v>0.12820000000000001</v>
      </c>
      <c r="AD1860">
        <f t="shared" si="264"/>
        <v>0</v>
      </c>
      <c r="AE1860">
        <f t="shared" ref="AE1860:AE1923" si="269">AE1859</f>
        <v>0.83166700000000005</v>
      </c>
      <c r="AF1860" s="2">
        <f t="shared" si="265"/>
        <v>0</v>
      </c>
      <c r="AG1860" s="2">
        <f t="shared" si="266"/>
        <v>0</v>
      </c>
      <c r="AH1860" s="1">
        <f t="shared" si="267"/>
        <v>0</v>
      </c>
    </row>
    <row r="1861" spans="1:34" x14ac:dyDescent="0.55000000000000004">
      <c r="A1861">
        <v>67729754</v>
      </c>
      <c r="B1861" s="2">
        <v>0</v>
      </c>
      <c r="C1861" s="2">
        <v>0</v>
      </c>
      <c r="D1861" s="2">
        <v>0</v>
      </c>
      <c r="E1861" s="2">
        <v>0.123356113446928</v>
      </c>
      <c r="F1861" s="2">
        <v>0</v>
      </c>
      <c r="G1861" s="2">
        <v>0</v>
      </c>
      <c r="H1861" s="2">
        <v>0</v>
      </c>
      <c r="I1861" s="2">
        <v>0</v>
      </c>
      <c r="J1861" s="2">
        <v>0</v>
      </c>
      <c r="K1861" s="2">
        <v>0</v>
      </c>
      <c r="L1861" s="2">
        <v>0</v>
      </c>
      <c r="M1861" s="2">
        <v>0</v>
      </c>
      <c r="N1861" s="2">
        <v>0</v>
      </c>
      <c r="O1861" s="2">
        <v>0</v>
      </c>
      <c r="P1861" s="2">
        <v>0</v>
      </c>
      <c r="Q1861" s="2">
        <v>0</v>
      </c>
      <c r="R1861" s="2">
        <v>0</v>
      </c>
      <c r="S1861" s="2">
        <v>0</v>
      </c>
      <c r="T1861" s="2">
        <v>0</v>
      </c>
      <c r="U1861" s="2">
        <v>0</v>
      </c>
      <c r="X1861" s="2">
        <f t="shared" si="261"/>
        <v>0.123356113446928</v>
      </c>
      <c r="Y1861" s="2">
        <f t="shared" si="262"/>
        <v>0</v>
      </c>
      <c r="Z1861" s="2">
        <f>IF(Y1861&gt;$W$1,HLOOKUP(Y1861,B1861:$U$2835,ROW($B$2836)-ROW($A1861),FALSE),0)</f>
        <v>0</v>
      </c>
      <c r="AA1861" s="2">
        <f t="shared" si="263"/>
        <v>0</v>
      </c>
      <c r="AB1861" s="2">
        <f>VLOOKUP(A1861,segment3_SB_quantity!$A$2:$B$2834,2,FALSE)</f>
        <v>6</v>
      </c>
      <c r="AC1861" s="4">
        <f t="shared" si="268"/>
        <v>0.12820000000000001</v>
      </c>
      <c r="AD1861">
        <f t="shared" si="264"/>
        <v>0</v>
      </c>
      <c r="AE1861">
        <f t="shared" si="269"/>
        <v>0.83166700000000005</v>
      </c>
      <c r="AF1861" s="2">
        <f t="shared" si="265"/>
        <v>0</v>
      </c>
      <c r="AG1861" s="2">
        <f t="shared" si="266"/>
        <v>0</v>
      </c>
      <c r="AH1861" s="1">
        <f t="shared" si="267"/>
        <v>0</v>
      </c>
    </row>
    <row r="1862" spans="1:34" x14ac:dyDescent="0.55000000000000004">
      <c r="A1862">
        <v>67749584</v>
      </c>
      <c r="B1862" s="2">
        <v>0</v>
      </c>
      <c r="C1862" s="2">
        <v>0</v>
      </c>
      <c r="D1862" s="2">
        <v>0</v>
      </c>
      <c r="E1862" s="2">
        <v>0</v>
      </c>
      <c r="F1862" s="2">
        <v>0</v>
      </c>
      <c r="G1862" s="2">
        <v>0</v>
      </c>
      <c r="H1862" s="2">
        <v>0</v>
      </c>
      <c r="I1862" s="2">
        <v>4.90991002598282E-2</v>
      </c>
      <c r="J1862" s="2">
        <v>0</v>
      </c>
      <c r="K1862" s="2">
        <v>0</v>
      </c>
      <c r="L1862" s="2">
        <v>0</v>
      </c>
      <c r="M1862" s="2">
        <v>0</v>
      </c>
      <c r="N1862" s="2">
        <v>0</v>
      </c>
      <c r="O1862" s="2">
        <v>0</v>
      </c>
      <c r="P1862" s="2">
        <v>0</v>
      </c>
      <c r="Q1862" s="2">
        <v>0</v>
      </c>
      <c r="R1862" s="2">
        <v>0</v>
      </c>
      <c r="S1862" s="2">
        <v>0</v>
      </c>
      <c r="T1862" s="2">
        <v>0</v>
      </c>
      <c r="U1862" s="2">
        <v>0</v>
      </c>
      <c r="X1862" s="2">
        <f t="shared" si="261"/>
        <v>4.90991002598282E-2</v>
      </c>
      <c r="Y1862" s="2">
        <f t="shared" si="262"/>
        <v>0</v>
      </c>
      <c r="Z1862" s="2">
        <f>IF(Y1862&gt;$W$1,HLOOKUP(Y1862,B1862:$U$2835,ROW($B$2836)-ROW($A1862),FALSE),0)</f>
        <v>0</v>
      </c>
      <c r="AA1862" s="2">
        <f t="shared" si="263"/>
        <v>0</v>
      </c>
      <c r="AB1862" s="2">
        <f>VLOOKUP(A1862,segment3_SB_quantity!$A$2:$B$2834,2,FALSE)</f>
        <v>100</v>
      </c>
      <c r="AC1862" s="4">
        <f t="shared" si="268"/>
        <v>0.12820000000000001</v>
      </c>
      <c r="AD1862">
        <f t="shared" si="264"/>
        <v>0</v>
      </c>
      <c r="AE1862">
        <f t="shared" si="269"/>
        <v>0.83166700000000005</v>
      </c>
      <c r="AF1862" s="2">
        <f t="shared" si="265"/>
        <v>0</v>
      </c>
      <c r="AG1862" s="2">
        <f t="shared" si="266"/>
        <v>0</v>
      </c>
      <c r="AH1862" s="1">
        <f t="shared" si="267"/>
        <v>0</v>
      </c>
    </row>
    <row r="1863" spans="1:34" x14ac:dyDescent="0.55000000000000004">
      <c r="A1863">
        <v>67829568</v>
      </c>
      <c r="B1863" s="2">
        <v>0</v>
      </c>
      <c r="C1863" s="2">
        <v>0</v>
      </c>
      <c r="D1863" s="2">
        <v>0</v>
      </c>
      <c r="E1863" s="2">
        <v>0</v>
      </c>
      <c r="F1863" s="2">
        <v>0</v>
      </c>
      <c r="G1863" s="2">
        <v>0</v>
      </c>
      <c r="H1863" s="2">
        <v>0</v>
      </c>
      <c r="I1863" s="2">
        <v>0</v>
      </c>
      <c r="J1863" s="2">
        <v>0</v>
      </c>
      <c r="K1863" s="2">
        <v>0</v>
      </c>
      <c r="L1863" s="2">
        <v>9.19450005079301E-2</v>
      </c>
      <c r="M1863" s="2">
        <v>0</v>
      </c>
      <c r="N1863" s="2">
        <v>0</v>
      </c>
      <c r="O1863" s="2">
        <v>0</v>
      </c>
      <c r="P1863" s="2">
        <v>0</v>
      </c>
      <c r="Q1863" s="2">
        <v>0</v>
      </c>
      <c r="R1863" s="2">
        <v>0</v>
      </c>
      <c r="S1863" s="2">
        <v>0</v>
      </c>
      <c r="T1863" s="2">
        <v>0</v>
      </c>
      <c r="U1863" s="2">
        <v>0</v>
      </c>
      <c r="X1863" s="2">
        <f t="shared" si="261"/>
        <v>9.19450005079301E-2</v>
      </c>
      <c r="Y1863" s="2">
        <f t="shared" si="262"/>
        <v>0</v>
      </c>
      <c r="Z1863" s="2">
        <f>IF(Y1863&gt;$W$1,HLOOKUP(Y1863,B1863:$U$2835,ROW($B$2836)-ROW($A1863),FALSE),0)</f>
        <v>0</v>
      </c>
      <c r="AA1863" s="2">
        <f t="shared" si="263"/>
        <v>0</v>
      </c>
      <c r="AB1863" s="2">
        <f>VLOOKUP(A1863,segment3_SB_quantity!$A$2:$B$2834,2,FALSE)</f>
        <v>1</v>
      </c>
      <c r="AC1863" s="4">
        <f t="shared" si="268"/>
        <v>0.12820000000000001</v>
      </c>
      <c r="AD1863">
        <f t="shared" si="264"/>
        <v>0</v>
      </c>
      <c r="AE1863">
        <f t="shared" si="269"/>
        <v>0.83166700000000005</v>
      </c>
      <c r="AF1863" s="2">
        <f t="shared" si="265"/>
        <v>0</v>
      </c>
      <c r="AG1863" s="2">
        <f t="shared" si="266"/>
        <v>0</v>
      </c>
      <c r="AH1863" s="1">
        <f t="shared" si="267"/>
        <v>0</v>
      </c>
    </row>
    <row r="1864" spans="1:34" x14ac:dyDescent="0.55000000000000004">
      <c r="A1864">
        <v>67889974</v>
      </c>
      <c r="B1864" s="2">
        <v>0</v>
      </c>
      <c r="C1864" s="2">
        <v>0</v>
      </c>
      <c r="D1864" s="2">
        <v>0</v>
      </c>
      <c r="E1864" s="2">
        <v>0</v>
      </c>
      <c r="F1864" s="2">
        <v>0</v>
      </c>
      <c r="G1864" s="2">
        <v>0</v>
      </c>
      <c r="H1864" s="2">
        <v>0</v>
      </c>
      <c r="I1864" s="2">
        <v>0</v>
      </c>
      <c r="J1864" s="2">
        <v>0</v>
      </c>
      <c r="K1864" s="2">
        <v>8.9016354857840596E-2</v>
      </c>
      <c r="L1864" s="2">
        <v>0</v>
      </c>
      <c r="M1864" s="2">
        <v>0</v>
      </c>
      <c r="N1864" s="2">
        <v>0</v>
      </c>
      <c r="O1864" s="2">
        <v>0</v>
      </c>
      <c r="P1864" s="2">
        <v>0</v>
      </c>
      <c r="Q1864" s="2">
        <v>0</v>
      </c>
      <c r="R1864" s="2">
        <v>0</v>
      </c>
      <c r="S1864" s="2">
        <v>0</v>
      </c>
      <c r="T1864" s="2">
        <v>0</v>
      </c>
      <c r="U1864" s="2">
        <v>0</v>
      </c>
      <c r="X1864" s="2">
        <f t="shared" si="261"/>
        <v>8.9016354857840596E-2</v>
      </c>
      <c r="Y1864" s="2">
        <f t="shared" si="262"/>
        <v>0</v>
      </c>
      <c r="Z1864" s="2">
        <f>IF(Y1864&gt;$W$1,HLOOKUP(Y1864,B1864:$U$2835,ROW($B$2836)-ROW($A1864),FALSE),0)</f>
        <v>0</v>
      </c>
      <c r="AA1864" s="2">
        <f t="shared" si="263"/>
        <v>0</v>
      </c>
      <c r="AB1864" s="2">
        <f>VLOOKUP(A1864,segment3_SB_quantity!$A$2:$B$2834,2,FALSE)</f>
        <v>3</v>
      </c>
      <c r="AC1864" s="4">
        <f t="shared" si="268"/>
        <v>0.12820000000000001</v>
      </c>
      <c r="AD1864">
        <f t="shared" si="264"/>
        <v>0</v>
      </c>
      <c r="AE1864">
        <f t="shared" si="269"/>
        <v>0.83166700000000005</v>
      </c>
      <c r="AF1864" s="2">
        <f t="shared" si="265"/>
        <v>0</v>
      </c>
      <c r="AG1864" s="2">
        <f t="shared" si="266"/>
        <v>0</v>
      </c>
      <c r="AH1864" s="1">
        <f t="shared" si="267"/>
        <v>0</v>
      </c>
    </row>
    <row r="1865" spans="1:34" x14ac:dyDescent="0.55000000000000004">
      <c r="A1865">
        <v>67909561</v>
      </c>
      <c r="B1865" s="2">
        <v>0</v>
      </c>
      <c r="C1865" s="2">
        <v>0</v>
      </c>
      <c r="D1865" s="2">
        <v>0</v>
      </c>
      <c r="E1865" s="2">
        <v>0</v>
      </c>
      <c r="F1865" s="2">
        <v>0</v>
      </c>
      <c r="G1865" s="2">
        <v>0</v>
      </c>
      <c r="H1865" s="2">
        <v>0</v>
      </c>
      <c r="I1865" s="2">
        <v>1.8734371332756999E-2</v>
      </c>
      <c r="J1865" s="2">
        <v>0</v>
      </c>
      <c r="K1865" s="2">
        <v>0</v>
      </c>
      <c r="L1865" s="2">
        <v>0</v>
      </c>
      <c r="M1865" s="2">
        <v>0</v>
      </c>
      <c r="N1865" s="2">
        <v>0</v>
      </c>
      <c r="O1865" s="2">
        <v>0</v>
      </c>
      <c r="P1865" s="2">
        <v>0</v>
      </c>
      <c r="Q1865" s="2">
        <v>0</v>
      </c>
      <c r="R1865" s="2">
        <v>0</v>
      </c>
      <c r="S1865" s="2">
        <v>0</v>
      </c>
      <c r="T1865" s="2">
        <v>0</v>
      </c>
      <c r="U1865" s="2">
        <v>0</v>
      </c>
      <c r="X1865" s="2">
        <f t="shared" ref="X1865:X1928" si="270">MAX(B1865:U1865)</f>
        <v>1.8734371332756999E-2</v>
      </c>
      <c r="Y1865" s="2">
        <f t="shared" ref="Y1865:Y1928" si="271">IF(X1865&gt;$W$1,X1865,0)</f>
        <v>0</v>
      </c>
      <c r="Z1865" s="2">
        <f>IF(Y1865&gt;$W$1,HLOOKUP(Y1865,B1865:$U$2835,ROW($B$2836)-ROW($A1865),FALSE),0)</f>
        <v>0</v>
      </c>
      <c r="AA1865" s="2">
        <f t="shared" ref="AA1865:AA1928" si="272">IF(Z1865&gt;0,HLOOKUP(Z1865,$B$2835:$U$2836,2,FALSE),0)</f>
        <v>0</v>
      </c>
      <c r="AB1865" s="2">
        <f>VLOOKUP(A1865,segment3_SB_quantity!$A$2:$B$2834,2,FALSE)</f>
        <v>3</v>
      </c>
      <c r="AC1865" s="4">
        <f t="shared" si="268"/>
        <v>0.12820000000000001</v>
      </c>
      <c r="AD1865">
        <f t="shared" ref="AD1865:AD1928" si="273">IF(AA1865&gt;0,AB1865*AC1865,0)</f>
        <v>0</v>
      </c>
      <c r="AE1865">
        <f t="shared" si="269"/>
        <v>0.83166700000000005</v>
      </c>
      <c r="AF1865" s="2">
        <f t="shared" ref="AF1865:AF1928" si="274">AD1865*AE1865</f>
        <v>0</v>
      </c>
      <c r="AG1865" s="2">
        <f t="shared" ref="AG1865:AG1928" si="275">AA1865*AE1865*AD1865</f>
        <v>0</v>
      </c>
      <c r="AH1865" s="1">
        <f t="shared" ref="AH1865:AH1928" si="276">IF(AG1865&gt;0,AF1865/AG1865,0)</f>
        <v>0</v>
      </c>
    </row>
    <row r="1866" spans="1:34" x14ac:dyDescent="0.55000000000000004">
      <c r="A1866">
        <v>67949591</v>
      </c>
      <c r="B1866" s="2">
        <v>0</v>
      </c>
      <c r="C1866" s="2">
        <v>0</v>
      </c>
      <c r="D1866" s="2">
        <v>0</v>
      </c>
      <c r="E1866" s="2">
        <v>0</v>
      </c>
      <c r="F1866" s="2">
        <v>0</v>
      </c>
      <c r="G1866" s="2">
        <v>0</v>
      </c>
      <c r="H1866" s="2">
        <v>0</v>
      </c>
      <c r="I1866" s="2">
        <v>0</v>
      </c>
      <c r="J1866" s="2">
        <v>0</v>
      </c>
      <c r="K1866" s="2">
        <v>0</v>
      </c>
      <c r="L1866" s="2">
        <v>0.101860466699767</v>
      </c>
      <c r="M1866" s="2">
        <v>0</v>
      </c>
      <c r="N1866" s="2">
        <v>0</v>
      </c>
      <c r="O1866" s="2">
        <v>0</v>
      </c>
      <c r="P1866" s="2">
        <v>0</v>
      </c>
      <c r="Q1866" s="2">
        <v>0</v>
      </c>
      <c r="R1866" s="2">
        <v>0</v>
      </c>
      <c r="S1866" s="2">
        <v>0</v>
      </c>
      <c r="T1866" s="2">
        <v>0</v>
      </c>
      <c r="U1866" s="2">
        <v>0</v>
      </c>
      <c r="X1866" s="2">
        <f t="shared" si="270"/>
        <v>0.101860466699767</v>
      </c>
      <c r="Y1866" s="2">
        <f t="shared" si="271"/>
        <v>0</v>
      </c>
      <c r="Z1866" s="2">
        <f>IF(Y1866&gt;$W$1,HLOOKUP(Y1866,B1866:$U$2835,ROW($B$2836)-ROW($A1866),FALSE),0)</f>
        <v>0</v>
      </c>
      <c r="AA1866" s="2">
        <f t="shared" si="272"/>
        <v>0</v>
      </c>
      <c r="AB1866" s="2">
        <f>VLOOKUP(A1866,segment3_SB_quantity!$A$2:$B$2834,2,FALSE)</f>
        <v>2</v>
      </c>
      <c r="AC1866" s="4">
        <f t="shared" si="268"/>
        <v>0.12820000000000001</v>
      </c>
      <c r="AD1866">
        <f t="shared" si="273"/>
        <v>0</v>
      </c>
      <c r="AE1866">
        <f t="shared" si="269"/>
        <v>0.83166700000000005</v>
      </c>
      <c r="AF1866" s="2">
        <f t="shared" si="274"/>
        <v>0</v>
      </c>
      <c r="AG1866" s="2">
        <f t="shared" si="275"/>
        <v>0</v>
      </c>
      <c r="AH1866" s="1">
        <f t="shared" si="276"/>
        <v>0</v>
      </c>
    </row>
    <row r="1867" spans="1:34" x14ac:dyDescent="0.55000000000000004">
      <c r="A1867">
        <v>68009817</v>
      </c>
      <c r="B1867" s="2">
        <v>0</v>
      </c>
      <c r="C1867" s="2">
        <v>0</v>
      </c>
      <c r="D1867" s="2">
        <v>0</v>
      </c>
      <c r="E1867" s="2">
        <v>0</v>
      </c>
      <c r="F1867" s="2">
        <v>0</v>
      </c>
      <c r="G1867" s="2">
        <v>0</v>
      </c>
      <c r="H1867" s="2">
        <v>0</v>
      </c>
      <c r="I1867" s="2">
        <v>0</v>
      </c>
      <c r="J1867" s="2">
        <v>0</v>
      </c>
      <c r="K1867" s="2">
        <v>6.0766524697529398E-3</v>
      </c>
      <c r="L1867" s="2">
        <v>0</v>
      </c>
      <c r="M1867" s="2">
        <v>0</v>
      </c>
      <c r="N1867" s="2">
        <v>0</v>
      </c>
      <c r="O1867" s="2">
        <v>0</v>
      </c>
      <c r="P1867" s="2">
        <v>0</v>
      </c>
      <c r="Q1867" s="2">
        <v>0</v>
      </c>
      <c r="R1867" s="2">
        <v>0</v>
      </c>
      <c r="S1867" s="2">
        <v>0</v>
      </c>
      <c r="T1867" s="2">
        <v>0</v>
      </c>
      <c r="U1867" s="2">
        <v>0</v>
      </c>
      <c r="X1867" s="2">
        <f t="shared" si="270"/>
        <v>6.0766524697529398E-3</v>
      </c>
      <c r="Y1867" s="2">
        <f t="shared" si="271"/>
        <v>0</v>
      </c>
      <c r="Z1867" s="2">
        <f>IF(Y1867&gt;$W$1,HLOOKUP(Y1867,B1867:$U$2835,ROW($B$2836)-ROW($A1867),FALSE),0)</f>
        <v>0</v>
      </c>
      <c r="AA1867" s="2">
        <f t="shared" si="272"/>
        <v>0</v>
      </c>
      <c r="AB1867" s="2">
        <f>VLOOKUP(A1867,segment3_SB_quantity!$A$2:$B$2834,2,FALSE)</f>
        <v>21</v>
      </c>
      <c r="AC1867" s="4">
        <f t="shared" si="268"/>
        <v>0.12820000000000001</v>
      </c>
      <c r="AD1867">
        <f t="shared" si="273"/>
        <v>0</v>
      </c>
      <c r="AE1867">
        <f t="shared" si="269"/>
        <v>0.83166700000000005</v>
      </c>
      <c r="AF1867" s="2">
        <f t="shared" si="274"/>
        <v>0</v>
      </c>
      <c r="AG1867" s="2">
        <f t="shared" si="275"/>
        <v>0</v>
      </c>
      <c r="AH1867" s="1">
        <f t="shared" si="276"/>
        <v>0</v>
      </c>
    </row>
    <row r="1868" spans="1:34" x14ac:dyDescent="0.55000000000000004">
      <c r="A1868">
        <v>68019634</v>
      </c>
      <c r="B1868" s="2">
        <v>0</v>
      </c>
      <c r="C1868" s="2">
        <v>0</v>
      </c>
      <c r="D1868" s="2">
        <v>0</v>
      </c>
      <c r="E1868" s="2">
        <v>0</v>
      </c>
      <c r="F1868" s="2">
        <v>0</v>
      </c>
      <c r="G1868" s="2">
        <v>0</v>
      </c>
      <c r="H1868" s="2">
        <v>0</v>
      </c>
      <c r="I1868" s="2">
        <v>0</v>
      </c>
      <c r="J1868" s="2">
        <v>0</v>
      </c>
      <c r="K1868" s="2">
        <v>1.04825816785301E-4</v>
      </c>
      <c r="L1868" s="2">
        <v>0</v>
      </c>
      <c r="M1868" s="2">
        <v>0</v>
      </c>
      <c r="N1868" s="2">
        <v>0</v>
      </c>
      <c r="O1868" s="2">
        <v>0</v>
      </c>
      <c r="P1868" s="2">
        <v>0</v>
      </c>
      <c r="Q1868" s="2">
        <v>0</v>
      </c>
      <c r="R1868" s="2">
        <v>0</v>
      </c>
      <c r="S1868" s="2">
        <v>0</v>
      </c>
      <c r="T1868" s="2">
        <v>0</v>
      </c>
      <c r="U1868" s="2">
        <v>0</v>
      </c>
      <c r="X1868" s="2">
        <f t="shared" si="270"/>
        <v>1.04825816785301E-4</v>
      </c>
      <c r="Y1868" s="2">
        <f t="shared" si="271"/>
        <v>0</v>
      </c>
      <c r="Z1868" s="2">
        <f>IF(Y1868&gt;$W$1,HLOOKUP(Y1868,B1868:$U$2835,ROW($B$2836)-ROW($A1868),FALSE),0)</f>
        <v>0</v>
      </c>
      <c r="AA1868" s="2">
        <f t="shared" si="272"/>
        <v>0</v>
      </c>
      <c r="AB1868" s="2">
        <f>VLOOKUP(A1868,segment3_SB_quantity!$A$2:$B$2834,2,FALSE)</f>
        <v>165</v>
      </c>
      <c r="AC1868" s="4">
        <f t="shared" si="268"/>
        <v>0.12820000000000001</v>
      </c>
      <c r="AD1868">
        <f t="shared" si="273"/>
        <v>0</v>
      </c>
      <c r="AE1868">
        <f t="shared" si="269"/>
        <v>0.83166700000000005</v>
      </c>
      <c r="AF1868" s="2">
        <f t="shared" si="274"/>
        <v>0</v>
      </c>
      <c r="AG1868" s="2">
        <f t="shared" si="275"/>
        <v>0</v>
      </c>
      <c r="AH1868" s="1">
        <f t="shared" si="276"/>
        <v>0</v>
      </c>
    </row>
    <row r="1869" spans="1:34" x14ac:dyDescent="0.55000000000000004">
      <c r="A1869">
        <v>68099681</v>
      </c>
      <c r="B1869" s="2">
        <v>0</v>
      </c>
      <c r="C1869" s="2">
        <v>0</v>
      </c>
      <c r="D1869" s="2">
        <v>0</v>
      </c>
      <c r="E1869" s="2">
        <v>0</v>
      </c>
      <c r="F1869" s="2">
        <v>0</v>
      </c>
      <c r="G1869" s="2">
        <v>0.14488137692115699</v>
      </c>
      <c r="H1869" s="2">
        <v>0</v>
      </c>
      <c r="I1869" s="2">
        <v>0</v>
      </c>
      <c r="J1869" s="2">
        <v>0</v>
      </c>
      <c r="K1869" s="2">
        <v>0</v>
      </c>
      <c r="L1869" s="2">
        <v>0</v>
      </c>
      <c r="M1869" s="2">
        <v>0</v>
      </c>
      <c r="N1869" s="2">
        <v>0</v>
      </c>
      <c r="O1869" s="2">
        <v>0</v>
      </c>
      <c r="P1869" s="2">
        <v>0</v>
      </c>
      <c r="Q1869" s="2">
        <v>0</v>
      </c>
      <c r="R1869" s="2">
        <v>0</v>
      </c>
      <c r="S1869" s="2">
        <v>0</v>
      </c>
      <c r="T1869" s="2">
        <v>0</v>
      </c>
      <c r="U1869" s="2">
        <v>0</v>
      </c>
      <c r="X1869" s="2">
        <f t="shared" si="270"/>
        <v>0.14488137692115699</v>
      </c>
      <c r="Y1869" s="2">
        <f t="shared" si="271"/>
        <v>0</v>
      </c>
      <c r="Z1869" s="2">
        <f>IF(Y1869&gt;$W$1,HLOOKUP(Y1869,B1869:$U$2835,ROW($B$2836)-ROW($A1869),FALSE),0)</f>
        <v>0</v>
      </c>
      <c r="AA1869" s="2">
        <f t="shared" si="272"/>
        <v>0</v>
      </c>
      <c r="AB1869" s="2">
        <f>VLOOKUP(A1869,segment3_SB_quantity!$A$2:$B$2834,2,FALSE)</f>
        <v>2</v>
      </c>
      <c r="AC1869" s="4">
        <f t="shared" si="268"/>
        <v>0.12820000000000001</v>
      </c>
      <c r="AD1869">
        <f t="shared" si="273"/>
        <v>0</v>
      </c>
      <c r="AE1869">
        <f t="shared" si="269"/>
        <v>0.83166700000000005</v>
      </c>
      <c r="AF1869" s="2">
        <f t="shared" si="274"/>
        <v>0</v>
      </c>
      <c r="AG1869" s="2">
        <f t="shared" si="275"/>
        <v>0</v>
      </c>
      <c r="AH1869" s="1">
        <f t="shared" si="276"/>
        <v>0</v>
      </c>
    </row>
    <row r="1870" spans="1:34" x14ac:dyDescent="0.55000000000000004">
      <c r="A1870">
        <v>68099971</v>
      </c>
      <c r="B1870" s="2">
        <v>0</v>
      </c>
      <c r="C1870" s="2">
        <v>0</v>
      </c>
      <c r="D1870" s="2">
        <v>2.8014630296676699E-2</v>
      </c>
      <c r="E1870" s="2">
        <v>0</v>
      </c>
      <c r="F1870" s="2">
        <v>0</v>
      </c>
      <c r="G1870" s="2">
        <v>0</v>
      </c>
      <c r="H1870" s="2">
        <v>0</v>
      </c>
      <c r="I1870" s="2">
        <v>0</v>
      </c>
      <c r="J1870" s="2">
        <v>0</v>
      </c>
      <c r="K1870" s="2">
        <v>0</v>
      </c>
      <c r="L1870" s="2">
        <v>0</v>
      </c>
      <c r="M1870" s="2">
        <v>0</v>
      </c>
      <c r="N1870" s="2">
        <v>0</v>
      </c>
      <c r="O1870" s="2">
        <v>0</v>
      </c>
      <c r="P1870" s="2">
        <v>0</v>
      </c>
      <c r="Q1870" s="2">
        <v>0</v>
      </c>
      <c r="R1870" s="2">
        <v>0</v>
      </c>
      <c r="S1870" s="2">
        <v>0</v>
      </c>
      <c r="T1870" s="2">
        <v>0</v>
      </c>
      <c r="U1870" s="2">
        <v>0</v>
      </c>
      <c r="X1870" s="2">
        <f t="shared" si="270"/>
        <v>2.8014630296676699E-2</v>
      </c>
      <c r="Y1870" s="2">
        <f t="shared" si="271"/>
        <v>0</v>
      </c>
      <c r="Z1870" s="2">
        <f>IF(Y1870&gt;$W$1,HLOOKUP(Y1870,B1870:$U$2835,ROW($B$2836)-ROW($A1870),FALSE),0)</f>
        <v>0</v>
      </c>
      <c r="AA1870" s="2">
        <f t="shared" si="272"/>
        <v>0</v>
      </c>
      <c r="AB1870" s="2">
        <f>VLOOKUP(A1870,segment3_SB_quantity!$A$2:$B$2834,2,FALSE)</f>
        <v>25</v>
      </c>
      <c r="AC1870" s="4">
        <f t="shared" si="268"/>
        <v>0.12820000000000001</v>
      </c>
      <c r="AD1870">
        <f t="shared" si="273"/>
        <v>0</v>
      </c>
      <c r="AE1870">
        <f t="shared" si="269"/>
        <v>0.83166700000000005</v>
      </c>
      <c r="AF1870" s="2">
        <f t="shared" si="274"/>
        <v>0</v>
      </c>
      <c r="AG1870" s="2">
        <f t="shared" si="275"/>
        <v>0</v>
      </c>
      <c r="AH1870" s="1">
        <f t="shared" si="276"/>
        <v>0</v>
      </c>
    </row>
    <row r="1871" spans="1:34" x14ac:dyDescent="0.55000000000000004">
      <c r="A1871">
        <v>68139746</v>
      </c>
      <c r="B1871" s="2">
        <v>0</v>
      </c>
      <c r="C1871" s="2">
        <v>0</v>
      </c>
      <c r="D1871" s="2">
        <v>0</v>
      </c>
      <c r="E1871" s="2">
        <v>0</v>
      </c>
      <c r="F1871" s="2">
        <v>0</v>
      </c>
      <c r="G1871" s="2">
        <v>0.173648930058526</v>
      </c>
      <c r="H1871" s="2">
        <v>0</v>
      </c>
      <c r="I1871" s="2">
        <v>0</v>
      </c>
      <c r="J1871" s="2">
        <v>0</v>
      </c>
      <c r="K1871" s="2">
        <v>0</v>
      </c>
      <c r="L1871" s="2">
        <v>0</v>
      </c>
      <c r="M1871" s="2">
        <v>0</v>
      </c>
      <c r="N1871" s="2">
        <v>0</v>
      </c>
      <c r="O1871" s="2">
        <v>0</v>
      </c>
      <c r="P1871" s="2">
        <v>0</v>
      </c>
      <c r="Q1871" s="2">
        <v>0</v>
      </c>
      <c r="R1871" s="2">
        <v>0</v>
      </c>
      <c r="S1871" s="2">
        <v>0</v>
      </c>
      <c r="T1871" s="2">
        <v>0</v>
      </c>
      <c r="U1871" s="2">
        <v>0</v>
      </c>
      <c r="X1871" s="2">
        <f t="shared" si="270"/>
        <v>0.173648930058526</v>
      </c>
      <c r="Y1871" s="2">
        <f t="shared" si="271"/>
        <v>0</v>
      </c>
      <c r="Z1871" s="2">
        <f>IF(Y1871&gt;$W$1,HLOOKUP(Y1871,B1871:$U$2835,ROW($B$2836)-ROW($A1871),FALSE),0)</f>
        <v>0</v>
      </c>
      <c r="AA1871" s="2">
        <f t="shared" si="272"/>
        <v>0</v>
      </c>
      <c r="AB1871" s="2">
        <f>VLOOKUP(A1871,segment3_SB_quantity!$A$2:$B$2834,2,FALSE)</f>
        <v>65</v>
      </c>
      <c r="AC1871" s="4">
        <f t="shared" si="268"/>
        <v>0.12820000000000001</v>
      </c>
      <c r="AD1871">
        <f t="shared" si="273"/>
        <v>0</v>
      </c>
      <c r="AE1871">
        <f t="shared" si="269"/>
        <v>0.83166700000000005</v>
      </c>
      <c r="AF1871" s="2">
        <f t="shared" si="274"/>
        <v>0</v>
      </c>
      <c r="AG1871" s="2">
        <f t="shared" si="275"/>
        <v>0</v>
      </c>
      <c r="AH1871" s="1">
        <f t="shared" si="276"/>
        <v>0</v>
      </c>
    </row>
    <row r="1872" spans="1:34" x14ac:dyDescent="0.55000000000000004">
      <c r="A1872">
        <v>68169950</v>
      </c>
      <c r="B1872" s="2">
        <v>0</v>
      </c>
      <c r="C1872" s="2">
        <v>0</v>
      </c>
      <c r="D1872" s="2">
        <v>0</v>
      </c>
      <c r="E1872" s="2">
        <v>0</v>
      </c>
      <c r="F1872" s="2">
        <v>0</v>
      </c>
      <c r="G1872" s="2">
        <v>0</v>
      </c>
      <c r="H1872" s="2">
        <v>0</v>
      </c>
      <c r="I1872" s="2">
        <v>0</v>
      </c>
      <c r="J1872" s="2">
        <v>0</v>
      </c>
      <c r="K1872" s="2">
        <v>0</v>
      </c>
      <c r="L1872" s="2">
        <v>0.15240153019907199</v>
      </c>
      <c r="M1872" s="2">
        <v>0</v>
      </c>
      <c r="N1872" s="2">
        <v>0</v>
      </c>
      <c r="O1872" s="2">
        <v>0</v>
      </c>
      <c r="P1872" s="2">
        <v>0</v>
      </c>
      <c r="Q1872" s="2">
        <v>0</v>
      </c>
      <c r="R1872" s="2">
        <v>0</v>
      </c>
      <c r="S1872" s="2">
        <v>0</v>
      </c>
      <c r="T1872" s="2">
        <v>0</v>
      </c>
      <c r="U1872" s="2">
        <v>0</v>
      </c>
      <c r="X1872" s="2">
        <f t="shared" si="270"/>
        <v>0.15240153019907199</v>
      </c>
      <c r="Y1872" s="2">
        <f t="shared" si="271"/>
        <v>0</v>
      </c>
      <c r="Z1872" s="2">
        <f>IF(Y1872&gt;$W$1,HLOOKUP(Y1872,B1872:$U$2835,ROW($B$2836)-ROW($A1872),FALSE),0)</f>
        <v>0</v>
      </c>
      <c r="AA1872" s="2">
        <f t="shared" si="272"/>
        <v>0</v>
      </c>
      <c r="AB1872" s="2">
        <f>VLOOKUP(A1872,segment3_SB_quantity!$A$2:$B$2834,2,FALSE)</f>
        <v>1</v>
      </c>
      <c r="AC1872" s="4">
        <f t="shared" si="268"/>
        <v>0.12820000000000001</v>
      </c>
      <c r="AD1872">
        <f t="shared" si="273"/>
        <v>0</v>
      </c>
      <c r="AE1872">
        <f t="shared" si="269"/>
        <v>0.83166700000000005</v>
      </c>
      <c r="AF1872" s="2">
        <f t="shared" si="274"/>
        <v>0</v>
      </c>
      <c r="AG1872" s="2">
        <f t="shared" si="275"/>
        <v>0</v>
      </c>
      <c r="AH1872" s="1">
        <f t="shared" si="276"/>
        <v>0</v>
      </c>
    </row>
    <row r="1873" spans="1:34" x14ac:dyDescent="0.55000000000000004">
      <c r="A1873">
        <v>68239797</v>
      </c>
      <c r="B1873" s="2">
        <v>0</v>
      </c>
      <c r="C1873" s="2">
        <v>0</v>
      </c>
      <c r="D1873" s="2">
        <v>0</v>
      </c>
      <c r="E1873" s="2">
        <v>0</v>
      </c>
      <c r="F1873" s="2">
        <v>0</v>
      </c>
      <c r="G1873" s="2">
        <v>0</v>
      </c>
      <c r="H1873" s="2">
        <v>1.21679525135435E-3</v>
      </c>
      <c r="I1873" s="2">
        <v>0</v>
      </c>
      <c r="J1873" s="2">
        <v>0</v>
      </c>
      <c r="K1873" s="2">
        <v>0</v>
      </c>
      <c r="L1873" s="2">
        <v>0</v>
      </c>
      <c r="M1873" s="2">
        <v>0</v>
      </c>
      <c r="N1873" s="2">
        <v>0</v>
      </c>
      <c r="O1873" s="2">
        <v>0</v>
      </c>
      <c r="P1873" s="2">
        <v>0</v>
      </c>
      <c r="Q1873" s="2">
        <v>0</v>
      </c>
      <c r="R1873" s="2">
        <v>0</v>
      </c>
      <c r="S1873" s="2">
        <v>0</v>
      </c>
      <c r="T1873" s="2">
        <v>0</v>
      </c>
      <c r="U1873" s="2">
        <v>0</v>
      </c>
      <c r="X1873" s="2">
        <f t="shared" si="270"/>
        <v>1.21679525135435E-3</v>
      </c>
      <c r="Y1873" s="2">
        <f t="shared" si="271"/>
        <v>0</v>
      </c>
      <c r="Z1873" s="2">
        <f>IF(Y1873&gt;$W$1,HLOOKUP(Y1873,B1873:$U$2835,ROW($B$2836)-ROW($A1873),FALSE),0)</f>
        <v>0</v>
      </c>
      <c r="AA1873" s="2">
        <f t="shared" si="272"/>
        <v>0</v>
      </c>
      <c r="AB1873" s="2">
        <f>VLOOKUP(A1873,segment3_SB_quantity!$A$2:$B$2834,2,FALSE)</f>
        <v>25</v>
      </c>
      <c r="AC1873" s="4">
        <f t="shared" si="268"/>
        <v>0.12820000000000001</v>
      </c>
      <c r="AD1873">
        <f t="shared" si="273"/>
        <v>0</v>
      </c>
      <c r="AE1873">
        <f t="shared" si="269"/>
        <v>0.83166700000000005</v>
      </c>
      <c r="AF1873" s="2">
        <f t="shared" si="274"/>
        <v>0</v>
      </c>
      <c r="AG1873" s="2">
        <f t="shared" si="275"/>
        <v>0</v>
      </c>
      <c r="AH1873" s="1">
        <f t="shared" si="276"/>
        <v>0</v>
      </c>
    </row>
    <row r="1874" spans="1:34" x14ac:dyDescent="0.55000000000000004">
      <c r="A1874">
        <v>68289745</v>
      </c>
      <c r="B1874" s="2">
        <v>0</v>
      </c>
      <c r="C1874" s="2">
        <v>0</v>
      </c>
      <c r="D1874" s="2">
        <v>0</v>
      </c>
      <c r="E1874" s="2">
        <v>0</v>
      </c>
      <c r="F1874" s="2">
        <v>0</v>
      </c>
      <c r="G1874" s="2">
        <v>0</v>
      </c>
      <c r="H1874" s="2">
        <v>1.81300541532043E-2</v>
      </c>
      <c r="I1874" s="2">
        <v>0</v>
      </c>
      <c r="J1874" s="2">
        <v>0</v>
      </c>
      <c r="K1874" s="2">
        <v>0</v>
      </c>
      <c r="L1874" s="2">
        <v>0</v>
      </c>
      <c r="M1874" s="2">
        <v>0</v>
      </c>
      <c r="N1874" s="2">
        <v>0</v>
      </c>
      <c r="O1874" s="2">
        <v>0</v>
      </c>
      <c r="P1874" s="2">
        <v>0</v>
      </c>
      <c r="Q1874" s="2">
        <v>0</v>
      </c>
      <c r="R1874" s="2">
        <v>0</v>
      </c>
      <c r="S1874" s="2">
        <v>0</v>
      </c>
      <c r="T1874" s="2">
        <v>0</v>
      </c>
      <c r="U1874" s="2">
        <v>0</v>
      </c>
      <c r="X1874" s="2">
        <f t="shared" si="270"/>
        <v>1.81300541532043E-2</v>
      </c>
      <c r="Y1874" s="2">
        <f t="shared" si="271"/>
        <v>0</v>
      </c>
      <c r="Z1874" s="2">
        <f>IF(Y1874&gt;$W$1,HLOOKUP(Y1874,B1874:$U$2835,ROW($B$2836)-ROW($A1874),FALSE),0)</f>
        <v>0</v>
      </c>
      <c r="AA1874" s="2">
        <f t="shared" si="272"/>
        <v>0</v>
      </c>
      <c r="AB1874" s="2">
        <f>VLOOKUP(A1874,segment3_SB_quantity!$A$2:$B$2834,2,FALSE)</f>
        <v>589</v>
      </c>
      <c r="AC1874" s="4">
        <f t="shared" si="268"/>
        <v>0.12820000000000001</v>
      </c>
      <c r="AD1874">
        <f t="shared" si="273"/>
        <v>0</v>
      </c>
      <c r="AE1874">
        <f t="shared" si="269"/>
        <v>0.83166700000000005</v>
      </c>
      <c r="AF1874" s="2">
        <f t="shared" si="274"/>
        <v>0</v>
      </c>
      <c r="AG1874" s="2">
        <f t="shared" si="275"/>
        <v>0</v>
      </c>
      <c r="AH1874" s="1">
        <f t="shared" si="276"/>
        <v>0</v>
      </c>
    </row>
    <row r="1875" spans="1:34" x14ac:dyDescent="0.55000000000000004">
      <c r="A1875">
        <v>68299561</v>
      </c>
      <c r="B1875" s="2">
        <v>0</v>
      </c>
      <c r="C1875" s="2">
        <v>0</v>
      </c>
      <c r="D1875" s="2">
        <v>0</v>
      </c>
      <c r="E1875" s="2">
        <v>0</v>
      </c>
      <c r="F1875" s="2">
        <v>0</v>
      </c>
      <c r="G1875" s="2">
        <v>0</v>
      </c>
      <c r="H1875" s="2">
        <v>0</v>
      </c>
      <c r="I1875" s="2">
        <v>1.4218520095810401E-3</v>
      </c>
      <c r="J1875" s="2">
        <v>0</v>
      </c>
      <c r="K1875" s="2">
        <v>0</v>
      </c>
      <c r="L1875" s="2">
        <v>0</v>
      </c>
      <c r="M1875" s="2">
        <v>0</v>
      </c>
      <c r="N1875" s="2">
        <v>0</v>
      </c>
      <c r="O1875" s="2">
        <v>0</v>
      </c>
      <c r="P1875" s="2">
        <v>0</v>
      </c>
      <c r="Q1875" s="2">
        <v>0</v>
      </c>
      <c r="R1875" s="2">
        <v>0</v>
      </c>
      <c r="S1875" s="2">
        <v>0</v>
      </c>
      <c r="T1875" s="2">
        <v>0</v>
      </c>
      <c r="U1875" s="2">
        <v>0</v>
      </c>
      <c r="X1875" s="2">
        <f t="shared" si="270"/>
        <v>1.4218520095810401E-3</v>
      </c>
      <c r="Y1875" s="2">
        <f t="shared" si="271"/>
        <v>0</v>
      </c>
      <c r="Z1875" s="2">
        <f>IF(Y1875&gt;$W$1,HLOOKUP(Y1875,B1875:$U$2835,ROW($B$2836)-ROW($A1875),FALSE),0)</f>
        <v>0</v>
      </c>
      <c r="AA1875" s="2">
        <f t="shared" si="272"/>
        <v>0</v>
      </c>
      <c r="AB1875" s="2">
        <f>VLOOKUP(A1875,segment3_SB_quantity!$A$2:$B$2834,2,FALSE)</f>
        <v>25</v>
      </c>
      <c r="AC1875" s="4">
        <f t="shared" si="268"/>
        <v>0.12820000000000001</v>
      </c>
      <c r="AD1875">
        <f t="shared" si="273"/>
        <v>0</v>
      </c>
      <c r="AE1875">
        <f t="shared" si="269"/>
        <v>0.83166700000000005</v>
      </c>
      <c r="AF1875" s="2">
        <f t="shared" si="274"/>
        <v>0</v>
      </c>
      <c r="AG1875" s="2">
        <f t="shared" si="275"/>
        <v>0</v>
      </c>
      <c r="AH1875" s="1">
        <f t="shared" si="276"/>
        <v>0</v>
      </c>
    </row>
    <row r="1876" spans="1:34" x14ac:dyDescent="0.55000000000000004">
      <c r="A1876">
        <v>68369880</v>
      </c>
      <c r="B1876" s="2">
        <v>0</v>
      </c>
      <c r="C1876" s="2">
        <v>0</v>
      </c>
      <c r="D1876" s="2">
        <v>0</v>
      </c>
      <c r="E1876" s="2">
        <v>0</v>
      </c>
      <c r="F1876" s="2">
        <v>0</v>
      </c>
      <c r="G1876" s="2">
        <v>0</v>
      </c>
      <c r="H1876" s="2">
        <v>1.8190744502060999E-2</v>
      </c>
      <c r="I1876" s="2">
        <v>0</v>
      </c>
      <c r="J1876" s="2">
        <v>0</v>
      </c>
      <c r="K1876" s="2">
        <v>0</v>
      </c>
      <c r="L1876" s="2">
        <v>0</v>
      </c>
      <c r="M1876" s="2">
        <v>0</v>
      </c>
      <c r="N1876" s="2">
        <v>0</v>
      </c>
      <c r="O1876" s="2">
        <v>0</v>
      </c>
      <c r="P1876" s="2">
        <v>0</v>
      </c>
      <c r="Q1876" s="2">
        <v>0</v>
      </c>
      <c r="R1876" s="2">
        <v>0</v>
      </c>
      <c r="S1876" s="2">
        <v>0</v>
      </c>
      <c r="T1876" s="2">
        <v>0</v>
      </c>
      <c r="U1876" s="2">
        <v>0</v>
      </c>
      <c r="X1876" s="2">
        <f t="shared" si="270"/>
        <v>1.8190744502060999E-2</v>
      </c>
      <c r="Y1876" s="2">
        <f t="shared" si="271"/>
        <v>0</v>
      </c>
      <c r="Z1876" s="2">
        <f>IF(Y1876&gt;$W$1,HLOOKUP(Y1876,B1876:$U$2835,ROW($B$2836)-ROW($A1876),FALSE),0)</f>
        <v>0</v>
      </c>
      <c r="AA1876" s="2">
        <f t="shared" si="272"/>
        <v>0</v>
      </c>
      <c r="AB1876" s="2">
        <f>VLOOKUP(A1876,segment3_SB_quantity!$A$2:$B$2834,2,FALSE)</f>
        <v>15</v>
      </c>
      <c r="AC1876" s="4">
        <f t="shared" si="268"/>
        <v>0.12820000000000001</v>
      </c>
      <c r="AD1876">
        <f t="shared" si="273"/>
        <v>0</v>
      </c>
      <c r="AE1876">
        <f t="shared" si="269"/>
        <v>0.83166700000000005</v>
      </c>
      <c r="AF1876" s="2">
        <f t="shared" si="274"/>
        <v>0</v>
      </c>
      <c r="AG1876" s="2">
        <f t="shared" si="275"/>
        <v>0</v>
      </c>
      <c r="AH1876" s="1">
        <f t="shared" si="276"/>
        <v>0</v>
      </c>
    </row>
    <row r="1877" spans="1:34" x14ac:dyDescent="0.55000000000000004">
      <c r="A1877">
        <v>68389615</v>
      </c>
      <c r="B1877" s="2">
        <v>0</v>
      </c>
      <c r="C1877" s="2">
        <v>0</v>
      </c>
      <c r="D1877" s="2">
        <v>0</v>
      </c>
      <c r="E1877" s="2">
        <v>0</v>
      </c>
      <c r="F1877" s="2">
        <v>0</v>
      </c>
      <c r="G1877" s="2">
        <v>0</v>
      </c>
      <c r="H1877" s="2">
        <v>0</v>
      </c>
      <c r="I1877" s="2">
        <v>0</v>
      </c>
      <c r="J1877" s="2">
        <v>7.9654426429500602E-2</v>
      </c>
      <c r="K1877" s="2">
        <v>0</v>
      </c>
      <c r="L1877" s="2">
        <v>0</v>
      </c>
      <c r="M1877" s="2">
        <v>0</v>
      </c>
      <c r="N1877" s="2">
        <v>0</v>
      </c>
      <c r="O1877" s="2">
        <v>0</v>
      </c>
      <c r="P1877" s="2">
        <v>0</v>
      </c>
      <c r="Q1877" s="2">
        <v>0</v>
      </c>
      <c r="R1877" s="2">
        <v>0</v>
      </c>
      <c r="S1877" s="2">
        <v>0</v>
      </c>
      <c r="T1877" s="2">
        <v>0</v>
      </c>
      <c r="U1877" s="2">
        <v>0</v>
      </c>
      <c r="X1877" s="2">
        <f t="shared" si="270"/>
        <v>7.9654426429500602E-2</v>
      </c>
      <c r="Y1877" s="2">
        <f t="shared" si="271"/>
        <v>0</v>
      </c>
      <c r="Z1877" s="2">
        <f>IF(Y1877&gt;$W$1,HLOOKUP(Y1877,B1877:$U$2835,ROW($B$2836)-ROW($A1877),FALSE),0)</f>
        <v>0</v>
      </c>
      <c r="AA1877" s="2">
        <f t="shared" si="272"/>
        <v>0</v>
      </c>
      <c r="AB1877" s="2">
        <f>VLOOKUP(A1877,segment3_SB_quantity!$A$2:$B$2834,2,FALSE)</f>
        <v>6</v>
      </c>
      <c r="AC1877" s="4">
        <f t="shared" si="268"/>
        <v>0.12820000000000001</v>
      </c>
      <c r="AD1877">
        <f t="shared" si="273"/>
        <v>0</v>
      </c>
      <c r="AE1877">
        <f t="shared" si="269"/>
        <v>0.83166700000000005</v>
      </c>
      <c r="AF1877" s="2">
        <f t="shared" si="274"/>
        <v>0</v>
      </c>
      <c r="AG1877" s="2">
        <f t="shared" si="275"/>
        <v>0</v>
      </c>
      <c r="AH1877" s="1">
        <f t="shared" si="276"/>
        <v>0</v>
      </c>
    </row>
    <row r="1878" spans="1:34" x14ac:dyDescent="0.55000000000000004">
      <c r="A1878">
        <v>68439677</v>
      </c>
      <c r="B1878" s="2">
        <v>0</v>
      </c>
      <c r="C1878" s="2">
        <v>0</v>
      </c>
      <c r="D1878" s="2">
        <v>0</v>
      </c>
      <c r="E1878" s="2">
        <v>0</v>
      </c>
      <c r="F1878" s="2">
        <v>0</v>
      </c>
      <c r="G1878" s="2">
        <v>0</v>
      </c>
      <c r="H1878" s="2">
        <v>0</v>
      </c>
      <c r="I1878" s="2">
        <v>0</v>
      </c>
      <c r="J1878" s="2">
        <v>0</v>
      </c>
      <c r="K1878" s="2">
        <v>0</v>
      </c>
      <c r="L1878" s="2">
        <v>0.110696913658781</v>
      </c>
      <c r="M1878" s="2">
        <v>0</v>
      </c>
      <c r="N1878" s="2">
        <v>0</v>
      </c>
      <c r="O1878" s="2">
        <v>0</v>
      </c>
      <c r="P1878" s="2">
        <v>0</v>
      </c>
      <c r="Q1878" s="2">
        <v>0</v>
      </c>
      <c r="R1878" s="2">
        <v>0</v>
      </c>
      <c r="S1878" s="2">
        <v>0</v>
      </c>
      <c r="T1878" s="2">
        <v>0</v>
      </c>
      <c r="U1878" s="2">
        <v>0</v>
      </c>
      <c r="X1878" s="2">
        <f t="shared" si="270"/>
        <v>0.110696913658781</v>
      </c>
      <c r="Y1878" s="2">
        <f t="shared" si="271"/>
        <v>0</v>
      </c>
      <c r="Z1878" s="2">
        <f>IF(Y1878&gt;$W$1,HLOOKUP(Y1878,B1878:$U$2835,ROW($B$2836)-ROW($A1878),FALSE),0)</f>
        <v>0</v>
      </c>
      <c r="AA1878" s="2">
        <f t="shared" si="272"/>
        <v>0</v>
      </c>
      <c r="AB1878" s="2">
        <f>VLOOKUP(A1878,segment3_SB_quantity!$A$2:$B$2834,2,FALSE)</f>
        <v>2</v>
      </c>
      <c r="AC1878" s="4">
        <f t="shared" si="268"/>
        <v>0.12820000000000001</v>
      </c>
      <c r="AD1878">
        <f t="shared" si="273"/>
        <v>0</v>
      </c>
      <c r="AE1878">
        <f t="shared" si="269"/>
        <v>0.83166700000000005</v>
      </c>
      <c r="AF1878" s="2">
        <f t="shared" si="274"/>
        <v>0</v>
      </c>
      <c r="AG1878" s="2">
        <f t="shared" si="275"/>
        <v>0</v>
      </c>
      <c r="AH1878" s="1">
        <f t="shared" si="276"/>
        <v>0</v>
      </c>
    </row>
    <row r="1879" spans="1:34" x14ac:dyDescent="0.55000000000000004">
      <c r="A1879">
        <v>68439903</v>
      </c>
      <c r="B1879" s="2">
        <v>0</v>
      </c>
      <c r="C1879" s="2">
        <v>0</v>
      </c>
      <c r="D1879" s="2">
        <v>0</v>
      </c>
      <c r="E1879" s="2">
        <v>0</v>
      </c>
      <c r="F1879" s="2">
        <v>0</v>
      </c>
      <c r="G1879" s="2">
        <v>0</v>
      </c>
      <c r="H1879" s="2">
        <v>0</v>
      </c>
      <c r="I1879" s="2">
        <v>0.31132250568469999</v>
      </c>
      <c r="J1879" s="2">
        <v>0</v>
      </c>
      <c r="K1879" s="2">
        <v>0</v>
      </c>
      <c r="L1879" s="2">
        <v>0</v>
      </c>
      <c r="M1879" s="2">
        <v>0</v>
      </c>
      <c r="N1879" s="2">
        <v>0</v>
      </c>
      <c r="O1879" s="2">
        <v>0</v>
      </c>
      <c r="P1879" s="2">
        <v>0</v>
      </c>
      <c r="Q1879" s="2">
        <v>0</v>
      </c>
      <c r="R1879" s="2">
        <v>0</v>
      </c>
      <c r="S1879" s="2">
        <v>0</v>
      </c>
      <c r="T1879" s="2">
        <v>0</v>
      </c>
      <c r="U1879" s="2">
        <v>0</v>
      </c>
      <c r="X1879" s="2">
        <f t="shared" si="270"/>
        <v>0.31132250568469999</v>
      </c>
      <c r="Y1879" s="2">
        <f t="shared" si="271"/>
        <v>0</v>
      </c>
      <c r="Z1879" s="2">
        <f>IF(Y1879&gt;$W$1,HLOOKUP(Y1879,B1879:$U$2835,ROW($B$2836)-ROW($A1879),FALSE),0)</f>
        <v>0</v>
      </c>
      <c r="AA1879" s="2">
        <f t="shared" si="272"/>
        <v>0</v>
      </c>
      <c r="AB1879" s="2">
        <f>VLOOKUP(A1879,segment3_SB_quantity!$A$2:$B$2834,2,FALSE)</f>
        <v>189</v>
      </c>
      <c r="AC1879" s="4">
        <f t="shared" si="268"/>
        <v>0.12820000000000001</v>
      </c>
      <c r="AD1879">
        <f t="shared" si="273"/>
        <v>0</v>
      </c>
      <c r="AE1879">
        <f t="shared" si="269"/>
        <v>0.83166700000000005</v>
      </c>
      <c r="AF1879" s="2">
        <f t="shared" si="274"/>
        <v>0</v>
      </c>
      <c r="AG1879" s="2">
        <f t="shared" si="275"/>
        <v>0</v>
      </c>
      <c r="AH1879" s="1">
        <f t="shared" si="276"/>
        <v>0</v>
      </c>
    </row>
    <row r="1880" spans="1:34" x14ac:dyDescent="0.55000000000000004">
      <c r="A1880">
        <v>68509607</v>
      </c>
      <c r="B1880" s="2">
        <v>0</v>
      </c>
      <c r="C1880" s="2">
        <v>0</v>
      </c>
      <c r="D1880" s="2">
        <v>0</v>
      </c>
      <c r="E1880" s="2">
        <v>0</v>
      </c>
      <c r="F1880" s="2">
        <v>0</v>
      </c>
      <c r="G1880" s="2">
        <v>0</v>
      </c>
      <c r="H1880" s="2">
        <v>0</v>
      </c>
      <c r="I1880" s="2">
        <v>5.3794908407605202E-2</v>
      </c>
      <c r="J1880" s="2">
        <v>0</v>
      </c>
      <c r="K1880" s="2">
        <v>0</v>
      </c>
      <c r="L1880" s="2">
        <v>0</v>
      </c>
      <c r="M1880" s="2">
        <v>0</v>
      </c>
      <c r="N1880" s="2">
        <v>0</v>
      </c>
      <c r="O1880" s="2">
        <v>0</v>
      </c>
      <c r="P1880" s="2">
        <v>0</v>
      </c>
      <c r="Q1880" s="2">
        <v>0</v>
      </c>
      <c r="R1880" s="2">
        <v>0</v>
      </c>
      <c r="S1880" s="2">
        <v>0</v>
      </c>
      <c r="T1880" s="2">
        <v>0</v>
      </c>
      <c r="U1880" s="2">
        <v>0</v>
      </c>
      <c r="X1880" s="2">
        <f t="shared" si="270"/>
        <v>5.3794908407605202E-2</v>
      </c>
      <c r="Y1880" s="2">
        <f t="shared" si="271"/>
        <v>0</v>
      </c>
      <c r="Z1880" s="2">
        <f>IF(Y1880&gt;$W$1,HLOOKUP(Y1880,B1880:$U$2835,ROW($B$2836)-ROW($A1880),FALSE),0)</f>
        <v>0</v>
      </c>
      <c r="AA1880" s="2">
        <f t="shared" si="272"/>
        <v>0</v>
      </c>
      <c r="AB1880" s="2">
        <f>VLOOKUP(A1880,segment3_SB_quantity!$A$2:$B$2834,2,FALSE)</f>
        <v>9</v>
      </c>
      <c r="AC1880" s="4">
        <f t="shared" si="268"/>
        <v>0.12820000000000001</v>
      </c>
      <c r="AD1880">
        <f t="shared" si="273"/>
        <v>0</v>
      </c>
      <c r="AE1880">
        <f t="shared" si="269"/>
        <v>0.83166700000000005</v>
      </c>
      <c r="AF1880" s="2">
        <f t="shared" si="274"/>
        <v>0</v>
      </c>
      <c r="AG1880" s="2">
        <f t="shared" si="275"/>
        <v>0</v>
      </c>
      <c r="AH1880" s="1">
        <f t="shared" si="276"/>
        <v>0</v>
      </c>
    </row>
    <row r="1881" spans="1:34" x14ac:dyDescent="0.55000000000000004">
      <c r="A1881">
        <v>68509954</v>
      </c>
      <c r="B1881" s="2">
        <v>0</v>
      </c>
      <c r="C1881" s="2">
        <v>0</v>
      </c>
      <c r="D1881" s="2">
        <v>0</v>
      </c>
      <c r="E1881" s="2">
        <v>0</v>
      </c>
      <c r="F1881" s="2">
        <v>0</v>
      </c>
      <c r="G1881" s="2">
        <v>0</v>
      </c>
      <c r="H1881" s="2">
        <v>0</v>
      </c>
      <c r="I1881" s="2">
        <v>0</v>
      </c>
      <c r="J1881" s="2">
        <v>0</v>
      </c>
      <c r="K1881" s="2">
        <v>0</v>
      </c>
      <c r="L1881" s="2">
        <v>1.8225273585269802E-2</v>
      </c>
      <c r="M1881" s="2">
        <v>0</v>
      </c>
      <c r="N1881" s="2">
        <v>0</v>
      </c>
      <c r="O1881" s="2">
        <v>0</v>
      </c>
      <c r="P1881" s="2">
        <v>0</v>
      </c>
      <c r="Q1881" s="2">
        <v>0</v>
      </c>
      <c r="R1881" s="2">
        <v>0</v>
      </c>
      <c r="S1881" s="2">
        <v>0</v>
      </c>
      <c r="T1881" s="2">
        <v>0</v>
      </c>
      <c r="U1881" s="2">
        <v>0</v>
      </c>
      <c r="X1881" s="2">
        <f t="shared" si="270"/>
        <v>1.8225273585269802E-2</v>
      </c>
      <c r="Y1881" s="2">
        <f t="shared" si="271"/>
        <v>0</v>
      </c>
      <c r="Z1881" s="2">
        <f>IF(Y1881&gt;$W$1,HLOOKUP(Y1881,B1881:$U$2835,ROW($B$2836)-ROW($A1881),FALSE),0)</f>
        <v>0</v>
      </c>
      <c r="AA1881" s="2">
        <f t="shared" si="272"/>
        <v>0</v>
      </c>
      <c r="AB1881" s="2">
        <f>VLOOKUP(A1881,segment3_SB_quantity!$A$2:$B$2834,2,FALSE)</f>
        <v>2</v>
      </c>
      <c r="AC1881" s="4">
        <f t="shared" si="268"/>
        <v>0.12820000000000001</v>
      </c>
      <c r="AD1881">
        <f t="shared" si="273"/>
        <v>0</v>
      </c>
      <c r="AE1881">
        <f t="shared" si="269"/>
        <v>0.83166700000000005</v>
      </c>
      <c r="AF1881" s="2">
        <f t="shared" si="274"/>
        <v>0</v>
      </c>
      <c r="AG1881" s="2">
        <f t="shared" si="275"/>
        <v>0</v>
      </c>
      <c r="AH1881" s="1">
        <f t="shared" si="276"/>
        <v>0</v>
      </c>
    </row>
    <row r="1882" spans="1:34" x14ac:dyDescent="0.55000000000000004">
      <c r="A1882">
        <v>68589994</v>
      </c>
      <c r="B1882" s="2">
        <v>0</v>
      </c>
      <c r="C1882" s="2">
        <v>0</v>
      </c>
      <c r="D1882" s="2">
        <v>0</v>
      </c>
      <c r="E1882" s="2">
        <v>0</v>
      </c>
      <c r="F1882" s="2">
        <v>0</v>
      </c>
      <c r="G1882" s="2">
        <v>0</v>
      </c>
      <c r="H1882" s="2">
        <v>1.5014063399040401E-2</v>
      </c>
      <c r="I1882" s="2">
        <v>0</v>
      </c>
      <c r="J1882" s="2">
        <v>0</v>
      </c>
      <c r="K1882" s="2">
        <v>0</v>
      </c>
      <c r="L1882" s="2">
        <v>0</v>
      </c>
      <c r="M1882" s="2">
        <v>0</v>
      </c>
      <c r="N1882" s="2">
        <v>0</v>
      </c>
      <c r="O1882" s="2">
        <v>0</v>
      </c>
      <c r="P1882" s="2">
        <v>0</v>
      </c>
      <c r="Q1882" s="2">
        <v>0</v>
      </c>
      <c r="R1882" s="2">
        <v>0</v>
      </c>
      <c r="S1882" s="2">
        <v>0</v>
      </c>
      <c r="T1882" s="2">
        <v>0</v>
      </c>
      <c r="U1882" s="2">
        <v>0</v>
      </c>
      <c r="X1882" s="2">
        <f t="shared" si="270"/>
        <v>1.5014063399040401E-2</v>
      </c>
      <c r="Y1882" s="2">
        <f t="shared" si="271"/>
        <v>0</v>
      </c>
      <c r="Z1882" s="2">
        <f>IF(Y1882&gt;$W$1,HLOOKUP(Y1882,B1882:$U$2835,ROW($B$2836)-ROW($A1882),FALSE),0)</f>
        <v>0</v>
      </c>
      <c r="AA1882" s="2">
        <f t="shared" si="272"/>
        <v>0</v>
      </c>
      <c r="AB1882" s="2">
        <f>VLOOKUP(A1882,segment3_SB_quantity!$A$2:$B$2834,2,FALSE)</f>
        <v>33</v>
      </c>
      <c r="AC1882" s="4">
        <f t="shared" si="268"/>
        <v>0.12820000000000001</v>
      </c>
      <c r="AD1882">
        <f t="shared" si="273"/>
        <v>0</v>
      </c>
      <c r="AE1882">
        <f t="shared" si="269"/>
        <v>0.83166700000000005</v>
      </c>
      <c r="AF1882" s="2">
        <f t="shared" si="274"/>
        <v>0</v>
      </c>
      <c r="AG1882" s="2">
        <f t="shared" si="275"/>
        <v>0</v>
      </c>
      <c r="AH1882" s="1">
        <f t="shared" si="276"/>
        <v>0</v>
      </c>
    </row>
    <row r="1883" spans="1:34" x14ac:dyDescent="0.55000000000000004">
      <c r="A1883">
        <v>68619793</v>
      </c>
      <c r="B1883" s="2">
        <v>0</v>
      </c>
      <c r="C1883" s="2">
        <v>0</v>
      </c>
      <c r="D1883" s="2">
        <v>0</v>
      </c>
      <c r="E1883" s="2">
        <v>0</v>
      </c>
      <c r="F1883" s="2">
        <v>0</v>
      </c>
      <c r="G1883" s="2">
        <v>0.157086671674913</v>
      </c>
      <c r="H1883" s="2">
        <v>0</v>
      </c>
      <c r="I1883" s="2">
        <v>0</v>
      </c>
      <c r="J1883" s="2">
        <v>0</v>
      </c>
      <c r="K1883" s="2">
        <v>0</v>
      </c>
      <c r="L1883" s="2">
        <v>0</v>
      </c>
      <c r="M1883" s="2">
        <v>0</v>
      </c>
      <c r="N1883" s="2">
        <v>0</v>
      </c>
      <c r="O1883" s="2">
        <v>0</v>
      </c>
      <c r="P1883" s="2">
        <v>0</v>
      </c>
      <c r="Q1883" s="2">
        <v>0</v>
      </c>
      <c r="R1883" s="2">
        <v>0</v>
      </c>
      <c r="S1883" s="2">
        <v>0</v>
      </c>
      <c r="T1883" s="2">
        <v>0</v>
      </c>
      <c r="U1883" s="2">
        <v>0</v>
      </c>
      <c r="X1883" s="2">
        <f t="shared" si="270"/>
        <v>0.157086671674913</v>
      </c>
      <c r="Y1883" s="2">
        <f t="shared" si="271"/>
        <v>0</v>
      </c>
      <c r="Z1883" s="2">
        <f>IF(Y1883&gt;$W$1,HLOOKUP(Y1883,B1883:$U$2835,ROW($B$2836)-ROW($A1883),FALSE),0)</f>
        <v>0</v>
      </c>
      <c r="AA1883" s="2">
        <f t="shared" si="272"/>
        <v>0</v>
      </c>
      <c r="AB1883" s="2">
        <f>VLOOKUP(A1883,segment3_SB_quantity!$A$2:$B$2834,2,FALSE)</f>
        <v>39</v>
      </c>
      <c r="AC1883" s="4">
        <f t="shared" si="268"/>
        <v>0.12820000000000001</v>
      </c>
      <c r="AD1883">
        <f t="shared" si="273"/>
        <v>0</v>
      </c>
      <c r="AE1883">
        <f t="shared" si="269"/>
        <v>0.83166700000000005</v>
      </c>
      <c r="AF1883" s="2">
        <f t="shared" si="274"/>
        <v>0</v>
      </c>
      <c r="AG1883" s="2">
        <f t="shared" si="275"/>
        <v>0</v>
      </c>
      <c r="AH1883" s="1">
        <f t="shared" si="276"/>
        <v>0</v>
      </c>
    </row>
    <row r="1884" spans="1:34" x14ac:dyDescent="0.55000000000000004">
      <c r="A1884">
        <v>68639606</v>
      </c>
      <c r="B1884" s="2">
        <v>0</v>
      </c>
      <c r="C1884" s="2">
        <v>0</v>
      </c>
      <c r="D1884" s="2">
        <v>0</v>
      </c>
      <c r="E1884" s="2">
        <v>0</v>
      </c>
      <c r="F1884" s="2">
        <v>0</v>
      </c>
      <c r="G1884" s="2">
        <v>0</v>
      </c>
      <c r="H1884" s="2">
        <v>0</v>
      </c>
      <c r="I1884" s="2">
        <v>7.0095390610194694E-2</v>
      </c>
      <c r="J1884" s="2">
        <v>0</v>
      </c>
      <c r="K1884" s="2">
        <v>0</v>
      </c>
      <c r="L1884" s="2">
        <v>0</v>
      </c>
      <c r="M1884" s="2">
        <v>0</v>
      </c>
      <c r="N1884" s="2">
        <v>0</v>
      </c>
      <c r="O1884" s="2">
        <v>0</v>
      </c>
      <c r="P1884" s="2">
        <v>0</v>
      </c>
      <c r="Q1884" s="2">
        <v>0</v>
      </c>
      <c r="R1884" s="2">
        <v>0</v>
      </c>
      <c r="S1884" s="2">
        <v>0</v>
      </c>
      <c r="T1884" s="2">
        <v>0</v>
      </c>
      <c r="U1884" s="2">
        <v>0</v>
      </c>
      <c r="X1884" s="2">
        <f t="shared" si="270"/>
        <v>7.0095390610194694E-2</v>
      </c>
      <c r="Y1884" s="2">
        <f t="shared" si="271"/>
        <v>0</v>
      </c>
      <c r="Z1884" s="2">
        <f>IF(Y1884&gt;$W$1,HLOOKUP(Y1884,B1884:$U$2835,ROW($B$2836)-ROW($A1884),FALSE),0)</f>
        <v>0</v>
      </c>
      <c r="AA1884" s="2">
        <f t="shared" si="272"/>
        <v>0</v>
      </c>
      <c r="AB1884" s="2">
        <f>VLOOKUP(A1884,segment3_SB_quantity!$A$2:$B$2834,2,FALSE)</f>
        <v>185</v>
      </c>
      <c r="AC1884" s="4">
        <f t="shared" si="268"/>
        <v>0.12820000000000001</v>
      </c>
      <c r="AD1884">
        <f t="shared" si="273"/>
        <v>0</v>
      </c>
      <c r="AE1884">
        <f t="shared" si="269"/>
        <v>0.83166700000000005</v>
      </c>
      <c r="AF1884" s="2">
        <f t="shared" si="274"/>
        <v>0</v>
      </c>
      <c r="AG1884" s="2">
        <f t="shared" si="275"/>
        <v>0</v>
      </c>
      <c r="AH1884" s="1">
        <f t="shared" si="276"/>
        <v>0</v>
      </c>
    </row>
    <row r="1885" spans="1:34" x14ac:dyDescent="0.55000000000000004">
      <c r="A1885">
        <v>68689878</v>
      </c>
      <c r="B1885" s="2">
        <v>0</v>
      </c>
      <c r="C1885" s="2">
        <v>0</v>
      </c>
      <c r="D1885" s="2">
        <v>2.8498547773599898E-2</v>
      </c>
      <c r="E1885" s="2">
        <v>0</v>
      </c>
      <c r="F1885" s="2">
        <v>0</v>
      </c>
      <c r="G1885" s="2">
        <v>0</v>
      </c>
      <c r="H1885" s="2">
        <v>0</v>
      </c>
      <c r="I1885" s="2">
        <v>0</v>
      </c>
      <c r="J1885" s="2">
        <v>0</v>
      </c>
      <c r="K1885" s="2">
        <v>0</v>
      </c>
      <c r="L1885" s="2">
        <v>0</v>
      </c>
      <c r="M1885" s="2">
        <v>0</v>
      </c>
      <c r="N1885" s="2">
        <v>0</v>
      </c>
      <c r="O1885" s="2">
        <v>0</v>
      </c>
      <c r="P1885" s="2">
        <v>0</v>
      </c>
      <c r="Q1885" s="2">
        <v>0</v>
      </c>
      <c r="R1885" s="2">
        <v>0</v>
      </c>
      <c r="S1885" s="2">
        <v>0</v>
      </c>
      <c r="T1885" s="2">
        <v>0</v>
      </c>
      <c r="U1885" s="2">
        <v>0</v>
      </c>
      <c r="X1885" s="2">
        <f t="shared" si="270"/>
        <v>2.8498547773599898E-2</v>
      </c>
      <c r="Y1885" s="2">
        <f t="shared" si="271"/>
        <v>0</v>
      </c>
      <c r="Z1885" s="2">
        <f>IF(Y1885&gt;$W$1,HLOOKUP(Y1885,B1885:$U$2835,ROW($B$2836)-ROW($A1885),FALSE),0)</f>
        <v>0</v>
      </c>
      <c r="AA1885" s="2">
        <f t="shared" si="272"/>
        <v>0</v>
      </c>
      <c r="AB1885" s="2">
        <f>VLOOKUP(A1885,segment3_SB_quantity!$A$2:$B$2834,2,FALSE)</f>
        <v>13</v>
      </c>
      <c r="AC1885" s="4">
        <f t="shared" si="268"/>
        <v>0.12820000000000001</v>
      </c>
      <c r="AD1885">
        <f t="shared" si="273"/>
        <v>0</v>
      </c>
      <c r="AE1885">
        <f t="shared" si="269"/>
        <v>0.83166700000000005</v>
      </c>
      <c r="AF1885" s="2">
        <f t="shared" si="274"/>
        <v>0</v>
      </c>
      <c r="AG1885" s="2">
        <f t="shared" si="275"/>
        <v>0</v>
      </c>
      <c r="AH1885" s="1">
        <f t="shared" si="276"/>
        <v>0</v>
      </c>
    </row>
    <row r="1886" spans="1:34" x14ac:dyDescent="0.55000000000000004">
      <c r="A1886">
        <v>68749835</v>
      </c>
      <c r="B1886" s="2">
        <v>0</v>
      </c>
      <c r="C1886" s="2">
        <v>0</v>
      </c>
      <c r="D1886" s="2">
        <v>0</v>
      </c>
      <c r="E1886" s="2">
        <v>0</v>
      </c>
      <c r="F1886" s="2">
        <v>0</v>
      </c>
      <c r="G1886" s="2">
        <v>0</v>
      </c>
      <c r="H1886" s="2">
        <v>0</v>
      </c>
      <c r="I1886" s="2">
        <v>0.15992805234138599</v>
      </c>
      <c r="J1886" s="2">
        <v>0</v>
      </c>
      <c r="K1886" s="2">
        <v>0</v>
      </c>
      <c r="L1886" s="2">
        <v>0</v>
      </c>
      <c r="M1886" s="2">
        <v>0</v>
      </c>
      <c r="N1886" s="2">
        <v>0</v>
      </c>
      <c r="O1886" s="2">
        <v>0</v>
      </c>
      <c r="P1886" s="2">
        <v>0</v>
      </c>
      <c r="Q1886" s="2">
        <v>0</v>
      </c>
      <c r="R1886" s="2">
        <v>0</v>
      </c>
      <c r="S1886" s="2">
        <v>0</v>
      </c>
      <c r="T1886" s="2">
        <v>0</v>
      </c>
      <c r="U1886" s="2">
        <v>0</v>
      </c>
      <c r="X1886" s="2">
        <f t="shared" si="270"/>
        <v>0.15992805234138599</v>
      </c>
      <c r="Y1886" s="2">
        <f t="shared" si="271"/>
        <v>0</v>
      </c>
      <c r="Z1886" s="2">
        <f>IF(Y1886&gt;$W$1,HLOOKUP(Y1886,B1886:$U$2835,ROW($B$2836)-ROW($A1886),FALSE),0)</f>
        <v>0</v>
      </c>
      <c r="AA1886" s="2">
        <f t="shared" si="272"/>
        <v>0</v>
      </c>
      <c r="AB1886" s="2">
        <f>VLOOKUP(A1886,segment3_SB_quantity!$A$2:$B$2834,2,FALSE)</f>
        <v>132</v>
      </c>
      <c r="AC1886" s="4">
        <f t="shared" si="268"/>
        <v>0.12820000000000001</v>
      </c>
      <c r="AD1886">
        <f t="shared" si="273"/>
        <v>0</v>
      </c>
      <c r="AE1886">
        <f t="shared" si="269"/>
        <v>0.83166700000000005</v>
      </c>
      <c r="AF1886" s="2">
        <f t="shared" si="274"/>
        <v>0</v>
      </c>
      <c r="AG1886" s="2">
        <f t="shared" si="275"/>
        <v>0</v>
      </c>
      <c r="AH1886" s="1">
        <f t="shared" si="276"/>
        <v>0</v>
      </c>
    </row>
    <row r="1887" spans="1:34" x14ac:dyDescent="0.55000000000000004">
      <c r="A1887">
        <v>68749880</v>
      </c>
      <c r="B1887" s="2">
        <v>0</v>
      </c>
      <c r="C1887" s="2">
        <v>1.21230809921197E-2</v>
      </c>
      <c r="D1887" s="2">
        <v>0</v>
      </c>
      <c r="E1887" s="2">
        <v>0</v>
      </c>
      <c r="F1887" s="2">
        <v>0</v>
      </c>
      <c r="G1887" s="2">
        <v>0</v>
      </c>
      <c r="H1887" s="2">
        <v>0</v>
      </c>
      <c r="I1887" s="2">
        <v>0</v>
      </c>
      <c r="J1887" s="2">
        <v>0</v>
      </c>
      <c r="K1887" s="2">
        <v>0</v>
      </c>
      <c r="L1887" s="2">
        <v>0</v>
      </c>
      <c r="M1887" s="2">
        <v>0</v>
      </c>
      <c r="N1887" s="2">
        <v>0</v>
      </c>
      <c r="O1887" s="2">
        <v>0</v>
      </c>
      <c r="P1887" s="2">
        <v>0</v>
      </c>
      <c r="Q1887" s="2">
        <v>0</v>
      </c>
      <c r="R1887" s="2">
        <v>0</v>
      </c>
      <c r="S1887" s="2">
        <v>0</v>
      </c>
      <c r="T1887" s="2">
        <v>0</v>
      </c>
      <c r="U1887" s="2">
        <v>0</v>
      </c>
      <c r="X1887" s="2">
        <f t="shared" si="270"/>
        <v>1.21230809921197E-2</v>
      </c>
      <c r="Y1887" s="2">
        <f t="shared" si="271"/>
        <v>0</v>
      </c>
      <c r="Z1887" s="2">
        <f>IF(Y1887&gt;$W$1,HLOOKUP(Y1887,B1887:$U$2835,ROW($B$2836)-ROW($A1887),FALSE),0)</f>
        <v>0</v>
      </c>
      <c r="AA1887" s="2">
        <f t="shared" si="272"/>
        <v>0</v>
      </c>
      <c r="AB1887" s="2">
        <f>VLOOKUP(A1887,segment3_SB_quantity!$A$2:$B$2834,2,FALSE)</f>
        <v>5</v>
      </c>
      <c r="AC1887" s="4">
        <f t="shared" si="268"/>
        <v>0.12820000000000001</v>
      </c>
      <c r="AD1887">
        <f t="shared" si="273"/>
        <v>0</v>
      </c>
      <c r="AE1887">
        <f t="shared" si="269"/>
        <v>0.83166700000000005</v>
      </c>
      <c r="AF1887" s="2">
        <f t="shared" si="274"/>
        <v>0</v>
      </c>
      <c r="AG1887" s="2">
        <f t="shared" si="275"/>
        <v>0</v>
      </c>
      <c r="AH1887" s="1">
        <f t="shared" si="276"/>
        <v>0</v>
      </c>
    </row>
    <row r="1888" spans="1:34" x14ac:dyDescent="0.55000000000000004">
      <c r="A1888">
        <v>68819812</v>
      </c>
      <c r="B1888" s="2">
        <v>0</v>
      </c>
      <c r="C1888" s="2">
        <v>0</v>
      </c>
      <c r="D1888" s="2">
        <v>0</v>
      </c>
      <c r="E1888" s="2">
        <v>0</v>
      </c>
      <c r="F1888" s="2">
        <v>0</v>
      </c>
      <c r="G1888" s="2">
        <v>0.17125127761297401</v>
      </c>
      <c r="H1888" s="2">
        <v>0</v>
      </c>
      <c r="I1888" s="2">
        <v>0</v>
      </c>
      <c r="J1888" s="2">
        <v>0</v>
      </c>
      <c r="K1888" s="2">
        <v>0</v>
      </c>
      <c r="L1888" s="2">
        <v>0</v>
      </c>
      <c r="M1888" s="2">
        <v>0</v>
      </c>
      <c r="N1888" s="2">
        <v>0</v>
      </c>
      <c r="O1888" s="2">
        <v>0</v>
      </c>
      <c r="P1888" s="2">
        <v>0</v>
      </c>
      <c r="Q1888" s="2">
        <v>0</v>
      </c>
      <c r="R1888" s="2">
        <v>0</v>
      </c>
      <c r="S1888" s="2">
        <v>0</v>
      </c>
      <c r="T1888" s="2">
        <v>0</v>
      </c>
      <c r="U1888" s="2">
        <v>0</v>
      </c>
      <c r="X1888" s="2">
        <f t="shared" si="270"/>
        <v>0.17125127761297401</v>
      </c>
      <c r="Y1888" s="2">
        <f t="shared" si="271"/>
        <v>0</v>
      </c>
      <c r="Z1888" s="2">
        <f>IF(Y1888&gt;$W$1,HLOOKUP(Y1888,B1888:$U$2835,ROW($B$2836)-ROW($A1888),FALSE),0)</f>
        <v>0</v>
      </c>
      <c r="AA1888" s="2">
        <f t="shared" si="272"/>
        <v>0</v>
      </c>
      <c r="AB1888" s="2">
        <f>VLOOKUP(A1888,segment3_SB_quantity!$A$2:$B$2834,2,FALSE)</f>
        <v>18</v>
      </c>
      <c r="AC1888" s="4">
        <f t="shared" si="268"/>
        <v>0.12820000000000001</v>
      </c>
      <c r="AD1888">
        <f t="shared" si="273"/>
        <v>0</v>
      </c>
      <c r="AE1888">
        <f t="shared" si="269"/>
        <v>0.83166700000000005</v>
      </c>
      <c r="AF1888" s="2">
        <f t="shared" si="274"/>
        <v>0</v>
      </c>
      <c r="AG1888" s="2">
        <f t="shared" si="275"/>
        <v>0</v>
      </c>
      <c r="AH1888" s="1">
        <f t="shared" si="276"/>
        <v>0</v>
      </c>
    </row>
    <row r="1889" spans="1:34" x14ac:dyDescent="0.55000000000000004">
      <c r="A1889">
        <v>68839859</v>
      </c>
      <c r="B1889" s="2">
        <v>0</v>
      </c>
      <c r="C1889" s="2">
        <v>0</v>
      </c>
      <c r="D1889" s="2">
        <v>0</v>
      </c>
      <c r="E1889" s="2">
        <v>0</v>
      </c>
      <c r="F1889" s="2">
        <v>0</v>
      </c>
      <c r="G1889" s="2">
        <v>4.3046420760234398E-2</v>
      </c>
      <c r="H1889" s="2">
        <v>0</v>
      </c>
      <c r="I1889" s="2">
        <v>0</v>
      </c>
      <c r="J1889" s="2">
        <v>0</v>
      </c>
      <c r="K1889" s="2">
        <v>0</v>
      </c>
      <c r="L1889" s="2">
        <v>0</v>
      </c>
      <c r="M1889" s="2">
        <v>0</v>
      </c>
      <c r="N1889" s="2">
        <v>0</v>
      </c>
      <c r="O1889" s="2">
        <v>0</v>
      </c>
      <c r="P1889" s="2">
        <v>0</v>
      </c>
      <c r="Q1889" s="2">
        <v>0</v>
      </c>
      <c r="R1889" s="2">
        <v>0</v>
      </c>
      <c r="S1889" s="2">
        <v>0</v>
      </c>
      <c r="T1889" s="2">
        <v>0</v>
      </c>
      <c r="U1889" s="2">
        <v>0</v>
      </c>
      <c r="X1889" s="2">
        <f t="shared" si="270"/>
        <v>4.3046420760234398E-2</v>
      </c>
      <c r="Y1889" s="2">
        <f t="shared" si="271"/>
        <v>0</v>
      </c>
      <c r="Z1889" s="2">
        <f>IF(Y1889&gt;$W$1,HLOOKUP(Y1889,B1889:$U$2835,ROW($B$2836)-ROW($A1889),FALSE),0)</f>
        <v>0</v>
      </c>
      <c r="AA1889" s="2">
        <f t="shared" si="272"/>
        <v>0</v>
      </c>
      <c r="AB1889" s="2">
        <f>VLOOKUP(A1889,segment3_SB_quantity!$A$2:$B$2834,2,FALSE)</f>
        <v>27</v>
      </c>
      <c r="AC1889" s="4">
        <f t="shared" si="268"/>
        <v>0.12820000000000001</v>
      </c>
      <c r="AD1889">
        <f t="shared" si="273"/>
        <v>0</v>
      </c>
      <c r="AE1889">
        <f t="shared" si="269"/>
        <v>0.83166700000000005</v>
      </c>
      <c r="AF1889" s="2">
        <f t="shared" si="274"/>
        <v>0</v>
      </c>
      <c r="AG1889" s="2">
        <f t="shared" si="275"/>
        <v>0</v>
      </c>
      <c r="AH1889" s="1">
        <f t="shared" si="276"/>
        <v>0</v>
      </c>
    </row>
    <row r="1890" spans="1:34" x14ac:dyDescent="0.55000000000000004">
      <c r="A1890">
        <v>68879713</v>
      </c>
      <c r="B1890" s="2">
        <v>0</v>
      </c>
      <c r="C1890" s="2">
        <v>0</v>
      </c>
      <c r="D1890" s="2">
        <v>0</v>
      </c>
      <c r="E1890" s="2">
        <v>0</v>
      </c>
      <c r="F1890" s="2">
        <v>0</v>
      </c>
      <c r="G1890" s="2">
        <v>0</v>
      </c>
      <c r="H1890" s="2">
        <v>0</v>
      </c>
      <c r="I1890" s="2">
        <v>0</v>
      </c>
      <c r="J1890" s="2">
        <v>6.2557865535504104E-2</v>
      </c>
      <c r="K1890" s="2">
        <v>0</v>
      </c>
      <c r="L1890" s="2">
        <v>0</v>
      </c>
      <c r="M1890" s="2">
        <v>0</v>
      </c>
      <c r="N1890" s="2">
        <v>0</v>
      </c>
      <c r="O1890" s="2">
        <v>0</v>
      </c>
      <c r="P1890" s="2">
        <v>0</v>
      </c>
      <c r="Q1890" s="2">
        <v>0</v>
      </c>
      <c r="R1890" s="2">
        <v>0</v>
      </c>
      <c r="S1890" s="2">
        <v>0</v>
      </c>
      <c r="T1890" s="2">
        <v>0</v>
      </c>
      <c r="U1890" s="2">
        <v>0</v>
      </c>
      <c r="X1890" s="2">
        <f t="shared" si="270"/>
        <v>6.2557865535504104E-2</v>
      </c>
      <c r="Y1890" s="2">
        <f t="shared" si="271"/>
        <v>0</v>
      </c>
      <c r="Z1890" s="2">
        <f>IF(Y1890&gt;$W$1,HLOOKUP(Y1890,B1890:$U$2835,ROW($B$2836)-ROW($A1890),FALSE),0)</f>
        <v>0</v>
      </c>
      <c r="AA1890" s="2">
        <f t="shared" si="272"/>
        <v>0</v>
      </c>
      <c r="AB1890" s="2">
        <f>VLOOKUP(A1890,segment3_SB_quantity!$A$2:$B$2834,2,FALSE)</f>
        <v>2</v>
      </c>
      <c r="AC1890" s="4">
        <f t="shared" si="268"/>
        <v>0.12820000000000001</v>
      </c>
      <c r="AD1890">
        <f t="shared" si="273"/>
        <v>0</v>
      </c>
      <c r="AE1890">
        <f t="shared" si="269"/>
        <v>0.83166700000000005</v>
      </c>
      <c r="AF1890" s="2">
        <f t="shared" si="274"/>
        <v>0</v>
      </c>
      <c r="AG1890" s="2">
        <f t="shared" si="275"/>
        <v>0</v>
      </c>
      <c r="AH1890" s="1">
        <f t="shared" si="276"/>
        <v>0</v>
      </c>
    </row>
    <row r="1891" spans="1:34" x14ac:dyDescent="0.55000000000000004">
      <c r="A1891">
        <v>68909835</v>
      </c>
      <c r="B1891" s="2">
        <v>0</v>
      </c>
      <c r="C1891" s="2">
        <v>0</v>
      </c>
      <c r="D1891" s="2">
        <v>0</v>
      </c>
      <c r="E1891" s="2">
        <v>0</v>
      </c>
      <c r="F1891" s="2">
        <v>0</v>
      </c>
      <c r="G1891" s="2">
        <v>0</v>
      </c>
      <c r="H1891" s="2">
        <v>0</v>
      </c>
      <c r="I1891" s="2">
        <v>0</v>
      </c>
      <c r="J1891" s="2">
        <v>0</v>
      </c>
      <c r="K1891" s="2">
        <v>1.2517310378876601E-3</v>
      </c>
      <c r="L1891" s="2">
        <v>0</v>
      </c>
      <c r="M1891" s="2">
        <v>0</v>
      </c>
      <c r="N1891" s="2">
        <v>0</v>
      </c>
      <c r="O1891" s="2">
        <v>0</v>
      </c>
      <c r="P1891" s="2">
        <v>0</v>
      </c>
      <c r="Q1891" s="2">
        <v>0</v>
      </c>
      <c r="R1891" s="2">
        <v>0</v>
      </c>
      <c r="S1891" s="2">
        <v>0</v>
      </c>
      <c r="T1891" s="2">
        <v>0</v>
      </c>
      <c r="U1891" s="2">
        <v>0</v>
      </c>
      <c r="X1891" s="2">
        <f t="shared" si="270"/>
        <v>1.2517310378876601E-3</v>
      </c>
      <c r="Y1891" s="2">
        <f t="shared" si="271"/>
        <v>0</v>
      </c>
      <c r="Z1891" s="2">
        <f>IF(Y1891&gt;$W$1,HLOOKUP(Y1891,B1891:$U$2835,ROW($B$2836)-ROW($A1891),FALSE),0)</f>
        <v>0</v>
      </c>
      <c r="AA1891" s="2">
        <f t="shared" si="272"/>
        <v>0</v>
      </c>
      <c r="AB1891" s="2">
        <f>VLOOKUP(A1891,segment3_SB_quantity!$A$2:$B$2834,2,FALSE)</f>
        <v>29</v>
      </c>
      <c r="AC1891" s="4">
        <f t="shared" si="268"/>
        <v>0.12820000000000001</v>
      </c>
      <c r="AD1891">
        <f t="shared" si="273"/>
        <v>0</v>
      </c>
      <c r="AE1891">
        <f t="shared" si="269"/>
        <v>0.83166700000000005</v>
      </c>
      <c r="AF1891" s="2">
        <f t="shared" si="274"/>
        <v>0</v>
      </c>
      <c r="AG1891" s="2">
        <f t="shared" si="275"/>
        <v>0</v>
      </c>
      <c r="AH1891" s="1">
        <f t="shared" si="276"/>
        <v>0</v>
      </c>
    </row>
    <row r="1892" spans="1:34" x14ac:dyDescent="0.55000000000000004">
      <c r="A1892">
        <v>68919783</v>
      </c>
      <c r="B1892" s="2">
        <v>0</v>
      </c>
      <c r="C1892" s="2">
        <v>0</v>
      </c>
      <c r="D1892" s="2">
        <v>0</v>
      </c>
      <c r="E1892" s="2">
        <v>0</v>
      </c>
      <c r="F1892" s="2">
        <v>0</v>
      </c>
      <c r="G1892" s="2">
        <v>0.14985705910526601</v>
      </c>
      <c r="H1892" s="2">
        <v>0</v>
      </c>
      <c r="I1892" s="2">
        <v>0</v>
      </c>
      <c r="J1892" s="2">
        <v>0</v>
      </c>
      <c r="K1892" s="2">
        <v>0</v>
      </c>
      <c r="L1892" s="2">
        <v>0</v>
      </c>
      <c r="M1892" s="2">
        <v>0</v>
      </c>
      <c r="N1892" s="2">
        <v>0</v>
      </c>
      <c r="O1892" s="2">
        <v>0</v>
      </c>
      <c r="P1892" s="2">
        <v>0</v>
      </c>
      <c r="Q1892" s="2">
        <v>0</v>
      </c>
      <c r="R1892" s="2">
        <v>0</v>
      </c>
      <c r="S1892" s="2">
        <v>0</v>
      </c>
      <c r="T1892" s="2">
        <v>0</v>
      </c>
      <c r="U1892" s="2">
        <v>0</v>
      </c>
      <c r="X1892" s="2">
        <f t="shared" si="270"/>
        <v>0.14985705910526601</v>
      </c>
      <c r="Y1892" s="2">
        <f t="shared" si="271"/>
        <v>0</v>
      </c>
      <c r="Z1892" s="2">
        <f>IF(Y1892&gt;$W$1,HLOOKUP(Y1892,B1892:$U$2835,ROW($B$2836)-ROW($A1892),FALSE),0)</f>
        <v>0</v>
      </c>
      <c r="AA1892" s="2">
        <f t="shared" si="272"/>
        <v>0</v>
      </c>
      <c r="AB1892" s="2">
        <f>VLOOKUP(A1892,segment3_SB_quantity!$A$2:$B$2834,2,FALSE)</f>
        <v>102</v>
      </c>
      <c r="AC1892" s="4">
        <f t="shared" si="268"/>
        <v>0.12820000000000001</v>
      </c>
      <c r="AD1892">
        <f t="shared" si="273"/>
        <v>0</v>
      </c>
      <c r="AE1892">
        <f t="shared" si="269"/>
        <v>0.83166700000000005</v>
      </c>
      <c r="AF1892" s="2">
        <f t="shared" si="274"/>
        <v>0</v>
      </c>
      <c r="AG1892" s="2">
        <f t="shared" si="275"/>
        <v>0</v>
      </c>
      <c r="AH1892" s="1">
        <f t="shared" si="276"/>
        <v>0</v>
      </c>
    </row>
    <row r="1893" spans="1:34" x14ac:dyDescent="0.55000000000000004">
      <c r="A1893">
        <v>68949819</v>
      </c>
      <c r="B1893" s="2">
        <v>0</v>
      </c>
      <c r="C1893" s="2">
        <v>0</v>
      </c>
      <c r="D1893" s="2">
        <v>0</v>
      </c>
      <c r="E1893" s="2">
        <v>0</v>
      </c>
      <c r="F1893" s="2">
        <v>0</v>
      </c>
      <c r="G1893" s="2">
        <v>0</v>
      </c>
      <c r="H1893" s="2">
        <v>3.7082681837842101E-2</v>
      </c>
      <c r="I1893" s="2">
        <v>0</v>
      </c>
      <c r="J1893" s="2">
        <v>0</v>
      </c>
      <c r="K1893" s="2">
        <v>0</v>
      </c>
      <c r="L1893" s="2">
        <v>0</v>
      </c>
      <c r="M1893" s="2">
        <v>0</v>
      </c>
      <c r="N1893" s="2">
        <v>0</v>
      </c>
      <c r="O1893" s="2">
        <v>0</v>
      </c>
      <c r="P1893" s="2">
        <v>0</v>
      </c>
      <c r="Q1893" s="2">
        <v>0</v>
      </c>
      <c r="R1893" s="2">
        <v>0</v>
      </c>
      <c r="S1893" s="2">
        <v>0</v>
      </c>
      <c r="T1893" s="2">
        <v>0</v>
      </c>
      <c r="U1893" s="2">
        <v>0</v>
      </c>
      <c r="X1893" s="2">
        <f t="shared" si="270"/>
        <v>3.7082681837842101E-2</v>
      </c>
      <c r="Y1893" s="2">
        <f t="shared" si="271"/>
        <v>0</v>
      </c>
      <c r="Z1893" s="2">
        <f>IF(Y1893&gt;$W$1,HLOOKUP(Y1893,B1893:$U$2835,ROW($B$2836)-ROW($A1893),FALSE),0)</f>
        <v>0</v>
      </c>
      <c r="AA1893" s="2">
        <f t="shared" si="272"/>
        <v>0</v>
      </c>
      <c r="AB1893" s="2">
        <f>VLOOKUP(A1893,segment3_SB_quantity!$A$2:$B$2834,2,FALSE)</f>
        <v>49</v>
      </c>
      <c r="AC1893" s="4">
        <f t="shared" si="268"/>
        <v>0.12820000000000001</v>
      </c>
      <c r="AD1893">
        <f t="shared" si="273"/>
        <v>0</v>
      </c>
      <c r="AE1893">
        <f t="shared" si="269"/>
        <v>0.83166700000000005</v>
      </c>
      <c r="AF1893" s="2">
        <f t="shared" si="274"/>
        <v>0</v>
      </c>
      <c r="AG1893" s="2">
        <f t="shared" si="275"/>
        <v>0</v>
      </c>
      <c r="AH1893" s="1">
        <f t="shared" si="276"/>
        <v>0</v>
      </c>
    </row>
    <row r="1894" spans="1:34" x14ac:dyDescent="0.55000000000000004">
      <c r="A1894">
        <v>68959870</v>
      </c>
      <c r="B1894" s="2">
        <v>0</v>
      </c>
      <c r="C1894" s="2">
        <v>0</v>
      </c>
      <c r="D1894" s="2">
        <v>0</v>
      </c>
      <c r="E1894" s="2">
        <v>0</v>
      </c>
      <c r="F1894" s="2">
        <v>0</v>
      </c>
      <c r="G1894" s="2">
        <v>0</v>
      </c>
      <c r="H1894" s="2">
        <v>0</v>
      </c>
      <c r="I1894" s="2">
        <v>0</v>
      </c>
      <c r="J1894" s="2">
        <v>0</v>
      </c>
      <c r="K1894" s="2">
        <v>0</v>
      </c>
      <c r="L1894" s="2">
        <v>0</v>
      </c>
      <c r="M1894" s="2">
        <v>0</v>
      </c>
      <c r="N1894" s="2">
        <v>0</v>
      </c>
      <c r="O1894" s="2">
        <v>0</v>
      </c>
      <c r="P1894" s="2">
        <v>0</v>
      </c>
      <c r="Q1894" s="2">
        <v>0</v>
      </c>
      <c r="R1894" s="2">
        <v>0</v>
      </c>
      <c r="S1894" s="2">
        <v>0</v>
      </c>
      <c r="T1894" s="2">
        <v>0</v>
      </c>
      <c r="U1894" s="2">
        <v>0</v>
      </c>
      <c r="X1894" s="2">
        <f t="shared" si="270"/>
        <v>0</v>
      </c>
      <c r="Y1894" s="2">
        <f t="shared" si="271"/>
        <v>0</v>
      </c>
      <c r="Z1894" s="2">
        <f>IF(Y1894&gt;$W$1,HLOOKUP(Y1894,B1894:$U$2835,ROW($B$2836)-ROW($A1894),FALSE),0)</f>
        <v>0</v>
      </c>
      <c r="AA1894" s="2">
        <f t="shared" si="272"/>
        <v>0</v>
      </c>
      <c r="AB1894" s="2">
        <f>VLOOKUP(A1894,segment3_SB_quantity!$A$2:$B$2834,2,FALSE)</f>
        <v>12</v>
      </c>
      <c r="AC1894" s="4">
        <f t="shared" si="268"/>
        <v>0.12820000000000001</v>
      </c>
      <c r="AD1894">
        <f t="shared" si="273"/>
        <v>0</v>
      </c>
      <c r="AE1894">
        <f t="shared" si="269"/>
        <v>0.83166700000000005</v>
      </c>
      <c r="AF1894" s="2">
        <f t="shared" si="274"/>
        <v>0</v>
      </c>
      <c r="AG1894" s="2">
        <f t="shared" si="275"/>
        <v>0</v>
      </c>
      <c r="AH1894" s="1">
        <f t="shared" si="276"/>
        <v>0</v>
      </c>
    </row>
    <row r="1895" spans="1:34" x14ac:dyDescent="0.55000000000000004">
      <c r="A1895">
        <v>69019951</v>
      </c>
      <c r="B1895" s="2">
        <v>0</v>
      </c>
      <c r="C1895" s="2">
        <v>0</v>
      </c>
      <c r="D1895" s="2">
        <v>0</v>
      </c>
      <c r="E1895" s="2">
        <v>0</v>
      </c>
      <c r="F1895" s="2">
        <v>0</v>
      </c>
      <c r="G1895" s="2">
        <v>0.146877376437726</v>
      </c>
      <c r="H1895" s="2">
        <v>0</v>
      </c>
      <c r="I1895" s="2">
        <v>0</v>
      </c>
      <c r="J1895" s="2">
        <v>0</v>
      </c>
      <c r="K1895" s="2">
        <v>0</v>
      </c>
      <c r="L1895" s="2">
        <v>0</v>
      </c>
      <c r="M1895" s="2">
        <v>0</v>
      </c>
      <c r="N1895" s="2">
        <v>0</v>
      </c>
      <c r="O1895" s="2">
        <v>0</v>
      </c>
      <c r="P1895" s="2">
        <v>0</v>
      </c>
      <c r="Q1895" s="2">
        <v>0</v>
      </c>
      <c r="R1895" s="2">
        <v>0</v>
      </c>
      <c r="S1895" s="2">
        <v>0</v>
      </c>
      <c r="T1895" s="2">
        <v>0</v>
      </c>
      <c r="U1895" s="2">
        <v>0</v>
      </c>
      <c r="X1895" s="2">
        <f t="shared" si="270"/>
        <v>0.146877376437726</v>
      </c>
      <c r="Y1895" s="2">
        <f t="shared" si="271"/>
        <v>0</v>
      </c>
      <c r="Z1895" s="2">
        <f>IF(Y1895&gt;$W$1,HLOOKUP(Y1895,B1895:$U$2835,ROW($B$2836)-ROW($A1895),FALSE),0)</f>
        <v>0</v>
      </c>
      <c r="AA1895" s="2">
        <f t="shared" si="272"/>
        <v>0</v>
      </c>
      <c r="AB1895" s="2">
        <f>VLOOKUP(A1895,segment3_SB_quantity!$A$2:$B$2834,2,FALSE)</f>
        <v>92</v>
      </c>
      <c r="AC1895" s="4">
        <f t="shared" si="268"/>
        <v>0.12820000000000001</v>
      </c>
      <c r="AD1895">
        <f t="shared" si="273"/>
        <v>0</v>
      </c>
      <c r="AE1895">
        <f t="shared" si="269"/>
        <v>0.83166700000000005</v>
      </c>
      <c r="AF1895" s="2">
        <f t="shared" si="274"/>
        <v>0</v>
      </c>
      <c r="AG1895" s="2">
        <f t="shared" si="275"/>
        <v>0</v>
      </c>
      <c r="AH1895" s="1">
        <f t="shared" si="276"/>
        <v>0</v>
      </c>
    </row>
    <row r="1896" spans="1:34" x14ac:dyDescent="0.55000000000000004">
      <c r="A1896">
        <v>69029593</v>
      </c>
      <c r="B1896" s="2">
        <v>0</v>
      </c>
      <c r="C1896" s="2">
        <v>0</v>
      </c>
      <c r="D1896" s="2">
        <v>0</v>
      </c>
      <c r="E1896" s="2">
        <v>0</v>
      </c>
      <c r="F1896" s="2">
        <v>0</v>
      </c>
      <c r="G1896" s="2">
        <v>0</v>
      </c>
      <c r="H1896" s="2">
        <v>0</v>
      </c>
      <c r="I1896" s="2">
        <v>0</v>
      </c>
      <c r="J1896" s="2">
        <v>0</v>
      </c>
      <c r="K1896" s="2">
        <v>0</v>
      </c>
      <c r="L1896" s="2">
        <v>0</v>
      </c>
      <c r="M1896" s="2">
        <v>0</v>
      </c>
      <c r="N1896" s="2">
        <v>0</v>
      </c>
      <c r="O1896" s="2">
        <v>0</v>
      </c>
      <c r="P1896" s="2">
        <v>0</v>
      </c>
      <c r="Q1896" s="2">
        <v>0</v>
      </c>
      <c r="R1896" s="2">
        <v>0</v>
      </c>
      <c r="S1896" s="2">
        <v>0</v>
      </c>
      <c r="T1896" s="2">
        <v>0</v>
      </c>
      <c r="U1896" s="2">
        <v>0</v>
      </c>
      <c r="X1896" s="2">
        <f t="shared" si="270"/>
        <v>0</v>
      </c>
      <c r="Y1896" s="2">
        <f t="shared" si="271"/>
        <v>0</v>
      </c>
      <c r="Z1896" s="2">
        <f>IF(Y1896&gt;$W$1,HLOOKUP(Y1896,B1896:$U$2835,ROW($B$2836)-ROW($A1896),FALSE),0)</f>
        <v>0</v>
      </c>
      <c r="AA1896" s="2">
        <f t="shared" si="272"/>
        <v>0</v>
      </c>
      <c r="AB1896" s="2">
        <f>VLOOKUP(A1896,segment3_SB_quantity!$A$2:$B$2834,2,FALSE)</f>
        <v>1</v>
      </c>
      <c r="AC1896" s="4">
        <f t="shared" si="268"/>
        <v>0.12820000000000001</v>
      </c>
      <c r="AD1896">
        <f t="shared" si="273"/>
        <v>0</v>
      </c>
      <c r="AE1896">
        <f t="shared" si="269"/>
        <v>0.83166700000000005</v>
      </c>
      <c r="AF1896" s="2">
        <f t="shared" si="274"/>
        <v>0</v>
      </c>
      <c r="AG1896" s="2">
        <f t="shared" si="275"/>
        <v>0</v>
      </c>
      <c r="AH1896" s="1">
        <f t="shared" si="276"/>
        <v>0</v>
      </c>
    </row>
    <row r="1897" spans="1:34" x14ac:dyDescent="0.55000000000000004">
      <c r="A1897">
        <v>69099802</v>
      </c>
      <c r="B1897" s="2">
        <v>0</v>
      </c>
      <c r="C1897" s="2">
        <v>0</v>
      </c>
      <c r="D1897" s="2">
        <v>0</v>
      </c>
      <c r="E1897" s="2">
        <v>0</v>
      </c>
      <c r="F1897" s="2">
        <v>0</v>
      </c>
      <c r="G1897" s="2">
        <v>0</v>
      </c>
      <c r="H1897" s="2">
        <v>0</v>
      </c>
      <c r="I1897" s="2">
        <v>0</v>
      </c>
      <c r="J1897" s="2">
        <v>0.171386550716115</v>
      </c>
      <c r="K1897" s="2">
        <v>0</v>
      </c>
      <c r="L1897" s="2">
        <v>0</v>
      </c>
      <c r="M1897" s="2">
        <v>0</v>
      </c>
      <c r="N1897" s="2">
        <v>0</v>
      </c>
      <c r="O1897" s="2">
        <v>0</v>
      </c>
      <c r="P1897" s="2">
        <v>0</v>
      </c>
      <c r="Q1897" s="2">
        <v>0</v>
      </c>
      <c r="R1897" s="2">
        <v>0</v>
      </c>
      <c r="S1897" s="2">
        <v>0</v>
      </c>
      <c r="T1897" s="2">
        <v>0</v>
      </c>
      <c r="U1897" s="2">
        <v>0</v>
      </c>
      <c r="X1897" s="2">
        <f t="shared" si="270"/>
        <v>0.171386550716115</v>
      </c>
      <c r="Y1897" s="2">
        <f t="shared" si="271"/>
        <v>0</v>
      </c>
      <c r="Z1897" s="2">
        <f>IF(Y1897&gt;$W$1,HLOOKUP(Y1897,B1897:$U$2835,ROW($B$2836)-ROW($A1897),FALSE),0)</f>
        <v>0</v>
      </c>
      <c r="AA1897" s="2">
        <f t="shared" si="272"/>
        <v>0</v>
      </c>
      <c r="AB1897" s="2">
        <f>VLOOKUP(A1897,segment3_SB_quantity!$A$2:$B$2834,2,FALSE)</f>
        <v>118</v>
      </c>
      <c r="AC1897" s="4">
        <f t="shared" si="268"/>
        <v>0.12820000000000001</v>
      </c>
      <c r="AD1897">
        <f t="shared" si="273"/>
        <v>0</v>
      </c>
      <c r="AE1897">
        <f t="shared" si="269"/>
        <v>0.83166700000000005</v>
      </c>
      <c r="AF1897" s="2">
        <f t="shared" si="274"/>
        <v>0</v>
      </c>
      <c r="AG1897" s="2">
        <f t="shared" si="275"/>
        <v>0</v>
      </c>
      <c r="AH1897" s="1">
        <f t="shared" si="276"/>
        <v>0</v>
      </c>
    </row>
    <row r="1898" spans="1:34" x14ac:dyDescent="0.55000000000000004">
      <c r="A1898">
        <v>69179754</v>
      </c>
      <c r="B1898" s="2">
        <v>0</v>
      </c>
      <c r="C1898" s="2">
        <v>0</v>
      </c>
      <c r="D1898" s="2">
        <v>0</v>
      </c>
      <c r="E1898" s="2">
        <v>0</v>
      </c>
      <c r="F1898" s="2">
        <v>3.7546343687267099E-3</v>
      </c>
      <c r="G1898" s="2">
        <v>0</v>
      </c>
      <c r="H1898" s="2">
        <v>0</v>
      </c>
      <c r="I1898" s="2">
        <v>0</v>
      </c>
      <c r="J1898" s="2">
        <v>0</v>
      </c>
      <c r="K1898" s="2">
        <v>0</v>
      </c>
      <c r="L1898" s="2">
        <v>0</v>
      </c>
      <c r="M1898" s="2">
        <v>0</v>
      </c>
      <c r="N1898" s="2">
        <v>0</v>
      </c>
      <c r="O1898" s="2">
        <v>0</v>
      </c>
      <c r="P1898" s="2">
        <v>0</v>
      </c>
      <c r="Q1898" s="2">
        <v>0</v>
      </c>
      <c r="R1898" s="2">
        <v>0</v>
      </c>
      <c r="S1898" s="2">
        <v>0</v>
      </c>
      <c r="T1898" s="2">
        <v>0</v>
      </c>
      <c r="U1898" s="2">
        <v>0</v>
      </c>
      <c r="X1898" s="2">
        <f t="shared" si="270"/>
        <v>3.7546343687267099E-3</v>
      </c>
      <c r="Y1898" s="2">
        <f t="shared" si="271"/>
        <v>0</v>
      </c>
      <c r="Z1898" s="2">
        <f>IF(Y1898&gt;$W$1,HLOOKUP(Y1898,B1898:$U$2835,ROW($B$2836)-ROW($A1898),FALSE),0)</f>
        <v>0</v>
      </c>
      <c r="AA1898" s="2">
        <f t="shared" si="272"/>
        <v>0</v>
      </c>
      <c r="AB1898" s="2">
        <f>VLOOKUP(A1898,segment3_SB_quantity!$A$2:$B$2834,2,FALSE)</f>
        <v>25</v>
      </c>
      <c r="AC1898" s="4">
        <f t="shared" si="268"/>
        <v>0.12820000000000001</v>
      </c>
      <c r="AD1898">
        <f t="shared" si="273"/>
        <v>0</v>
      </c>
      <c r="AE1898">
        <f t="shared" si="269"/>
        <v>0.83166700000000005</v>
      </c>
      <c r="AF1898" s="2">
        <f t="shared" si="274"/>
        <v>0</v>
      </c>
      <c r="AG1898" s="2">
        <f t="shared" si="275"/>
        <v>0</v>
      </c>
      <c r="AH1898" s="1">
        <f t="shared" si="276"/>
        <v>0</v>
      </c>
    </row>
    <row r="1899" spans="1:34" x14ac:dyDescent="0.55000000000000004">
      <c r="A1899">
        <v>69179948</v>
      </c>
      <c r="B1899" s="2">
        <v>0</v>
      </c>
      <c r="C1899" s="2">
        <v>0</v>
      </c>
      <c r="D1899" s="2">
        <v>0</v>
      </c>
      <c r="E1899" s="2">
        <v>0</v>
      </c>
      <c r="F1899" s="2">
        <v>0</v>
      </c>
      <c r="G1899" s="2">
        <v>0</v>
      </c>
      <c r="H1899" s="2">
        <v>1.44911768294958E-2</v>
      </c>
      <c r="I1899" s="2">
        <v>0</v>
      </c>
      <c r="J1899" s="2">
        <v>0</v>
      </c>
      <c r="K1899" s="2">
        <v>0</v>
      </c>
      <c r="L1899" s="2">
        <v>0</v>
      </c>
      <c r="M1899" s="2">
        <v>0</v>
      </c>
      <c r="N1899" s="2">
        <v>0</v>
      </c>
      <c r="O1899" s="2">
        <v>0</v>
      </c>
      <c r="P1899" s="2">
        <v>0</v>
      </c>
      <c r="Q1899" s="2">
        <v>0</v>
      </c>
      <c r="R1899" s="2">
        <v>0</v>
      </c>
      <c r="S1899" s="2">
        <v>0</v>
      </c>
      <c r="T1899" s="2">
        <v>0</v>
      </c>
      <c r="U1899" s="2">
        <v>0</v>
      </c>
      <c r="X1899" s="2">
        <f t="shared" si="270"/>
        <v>1.44911768294958E-2</v>
      </c>
      <c r="Y1899" s="2">
        <f t="shared" si="271"/>
        <v>0</v>
      </c>
      <c r="Z1899" s="2">
        <f>IF(Y1899&gt;$W$1,HLOOKUP(Y1899,B1899:$U$2835,ROW($B$2836)-ROW($A1899),FALSE),0)</f>
        <v>0</v>
      </c>
      <c r="AA1899" s="2">
        <f t="shared" si="272"/>
        <v>0</v>
      </c>
      <c r="AB1899" s="2">
        <f>VLOOKUP(A1899,segment3_SB_quantity!$A$2:$B$2834,2,FALSE)</f>
        <v>331</v>
      </c>
      <c r="AC1899" s="4">
        <f t="shared" si="268"/>
        <v>0.12820000000000001</v>
      </c>
      <c r="AD1899">
        <f t="shared" si="273"/>
        <v>0</v>
      </c>
      <c r="AE1899">
        <f t="shared" si="269"/>
        <v>0.83166700000000005</v>
      </c>
      <c r="AF1899" s="2">
        <f t="shared" si="274"/>
        <v>0</v>
      </c>
      <c r="AG1899" s="2">
        <f t="shared" si="275"/>
        <v>0</v>
      </c>
      <c r="AH1899" s="1">
        <f t="shared" si="276"/>
        <v>0</v>
      </c>
    </row>
    <row r="1900" spans="1:34" x14ac:dyDescent="0.55000000000000004">
      <c r="A1900">
        <v>69209817</v>
      </c>
      <c r="B1900" s="2">
        <v>0</v>
      </c>
      <c r="C1900" s="2">
        <v>0</v>
      </c>
      <c r="D1900" s="2">
        <v>0</v>
      </c>
      <c r="E1900" s="2">
        <v>0</v>
      </c>
      <c r="F1900" s="2">
        <v>0</v>
      </c>
      <c r="G1900" s="2">
        <v>0</v>
      </c>
      <c r="H1900" s="2">
        <v>0</v>
      </c>
      <c r="I1900" s="2">
        <v>3.2175701020288397E-2</v>
      </c>
      <c r="J1900" s="2">
        <v>0</v>
      </c>
      <c r="K1900" s="2">
        <v>0</v>
      </c>
      <c r="L1900" s="2">
        <v>0</v>
      </c>
      <c r="M1900" s="2">
        <v>0</v>
      </c>
      <c r="N1900" s="2">
        <v>0</v>
      </c>
      <c r="O1900" s="2">
        <v>0</v>
      </c>
      <c r="P1900" s="2">
        <v>0</v>
      </c>
      <c r="Q1900" s="2">
        <v>0</v>
      </c>
      <c r="R1900" s="2">
        <v>0</v>
      </c>
      <c r="S1900" s="2">
        <v>0</v>
      </c>
      <c r="T1900" s="2">
        <v>0</v>
      </c>
      <c r="U1900" s="2">
        <v>0</v>
      </c>
      <c r="X1900" s="2">
        <f t="shared" si="270"/>
        <v>3.2175701020288397E-2</v>
      </c>
      <c r="Y1900" s="2">
        <f t="shared" si="271"/>
        <v>0</v>
      </c>
      <c r="Z1900" s="2">
        <f>IF(Y1900&gt;$W$1,HLOOKUP(Y1900,B1900:$U$2835,ROW($B$2836)-ROW($A1900),FALSE),0)</f>
        <v>0</v>
      </c>
      <c r="AA1900" s="2">
        <f t="shared" si="272"/>
        <v>0</v>
      </c>
      <c r="AB1900" s="2">
        <f>VLOOKUP(A1900,segment3_SB_quantity!$A$2:$B$2834,2,FALSE)</f>
        <v>12</v>
      </c>
      <c r="AC1900" s="4">
        <f t="shared" si="268"/>
        <v>0.12820000000000001</v>
      </c>
      <c r="AD1900">
        <f t="shared" si="273"/>
        <v>0</v>
      </c>
      <c r="AE1900">
        <f t="shared" si="269"/>
        <v>0.83166700000000005</v>
      </c>
      <c r="AF1900" s="2">
        <f t="shared" si="274"/>
        <v>0</v>
      </c>
      <c r="AG1900" s="2">
        <f t="shared" si="275"/>
        <v>0</v>
      </c>
      <c r="AH1900" s="1">
        <f t="shared" si="276"/>
        <v>0</v>
      </c>
    </row>
    <row r="1901" spans="1:34" x14ac:dyDescent="0.55000000000000004">
      <c r="A1901">
        <v>69229945</v>
      </c>
      <c r="B1901" s="2">
        <v>0</v>
      </c>
      <c r="C1901" s="2">
        <v>0</v>
      </c>
      <c r="D1901" s="2">
        <v>0</v>
      </c>
      <c r="E1901" s="2">
        <v>0</v>
      </c>
      <c r="F1901" s="2">
        <v>0</v>
      </c>
      <c r="G1901" s="2">
        <v>0</v>
      </c>
      <c r="H1901" s="2">
        <v>0</v>
      </c>
      <c r="I1901" s="2">
        <v>0</v>
      </c>
      <c r="J1901" s="2">
        <v>0</v>
      </c>
      <c r="K1901" s="2">
        <v>0.15307120109316</v>
      </c>
      <c r="L1901" s="2">
        <v>0</v>
      </c>
      <c r="M1901" s="2">
        <v>0</v>
      </c>
      <c r="N1901" s="2">
        <v>0</v>
      </c>
      <c r="O1901" s="2">
        <v>0</v>
      </c>
      <c r="P1901" s="2">
        <v>0</v>
      </c>
      <c r="Q1901" s="2">
        <v>0</v>
      </c>
      <c r="R1901" s="2">
        <v>0</v>
      </c>
      <c r="S1901" s="2">
        <v>0</v>
      </c>
      <c r="T1901" s="2">
        <v>0</v>
      </c>
      <c r="U1901" s="2">
        <v>0</v>
      </c>
      <c r="X1901" s="2">
        <f t="shared" si="270"/>
        <v>0.15307120109316</v>
      </c>
      <c r="Y1901" s="2">
        <f t="shared" si="271"/>
        <v>0</v>
      </c>
      <c r="Z1901" s="2">
        <f>IF(Y1901&gt;$W$1,HLOOKUP(Y1901,B1901:$U$2835,ROW($B$2836)-ROW($A1901),FALSE),0)</f>
        <v>0</v>
      </c>
      <c r="AA1901" s="2">
        <f t="shared" si="272"/>
        <v>0</v>
      </c>
      <c r="AB1901" s="2">
        <f>VLOOKUP(A1901,segment3_SB_quantity!$A$2:$B$2834,2,FALSE)</f>
        <v>8</v>
      </c>
      <c r="AC1901" s="4">
        <f t="shared" si="268"/>
        <v>0.12820000000000001</v>
      </c>
      <c r="AD1901">
        <f t="shared" si="273"/>
        <v>0</v>
      </c>
      <c r="AE1901">
        <f t="shared" si="269"/>
        <v>0.83166700000000005</v>
      </c>
      <c r="AF1901" s="2">
        <f t="shared" si="274"/>
        <v>0</v>
      </c>
      <c r="AG1901" s="2">
        <f t="shared" si="275"/>
        <v>0</v>
      </c>
      <c r="AH1901" s="1">
        <f t="shared" si="276"/>
        <v>0</v>
      </c>
    </row>
    <row r="1902" spans="1:34" x14ac:dyDescent="0.55000000000000004">
      <c r="A1902">
        <v>69239726</v>
      </c>
      <c r="B1902" s="2">
        <v>0</v>
      </c>
      <c r="C1902" s="2">
        <v>0</v>
      </c>
      <c r="D1902" s="2">
        <v>0</v>
      </c>
      <c r="E1902" s="2">
        <v>0</v>
      </c>
      <c r="F1902" s="2">
        <v>0</v>
      </c>
      <c r="G1902" s="2">
        <v>0</v>
      </c>
      <c r="H1902" s="2">
        <v>0</v>
      </c>
      <c r="I1902" s="2">
        <v>8.5494395711514196E-2</v>
      </c>
      <c r="J1902" s="2">
        <v>0</v>
      </c>
      <c r="K1902" s="2">
        <v>0</v>
      </c>
      <c r="L1902" s="2">
        <v>0</v>
      </c>
      <c r="M1902" s="2">
        <v>0</v>
      </c>
      <c r="N1902" s="2">
        <v>0</v>
      </c>
      <c r="O1902" s="2">
        <v>0</v>
      </c>
      <c r="P1902" s="2">
        <v>0</v>
      </c>
      <c r="Q1902" s="2">
        <v>0</v>
      </c>
      <c r="R1902" s="2">
        <v>0</v>
      </c>
      <c r="S1902" s="2">
        <v>0</v>
      </c>
      <c r="T1902" s="2">
        <v>0</v>
      </c>
      <c r="U1902" s="2">
        <v>0</v>
      </c>
      <c r="X1902" s="2">
        <f t="shared" si="270"/>
        <v>8.5494395711514196E-2</v>
      </c>
      <c r="Y1902" s="2">
        <f t="shared" si="271"/>
        <v>0</v>
      </c>
      <c r="Z1902" s="2">
        <f>IF(Y1902&gt;$W$1,HLOOKUP(Y1902,B1902:$U$2835,ROW($B$2836)-ROW($A1902),FALSE),0)</f>
        <v>0</v>
      </c>
      <c r="AA1902" s="2">
        <f t="shared" si="272"/>
        <v>0</v>
      </c>
      <c r="AB1902" s="2">
        <f>VLOOKUP(A1902,segment3_SB_quantity!$A$2:$B$2834,2,FALSE)</f>
        <v>19</v>
      </c>
      <c r="AC1902" s="4">
        <f t="shared" si="268"/>
        <v>0.12820000000000001</v>
      </c>
      <c r="AD1902">
        <f t="shared" si="273"/>
        <v>0</v>
      </c>
      <c r="AE1902">
        <f t="shared" si="269"/>
        <v>0.83166700000000005</v>
      </c>
      <c r="AF1902" s="2">
        <f t="shared" si="274"/>
        <v>0</v>
      </c>
      <c r="AG1902" s="2">
        <f t="shared" si="275"/>
        <v>0</v>
      </c>
      <c r="AH1902" s="1">
        <f t="shared" si="276"/>
        <v>0</v>
      </c>
    </row>
    <row r="1903" spans="1:34" x14ac:dyDescent="0.55000000000000004">
      <c r="A1903">
        <v>69269800</v>
      </c>
      <c r="B1903" s="2">
        <v>0</v>
      </c>
      <c r="C1903" s="2">
        <v>0</v>
      </c>
      <c r="D1903" s="2">
        <v>0</v>
      </c>
      <c r="E1903" s="2">
        <v>0</v>
      </c>
      <c r="F1903" s="2">
        <v>0</v>
      </c>
      <c r="G1903" s="2">
        <v>0</v>
      </c>
      <c r="H1903" s="2">
        <v>8.1513259219957706E-3</v>
      </c>
      <c r="I1903" s="2">
        <v>0</v>
      </c>
      <c r="J1903" s="2">
        <v>0</v>
      </c>
      <c r="K1903" s="2">
        <v>0</v>
      </c>
      <c r="L1903" s="2">
        <v>0</v>
      </c>
      <c r="M1903" s="2">
        <v>0</v>
      </c>
      <c r="N1903" s="2">
        <v>0</v>
      </c>
      <c r="O1903" s="2">
        <v>0</v>
      </c>
      <c r="P1903" s="2">
        <v>0</v>
      </c>
      <c r="Q1903" s="2">
        <v>0</v>
      </c>
      <c r="R1903" s="2">
        <v>0</v>
      </c>
      <c r="S1903" s="2">
        <v>0</v>
      </c>
      <c r="T1903" s="2">
        <v>0</v>
      </c>
      <c r="U1903" s="2">
        <v>0</v>
      </c>
      <c r="X1903" s="2">
        <f t="shared" si="270"/>
        <v>8.1513259219957706E-3</v>
      </c>
      <c r="Y1903" s="2">
        <f t="shared" si="271"/>
        <v>0</v>
      </c>
      <c r="Z1903" s="2">
        <f>IF(Y1903&gt;$W$1,HLOOKUP(Y1903,B1903:$U$2835,ROW($B$2836)-ROW($A1903),FALSE),0)</f>
        <v>0</v>
      </c>
      <c r="AA1903" s="2">
        <f t="shared" si="272"/>
        <v>0</v>
      </c>
      <c r="AB1903" s="2">
        <f>VLOOKUP(A1903,segment3_SB_quantity!$A$2:$B$2834,2,FALSE)</f>
        <v>16</v>
      </c>
      <c r="AC1903" s="4">
        <f t="shared" si="268"/>
        <v>0.12820000000000001</v>
      </c>
      <c r="AD1903">
        <f t="shared" si="273"/>
        <v>0</v>
      </c>
      <c r="AE1903">
        <f t="shared" si="269"/>
        <v>0.83166700000000005</v>
      </c>
      <c r="AF1903" s="2">
        <f t="shared" si="274"/>
        <v>0</v>
      </c>
      <c r="AG1903" s="2">
        <f t="shared" si="275"/>
        <v>0</v>
      </c>
      <c r="AH1903" s="1">
        <f t="shared" si="276"/>
        <v>0</v>
      </c>
    </row>
    <row r="1904" spans="1:34" x14ac:dyDescent="0.55000000000000004">
      <c r="A1904">
        <v>69309950</v>
      </c>
      <c r="B1904" s="2">
        <v>0</v>
      </c>
      <c r="C1904" s="2">
        <v>0</v>
      </c>
      <c r="D1904" s="2">
        <v>0</v>
      </c>
      <c r="E1904" s="2">
        <v>0</v>
      </c>
      <c r="F1904" s="2">
        <v>0</v>
      </c>
      <c r="G1904" s="2">
        <v>0</v>
      </c>
      <c r="H1904" s="2">
        <v>2.0504247835457401E-2</v>
      </c>
      <c r="I1904" s="2">
        <v>0</v>
      </c>
      <c r="J1904" s="2">
        <v>0</v>
      </c>
      <c r="K1904" s="2">
        <v>0</v>
      </c>
      <c r="L1904" s="2">
        <v>0</v>
      </c>
      <c r="M1904" s="2">
        <v>0</v>
      </c>
      <c r="N1904" s="2">
        <v>0</v>
      </c>
      <c r="O1904" s="2">
        <v>0</v>
      </c>
      <c r="P1904" s="2">
        <v>0</v>
      </c>
      <c r="Q1904" s="2">
        <v>0</v>
      </c>
      <c r="R1904" s="2">
        <v>0</v>
      </c>
      <c r="S1904" s="2">
        <v>0</v>
      </c>
      <c r="T1904" s="2">
        <v>0</v>
      </c>
      <c r="U1904" s="2">
        <v>0</v>
      </c>
      <c r="X1904" s="2">
        <f t="shared" si="270"/>
        <v>2.0504247835457401E-2</v>
      </c>
      <c r="Y1904" s="2">
        <f t="shared" si="271"/>
        <v>0</v>
      </c>
      <c r="Z1904" s="2">
        <f>IF(Y1904&gt;$W$1,HLOOKUP(Y1904,B1904:$U$2835,ROW($B$2836)-ROW($A1904),FALSE),0)</f>
        <v>0</v>
      </c>
      <c r="AA1904" s="2">
        <f t="shared" si="272"/>
        <v>0</v>
      </c>
      <c r="AB1904" s="2">
        <f>VLOOKUP(A1904,segment3_SB_quantity!$A$2:$B$2834,2,FALSE)</f>
        <v>18</v>
      </c>
      <c r="AC1904" s="4">
        <f t="shared" si="268"/>
        <v>0.12820000000000001</v>
      </c>
      <c r="AD1904">
        <f t="shared" si="273"/>
        <v>0</v>
      </c>
      <c r="AE1904">
        <f t="shared" si="269"/>
        <v>0.83166700000000005</v>
      </c>
      <c r="AF1904" s="2">
        <f t="shared" si="274"/>
        <v>0</v>
      </c>
      <c r="AG1904" s="2">
        <f t="shared" si="275"/>
        <v>0</v>
      </c>
      <c r="AH1904" s="1">
        <f t="shared" si="276"/>
        <v>0</v>
      </c>
    </row>
    <row r="1905" spans="1:34" x14ac:dyDescent="0.55000000000000004">
      <c r="A1905">
        <v>69379845</v>
      </c>
      <c r="B1905" s="2">
        <v>0</v>
      </c>
      <c r="C1905" s="2">
        <v>0</v>
      </c>
      <c r="D1905" s="2">
        <v>3.4136912718669199E-2</v>
      </c>
      <c r="E1905" s="2">
        <v>0</v>
      </c>
      <c r="F1905" s="2">
        <v>0</v>
      </c>
      <c r="G1905" s="2">
        <v>0</v>
      </c>
      <c r="H1905" s="2">
        <v>0</v>
      </c>
      <c r="I1905" s="2">
        <v>0</v>
      </c>
      <c r="J1905" s="2">
        <v>0</v>
      </c>
      <c r="K1905" s="2">
        <v>0</v>
      </c>
      <c r="L1905" s="2">
        <v>0</v>
      </c>
      <c r="M1905" s="2">
        <v>0</v>
      </c>
      <c r="N1905" s="2">
        <v>0</v>
      </c>
      <c r="O1905" s="2">
        <v>0</v>
      </c>
      <c r="P1905" s="2">
        <v>0</v>
      </c>
      <c r="Q1905" s="2">
        <v>0</v>
      </c>
      <c r="R1905" s="2">
        <v>0</v>
      </c>
      <c r="S1905" s="2">
        <v>0</v>
      </c>
      <c r="T1905" s="2">
        <v>0</v>
      </c>
      <c r="U1905" s="2">
        <v>0</v>
      </c>
      <c r="X1905" s="2">
        <f t="shared" si="270"/>
        <v>3.4136912718669199E-2</v>
      </c>
      <c r="Y1905" s="2">
        <f t="shared" si="271"/>
        <v>0</v>
      </c>
      <c r="Z1905" s="2">
        <f>IF(Y1905&gt;$W$1,HLOOKUP(Y1905,B1905:$U$2835,ROW($B$2836)-ROW($A1905),FALSE),0)</f>
        <v>0</v>
      </c>
      <c r="AA1905" s="2">
        <f t="shared" si="272"/>
        <v>0</v>
      </c>
      <c r="AB1905" s="2">
        <f>VLOOKUP(A1905,segment3_SB_quantity!$A$2:$B$2834,2,FALSE)</f>
        <v>44</v>
      </c>
      <c r="AC1905" s="4">
        <f t="shared" si="268"/>
        <v>0.12820000000000001</v>
      </c>
      <c r="AD1905">
        <f t="shared" si="273"/>
        <v>0</v>
      </c>
      <c r="AE1905">
        <f t="shared" si="269"/>
        <v>0.83166700000000005</v>
      </c>
      <c r="AF1905" s="2">
        <f t="shared" si="274"/>
        <v>0</v>
      </c>
      <c r="AG1905" s="2">
        <f t="shared" si="275"/>
        <v>0</v>
      </c>
      <c r="AH1905" s="1">
        <f t="shared" si="276"/>
        <v>0</v>
      </c>
    </row>
    <row r="1906" spans="1:34" x14ac:dyDescent="0.55000000000000004">
      <c r="A1906">
        <v>69389918</v>
      </c>
      <c r="B1906" s="2">
        <v>0</v>
      </c>
      <c r="C1906" s="2">
        <v>0</v>
      </c>
      <c r="D1906" s="2">
        <v>0</v>
      </c>
      <c r="E1906" s="2">
        <v>0</v>
      </c>
      <c r="F1906" s="2">
        <v>0</v>
      </c>
      <c r="G1906" s="2">
        <v>0</v>
      </c>
      <c r="H1906" s="2">
        <v>3.3675289428871699E-2</v>
      </c>
      <c r="I1906" s="2">
        <v>0</v>
      </c>
      <c r="J1906" s="2">
        <v>0</v>
      </c>
      <c r="K1906" s="2">
        <v>0</v>
      </c>
      <c r="L1906" s="2">
        <v>0</v>
      </c>
      <c r="M1906" s="2">
        <v>0</v>
      </c>
      <c r="N1906" s="2">
        <v>0</v>
      </c>
      <c r="O1906" s="2">
        <v>0</v>
      </c>
      <c r="P1906" s="2">
        <v>0</v>
      </c>
      <c r="Q1906" s="2">
        <v>0</v>
      </c>
      <c r="R1906" s="2">
        <v>0</v>
      </c>
      <c r="S1906" s="2">
        <v>0</v>
      </c>
      <c r="T1906" s="2">
        <v>0</v>
      </c>
      <c r="U1906" s="2">
        <v>0</v>
      </c>
      <c r="X1906" s="2">
        <f t="shared" si="270"/>
        <v>3.3675289428871699E-2</v>
      </c>
      <c r="Y1906" s="2">
        <f t="shared" si="271"/>
        <v>0</v>
      </c>
      <c r="Z1906" s="2">
        <f>IF(Y1906&gt;$W$1,HLOOKUP(Y1906,B1906:$U$2835,ROW($B$2836)-ROW($A1906),FALSE),0)</f>
        <v>0</v>
      </c>
      <c r="AA1906" s="2">
        <f t="shared" si="272"/>
        <v>0</v>
      </c>
      <c r="AB1906" s="2">
        <f>VLOOKUP(A1906,segment3_SB_quantity!$A$2:$B$2834,2,FALSE)</f>
        <v>2</v>
      </c>
      <c r="AC1906" s="4">
        <f t="shared" si="268"/>
        <v>0.12820000000000001</v>
      </c>
      <c r="AD1906">
        <f t="shared" si="273"/>
        <v>0</v>
      </c>
      <c r="AE1906">
        <f t="shared" si="269"/>
        <v>0.83166700000000005</v>
      </c>
      <c r="AF1906" s="2">
        <f t="shared" si="274"/>
        <v>0</v>
      </c>
      <c r="AG1906" s="2">
        <f t="shared" si="275"/>
        <v>0</v>
      </c>
      <c r="AH1906" s="1">
        <f t="shared" si="276"/>
        <v>0</v>
      </c>
    </row>
    <row r="1907" spans="1:34" x14ac:dyDescent="0.55000000000000004">
      <c r="A1907">
        <v>69399738</v>
      </c>
      <c r="B1907" s="2">
        <v>0</v>
      </c>
      <c r="C1907" s="2">
        <v>0</v>
      </c>
      <c r="D1907" s="2">
        <v>0</v>
      </c>
      <c r="E1907" s="2">
        <v>0</v>
      </c>
      <c r="F1907" s="2">
        <v>0</v>
      </c>
      <c r="G1907" s="2">
        <v>0</v>
      </c>
      <c r="H1907" s="2">
        <v>0</v>
      </c>
      <c r="I1907" s="2">
        <v>0</v>
      </c>
      <c r="J1907" s="2">
        <v>0</v>
      </c>
      <c r="K1907" s="2">
        <v>0</v>
      </c>
      <c r="L1907" s="2">
        <v>0.151718825010873</v>
      </c>
      <c r="M1907" s="2">
        <v>0</v>
      </c>
      <c r="N1907" s="2">
        <v>0</v>
      </c>
      <c r="O1907" s="2">
        <v>0</v>
      </c>
      <c r="P1907" s="2">
        <v>0</v>
      </c>
      <c r="Q1907" s="2">
        <v>0</v>
      </c>
      <c r="R1907" s="2">
        <v>0</v>
      </c>
      <c r="S1907" s="2">
        <v>0</v>
      </c>
      <c r="T1907" s="2">
        <v>0</v>
      </c>
      <c r="U1907" s="2">
        <v>0</v>
      </c>
      <c r="X1907" s="2">
        <f t="shared" si="270"/>
        <v>0.151718825010873</v>
      </c>
      <c r="Y1907" s="2">
        <f t="shared" si="271"/>
        <v>0</v>
      </c>
      <c r="Z1907" s="2">
        <f>IF(Y1907&gt;$W$1,HLOOKUP(Y1907,B1907:$U$2835,ROW($B$2836)-ROW($A1907),FALSE),0)</f>
        <v>0</v>
      </c>
      <c r="AA1907" s="2">
        <f t="shared" si="272"/>
        <v>0</v>
      </c>
      <c r="AB1907" s="2">
        <f>VLOOKUP(A1907,segment3_SB_quantity!$A$2:$B$2834,2,FALSE)</f>
        <v>2</v>
      </c>
      <c r="AC1907" s="4">
        <f t="shared" si="268"/>
        <v>0.12820000000000001</v>
      </c>
      <c r="AD1907">
        <f t="shared" si="273"/>
        <v>0</v>
      </c>
      <c r="AE1907">
        <f t="shared" si="269"/>
        <v>0.83166700000000005</v>
      </c>
      <c r="AF1907" s="2">
        <f t="shared" si="274"/>
        <v>0</v>
      </c>
      <c r="AG1907" s="2">
        <f t="shared" si="275"/>
        <v>0</v>
      </c>
      <c r="AH1907" s="1">
        <f t="shared" si="276"/>
        <v>0</v>
      </c>
    </row>
    <row r="1908" spans="1:34" x14ac:dyDescent="0.55000000000000004">
      <c r="A1908">
        <v>69409831</v>
      </c>
      <c r="B1908" s="2">
        <v>0</v>
      </c>
      <c r="C1908" s="2">
        <v>0</v>
      </c>
      <c r="D1908" s="2">
        <v>0</v>
      </c>
      <c r="E1908" s="2">
        <v>0</v>
      </c>
      <c r="F1908" s="2">
        <v>0</v>
      </c>
      <c r="G1908" s="2">
        <v>0</v>
      </c>
      <c r="H1908" s="2">
        <v>3.9814271905160403E-2</v>
      </c>
      <c r="I1908" s="2">
        <v>0</v>
      </c>
      <c r="J1908" s="2">
        <v>0</v>
      </c>
      <c r="K1908" s="2">
        <v>0</v>
      </c>
      <c r="L1908" s="2">
        <v>0</v>
      </c>
      <c r="M1908" s="2">
        <v>0</v>
      </c>
      <c r="N1908" s="2">
        <v>0</v>
      </c>
      <c r="O1908" s="2">
        <v>0</v>
      </c>
      <c r="P1908" s="2">
        <v>0</v>
      </c>
      <c r="Q1908" s="2">
        <v>0</v>
      </c>
      <c r="R1908" s="2">
        <v>0</v>
      </c>
      <c r="S1908" s="2">
        <v>0</v>
      </c>
      <c r="T1908" s="2">
        <v>0</v>
      </c>
      <c r="U1908" s="2">
        <v>0</v>
      </c>
      <c r="X1908" s="2">
        <f t="shared" si="270"/>
        <v>3.9814271905160403E-2</v>
      </c>
      <c r="Y1908" s="2">
        <f t="shared" si="271"/>
        <v>0</v>
      </c>
      <c r="Z1908" s="2">
        <f>IF(Y1908&gt;$W$1,HLOOKUP(Y1908,B1908:$U$2835,ROW($B$2836)-ROW($A1908),FALSE),0)</f>
        <v>0</v>
      </c>
      <c r="AA1908" s="2">
        <f t="shared" si="272"/>
        <v>0</v>
      </c>
      <c r="AB1908" s="2">
        <f>VLOOKUP(A1908,segment3_SB_quantity!$A$2:$B$2834,2,FALSE)</f>
        <v>45</v>
      </c>
      <c r="AC1908" s="4">
        <f t="shared" si="268"/>
        <v>0.12820000000000001</v>
      </c>
      <c r="AD1908">
        <f t="shared" si="273"/>
        <v>0</v>
      </c>
      <c r="AE1908">
        <f t="shared" si="269"/>
        <v>0.83166700000000005</v>
      </c>
      <c r="AF1908" s="2">
        <f t="shared" si="274"/>
        <v>0</v>
      </c>
      <c r="AG1908" s="2">
        <f t="shared" si="275"/>
        <v>0</v>
      </c>
      <c r="AH1908" s="1">
        <f t="shared" si="276"/>
        <v>0</v>
      </c>
    </row>
    <row r="1909" spans="1:34" x14ac:dyDescent="0.55000000000000004">
      <c r="A1909">
        <v>69429786</v>
      </c>
      <c r="B1909" s="2">
        <v>0</v>
      </c>
      <c r="C1909" s="2">
        <v>0</v>
      </c>
      <c r="D1909" s="2">
        <v>0</v>
      </c>
      <c r="E1909" s="2">
        <v>0</v>
      </c>
      <c r="F1909" s="2">
        <v>0</v>
      </c>
      <c r="G1909" s="2">
        <v>0</v>
      </c>
      <c r="H1909" s="2">
        <v>0</v>
      </c>
      <c r="I1909" s="2">
        <v>0</v>
      </c>
      <c r="J1909" s="2">
        <v>0</v>
      </c>
      <c r="K1909" s="2">
        <v>0.10160557024319899</v>
      </c>
      <c r="L1909" s="2">
        <v>0</v>
      </c>
      <c r="M1909" s="2">
        <v>0</v>
      </c>
      <c r="N1909" s="2">
        <v>0</v>
      </c>
      <c r="O1909" s="2">
        <v>0</v>
      </c>
      <c r="P1909" s="2">
        <v>0</v>
      </c>
      <c r="Q1909" s="2">
        <v>0</v>
      </c>
      <c r="R1909" s="2">
        <v>0</v>
      </c>
      <c r="S1909" s="2">
        <v>0</v>
      </c>
      <c r="T1909" s="2">
        <v>0</v>
      </c>
      <c r="U1909" s="2">
        <v>0</v>
      </c>
      <c r="X1909" s="2">
        <f t="shared" si="270"/>
        <v>0.10160557024319899</v>
      </c>
      <c r="Y1909" s="2">
        <f t="shared" si="271"/>
        <v>0</v>
      </c>
      <c r="Z1909" s="2">
        <f>IF(Y1909&gt;$W$1,HLOOKUP(Y1909,B1909:$U$2835,ROW($B$2836)-ROW($A1909),FALSE),0)</f>
        <v>0</v>
      </c>
      <c r="AA1909" s="2">
        <f t="shared" si="272"/>
        <v>0</v>
      </c>
      <c r="AB1909" s="2">
        <f>VLOOKUP(A1909,segment3_SB_quantity!$A$2:$B$2834,2,FALSE)</f>
        <v>176</v>
      </c>
      <c r="AC1909" s="4">
        <f t="shared" si="268"/>
        <v>0.12820000000000001</v>
      </c>
      <c r="AD1909">
        <f t="shared" si="273"/>
        <v>0</v>
      </c>
      <c r="AE1909">
        <f t="shared" si="269"/>
        <v>0.83166700000000005</v>
      </c>
      <c r="AF1909" s="2">
        <f t="shared" si="274"/>
        <v>0</v>
      </c>
      <c r="AG1909" s="2">
        <f t="shared" si="275"/>
        <v>0</v>
      </c>
      <c r="AH1909" s="1">
        <f t="shared" si="276"/>
        <v>0</v>
      </c>
    </row>
    <row r="1910" spans="1:34" x14ac:dyDescent="0.55000000000000004">
      <c r="A1910">
        <v>69489826</v>
      </c>
      <c r="B1910" s="2">
        <v>0</v>
      </c>
      <c r="C1910" s="2">
        <v>0</v>
      </c>
      <c r="D1910" s="2">
        <v>0</v>
      </c>
      <c r="E1910" s="2">
        <v>0.110514824386547</v>
      </c>
      <c r="F1910" s="2">
        <v>0</v>
      </c>
      <c r="G1910" s="2">
        <v>0</v>
      </c>
      <c r="H1910" s="2">
        <v>0</v>
      </c>
      <c r="I1910" s="2">
        <v>0</v>
      </c>
      <c r="J1910" s="2">
        <v>0</v>
      </c>
      <c r="K1910" s="2">
        <v>0</v>
      </c>
      <c r="L1910" s="2">
        <v>0</v>
      </c>
      <c r="M1910" s="2">
        <v>0</v>
      </c>
      <c r="N1910" s="2">
        <v>0</v>
      </c>
      <c r="O1910" s="2">
        <v>0</v>
      </c>
      <c r="P1910" s="2">
        <v>0</v>
      </c>
      <c r="Q1910" s="2">
        <v>0</v>
      </c>
      <c r="R1910" s="2">
        <v>0</v>
      </c>
      <c r="S1910" s="2">
        <v>0</v>
      </c>
      <c r="T1910" s="2">
        <v>0</v>
      </c>
      <c r="U1910" s="2">
        <v>0</v>
      </c>
      <c r="X1910" s="2">
        <f t="shared" si="270"/>
        <v>0.110514824386547</v>
      </c>
      <c r="Y1910" s="2">
        <f t="shared" si="271"/>
        <v>0</v>
      </c>
      <c r="Z1910" s="2">
        <f>IF(Y1910&gt;$W$1,HLOOKUP(Y1910,B1910:$U$2835,ROW($B$2836)-ROW($A1910),FALSE),0)</f>
        <v>0</v>
      </c>
      <c r="AA1910" s="2">
        <f t="shared" si="272"/>
        <v>0</v>
      </c>
      <c r="AB1910" s="2">
        <f>VLOOKUP(A1910,segment3_SB_quantity!$A$2:$B$2834,2,FALSE)</f>
        <v>8</v>
      </c>
      <c r="AC1910" s="4">
        <f t="shared" si="268"/>
        <v>0.12820000000000001</v>
      </c>
      <c r="AD1910">
        <f t="shared" si="273"/>
        <v>0</v>
      </c>
      <c r="AE1910">
        <f t="shared" si="269"/>
        <v>0.83166700000000005</v>
      </c>
      <c r="AF1910" s="2">
        <f t="shared" si="274"/>
        <v>0</v>
      </c>
      <c r="AG1910" s="2">
        <f t="shared" si="275"/>
        <v>0</v>
      </c>
      <c r="AH1910" s="1">
        <f t="shared" si="276"/>
        <v>0</v>
      </c>
    </row>
    <row r="1911" spans="1:34" x14ac:dyDescent="0.55000000000000004">
      <c r="A1911">
        <v>69509703</v>
      </c>
      <c r="B1911" s="2">
        <v>0</v>
      </c>
      <c r="C1911" s="2">
        <v>0</v>
      </c>
      <c r="D1911" s="2">
        <v>0</v>
      </c>
      <c r="E1911" s="2">
        <v>0</v>
      </c>
      <c r="F1911" s="2">
        <v>0</v>
      </c>
      <c r="G1911" s="2">
        <v>2.1024970651384201E-2</v>
      </c>
      <c r="H1911" s="2">
        <v>0</v>
      </c>
      <c r="I1911" s="2">
        <v>0</v>
      </c>
      <c r="J1911" s="2">
        <v>0</v>
      </c>
      <c r="K1911" s="2">
        <v>0</v>
      </c>
      <c r="L1911" s="2">
        <v>0</v>
      </c>
      <c r="M1911" s="2">
        <v>0</v>
      </c>
      <c r="N1911" s="2">
        <v>0</v>
      </c>
      <c r="O1911" s="2">
        <v>0</v>
      </c>
      <c r="P1911" s="2">
        <v>0</v>
      </c>
      <c r="Q1911" s="2">
        <v>0</v>
      </c>
      <c r="R1911" s="2">
        <v>0</v>
      </c>
      <c r="S1911" s="2">
        <v>0</v>
      </c>
      <c r="T1911" s="2">
        <v>0</v>
      </c>
      <c r="U1911" s="2">
        <v>0</v>
      </c>
      <c r="X1911" s="2">
        <f t="shared" si="270"/>
        <v>2.1024970651384201E-2</v>
      </c>
      <c r="Y1911" s="2">
        <f t="shared" si="271"/>
        <v>0</v>
      </c>
      <c r="Z1911" s="2">
        <f>IF(Y1911&gt;$W$1,HLOOKUP(Y1911,B1911:$U$2835,ROW($B$2836)-ROW($A1911),FALSE),0)</f>
        <v>0</v>
      </c>
      <c r="AA1911" s="2">
        <f t="shared" si="272"/>
        <v>0</v>
      </c>
      <c r="AB1911" s="2">
        <f>VLOOKUP(A1911,segment3_SB_quantity!$A$2:$B$2834,2,FALSE)</f>
        <v>6</v>
      </c>
      <c r="AC1911" s="4">
        <f t="shared" si="268"/>
        <v>0.12820000000000001</v>
      </c>
      <c r="AD1911">
        <f t="shared" si="273"/>
        <v>0</v>
      </c>
      <c r="AE1911">
        <f t="shared" si="269"/>
        <v>0.83166700000000005</v>
      </c>
      <c r="AF1911" s="2">
        <f t="shared" si="274"/>
        <v>0</v>
      </c>
      <c r="AG1911" s="2">
        <f t="shared" si="275"/>
        <v>0</v>
      </c>
      <c r="AH1911" s="1">
        <f t="shared" si="276"/>
        <v>0</v>
      </c>
    </row>
    <row r="1912" spans="1:34" x14ac:dyDescent="0.55000000000000004">
      <c r="A1912">
        <v>69509749</v>
      </c>
      <c r="B1912" s="2">
        <v>0</v>
      </c>
      <c r="C1912" s="2">
        <v>0</v>
      </c>
      <c r="D1912" s="2">
        <v>0</v>
      </c>
      <c r="E1912" s="2">
        <v>0</v>
      </c>
      <c r="F1912" s="2">
        <v>0</v>
      </c>
      <c r="G1912" s="2">
        <v>0</v>
      </c>
      <c r="H1912" s="2">
        <v>0</v>
      </c>
      <c r="I1912" s="2">
        <v>0</v>
      </c>
      <c r="J1912" s="2">
        <v>5.0258928048817E-2</v>
      </c>
      <c r="K1912" s="2">
        <v>0</v>
      </c>
      <c r="L1912" s="2">
        <v>0</v>
      </c>
      <c r="M1912" s="2">
        <v>0</v>
      </c>
      <c r="N1912" s="2">
        <v>0</v>
      </c>
      <c r="O1912" s="2">
        <v>0</v>
      </c>
      <c r="P1912" s="2">
        <v>0</v>
      </c>
      <c r="Q1912" s="2">
        <v>0</v>
      </c>
      <c r="R1912" s="2">
        <v>0</v>
      </c>
      <c r="S1912" s="2">
        <v>0</v>
      </c>
      <c r="T1912" s="2">
        <v>0</v>
      </c>
      <c r="U1912" s="2">
        <v>0</v>
      </c>
      <c r="X1912" s="2">
        <f t="shared" si="270"/>
        <v>5.0258928048817E-2</v>
      </c>
      <c r="Y1912" s="2">
        <f t="shared" si="271"/>
        <v>0</v>
      </c>
      <c r="Z1912" s="2">
        <f>IF(Y1912&gt;$W$1,HLOOKUP(Y1912,B1912:$U$2835,ROW($B$2836)-ROW($A1912),FALSE),0)</f>
        <v>0</v>
      </c>
      <c r="AA1912" s="2">
        <f t="shared" si="272"/>
        <v>0</v>
      </c>
      <c r="AB1912" s="2">
        <f>VLOOKUP(A1912,segment3_SB_quantity!$A$2:$B$2834,2,FALSE)</f>
        <v>71</v>
      </c>
      <c r="AC1912" s="4">
        <f t="shared" si="268"/>
        <v>0.12820000000000001</v>
      </c>
      <c r="AD1912">
        <f t="shared" si="273"/>
        <v>0</v>
      </c>
      <c r="AE1912">
        <f t="shared" si="269"/>
        <v>0.83166700000000005</v>
      </c>
      <c r="AF1912" s="2">
        <f t="shared" si="274"/>
        <v>0</v>
      </c>
      <c r="AG1912" s="2">
        <f t="shared" si="275"/>
        <v>0</v>
      </c>
      <c r="AH1912" s="1">
        <f t="shared" si="276"/>
        <v>0</v>
      </c>
    </row>
    <row r="1913" spans="1:34" x14ac:dyDescent="0.55000000000000004">
      <c r="A1913">
        <v>69529738</v>
      </c>
      <c r="B1913" s="2">
        <v>0</v>
      </c>
      <c r="C1913" s="2">
        <v>0</v>
      </c>
      <c r="D1913" s="2">
        <v>0</v>
      </c>
      <c r="E1913" s="2">
        <v>0</v>
      </c>
      <c r="F1913" s="2">
        <v>0.61593167383828595</v>
      </c>
      <c r="G1913" s="2">
        <v>0</v>
      </c>
      <c r="H1913" s="2">
        <v>0</v>
      </c>
      <c r="I1913" s="2">
        <v>0</v>
      </c>
      <c r="J1913" s="2">
        <v>0</v>
      </c>
      <c r="K1913" s="2">
        <v>0</v>
      </c>
      <c r="L1913" s="2">
        <v>0</v>
      </c>
      <c r="M1913" s="2">
        <v>0</v>
      </c>
      <c r="N1913" s="2">
        <v>0</v>
      </c>
      <c r="O1913" s="2">
        <v>0</v>
      </c>
      <c r="P1913" s="2">
        <v>0</v>
      </c>
      <c r="Q1913" s="2">
        <v>0</v>
      </c>
      <c r="R1913" s="2">
        <v>0</v>
      </c>
      <c r="S1913" s="2">
        <v>0</v>
      </c>
      <c r="T1913" s="2">
        <v>0</v>
      </c>
      <c r="U1913" s="2">
        <v>0</v>
      </c>
      <c r="X1913" s="2">
        <f t="shared" si="270"/>
        <v>0.61593167383828595</v>
      </c>
      <c r="Y1913" s="2">
        <f t="shared" si="271"/>
        <v>0.61593167383828595</v>
      </c>
      <c r="Z1913" s="2" t="str">
        <f>IF(Y1913&gt;$W$1,HLOOKUP(Y1913,B1913:$U$2835,ROW($B$2836)-ROW($A1913),FALSE),0)</f>
        <v>P_OL5</v>
      </c>
      <c r="AA1913" s="2">
        <f t="shared" si="272"/>
        <v>0.22499999999999998</v>
      </c>
      <c r="AB1913" s="2">
        <f>VLOOKUP(A1913,segment3_SB_quantity!$A$2:$B$2834,2,FALSE)</f>
        <v>31</v>
      </c>
      <c r="AC1913" s="4">
        <f t="shared" si="268"/>
        <v>0.12820000000000001</v>
      </c>
      <c r="AD1913">
        <f t="shared" si="273"/>
        <v>3.9742000000000002</v>
      </c>
      <c r="AE1913">
        <f t="shared" si="269"/>
        <v>0.83166700000000005</v>
      </c>
      <c r="AF1913" s="2">
        <f t="shared" si="274"/>
        <v>3.3052109914000005</v>
      </c>
      <c r="AG1913" s="2">
        <f t="shared" si="275"/>
        <v>0.74367247306500006</v>
      </c>
      <c r="AH1913" s="1">
        <f t="shared" si="276"/>
        <v>4.4444444444444446</v>
      </c>
    </row>
    <row r="1914" spans="1:34" x14ac:dyDescent="0.55000000000000004">
      <c r="A1914">
        <v>69559881</v>
      </c>
      <c r="B1914" s="2">
        <v>0</v>
      </c>
      <c r="C1914" s="2">
        <v>0</v>
      </c>
      <c r="D1914" s="2">
        <v>0</v>
      </c>
      <c r="E1914" s="2">
        <v>0</v>
      </c>
      <c r="F1914" s="2">
        <v>0</v>
      </c>
      <c r="G1914" s="2">
        <v>0</v>
      </c>
      <c r="H1914" s="2">
        <v>0</v>
      </c>
      <c r="I1914" s="2">
        <v>0</v>
      </c>
      <c r="J1914" s="2">
        <v>0</v>
      </c>
      <c r="K1914" s="2">
        <v>7.8500872643949296E-2</v>
      </c>
      <c r="L1914" s="2">
        <v>0</v>
      </c>
      <c r="M1914" s="2">
        <v>0</v>
      </c>
      <c r="N1914" s="2">
        <v>0</v>
      </c>
      <c r="O1914" s="2">
        <v>0</v>
      </c>
      <c r="P1914" s="2">
        <v>0</v>
      </c>
      <c r="Q1914" s="2">
        <v>0</v>
      </c>
      <c r="R1914" s="2">
        <v>0</v>
      </c>
      <c r="S1914" s="2">
        <v>0</v>
      </c>
      <c r="T1914" s="2">
        <v>0</v>
      </c>
      <c r="U1914" s="2">
        <v>0</v>
      </c>
      <c r="X1914" s="2">
        <f t="shared" si="270"/>
        <v>7.8500872643949296E-2</v>
      </c>
      <c r="Y1914" s="2">
        <f t="shared" si="271"/>
        <v>0</v>
      </c>
      <c r="Z1914" s="2">
        <f>IF(Y1914&gt;$W$1,HLOOKUP(Y1914,B1914:$U$2835,ROW($B$2836)-ROW($A1914),FALSE),0)</f>
        <v>0</v>
      </c>
      <c r="AA1914" s="2">
        <f t="shared" si="272"/>
        <v>0</v>
      </c>
      <c r="AB1914" s="2">
        <f>VLOOKUP(A1914,segment3_SB_quantity!$A$2:$B$2834,2,FALSE)</f>
        <v>60</v>
      </c>
      <c r="AC1914" s="4">
        <f t="shared" si="268"/>
        <v>0.12820000000000001</v>
      </c>
      <c r="AD1914">
        <f t="shared" si="273"/>
        <v>0</v>
      </c>
      <c r="AE1914">
        <f t="shared" si="269"/>
        <v>0.83166700000000005</v>
      </c>
      <c r="AF1914" s="2">
        <f t="shared" si="274"/>
        <v>0</v>
      </c>
      <c r="AG1914" s="2">
        <f t="shared" si="275"/>
        <v>0</v>
      </c>
      <c r="AH1914" s="1">
        <f t="shared" si="276"/>
        <v>0</v>
      </c>
    </row>
    <row r="1915" spans="1:34" x14ac:dyDescent="0.55000000000000004">
      <c r="A1915">
        <v>69559945</v>
      </c>
      <c r="B1915" s="2">
        <v>0</v>
      </c>
      <c r="C1915" s="2">
        <v>0</v>
      </c>
      <c r="D1915" s="2">
        <v>0</v>
      </c>
      <c r="E1915" s="2">
        <v>0</v>
      </c>
      <c r="F1915" s="2">
        <v>0</v>
      </c>
      <c r="G1915" s="2">
        <v>0</v>
      </c>
      <c r="H1915" s="2">
        <v>0</v>
      </c>
      <c r="I1915" s="2">
        <v>0</v>
      </c>
      <c r="J1915" s="2">
        <v>5.2217648753264803E-2</v>
      </c>
      <c r="K1915" s="2">
        <v>0</v>
      </c>
      <c r="L1915" s="2">
        <v>0</v>
      </c>
      <c r="M1915" s="2">
        <v>0</v>
      </c>
      <c r="N1915" s="2">
        <v>0</v>
      </c>
      <c r="O1915" s="2">
        <v>0</v>
      </c>
      <c r="P1915" s="2">
        <v>0</v>
      </c>
      <c r="Q1915" s="2">
        <v>0</v>
      </c>
      <c r="R1915" s="2">
        <v>0</v>
      </c>
      <c r="S1915" s="2">
        <v>0</v>
      </c>
      <c r="T1915" s="2">
        <v>0</v>
      </c>
      <c r="U1915" s="2">
        <v>0</v>
      </c>
      <c r="X1915" s="2">
        <f t="shared" si="270"/>
        <v>5.2217648753264803E-2</v>
      </c>
      <c r="Y1915" s="2">
        <f t="shared" si="271"/>
        <v>0</v>
      </c>
      <c r="Z1915" s="2">
        <f>IF(Y1915&gt;$W$1,HLOOKUP(Y1915,B1915:$U$2835,ROW($B$2836)-ROW($A1915),FALSE),0)</f>
        <v>0</v>
      </c>
      <c r="AA1915" s="2">
        <f t="shared" si="272"/>
        <v>0</v>
      </c>
      <c r="AB1915" s="2">
        <f>VLOOKUP(A1915,segment3_SB_quantity!$A$2:$B$2834,2,FALSE)</f>
        <v>62</v>
      </c>
      <c r="AC1915" s="4">
        <f t="shared" si="268"/>
        <v>0.12820000000000001</v>
      </c>
      <c r="AD1915">
        <f t="shared" si="273"/>
        <v>0</v>
      </c>
      <c r="AE1915">
        <f t="shared" si="269"/>
        <v>0.83166700000000005</v>
      </c>
      <c r="AF1915" s="2">
        <f t="shared" si="274"/>
        <v>0</v>
      </c>
      <c r="AG1915" s="2">
        <f t="shared" si="275"/>
        <v>0</v>
      </c>
      <c r="AH1915" s="1">
        <f t="shared" si="276"/>
        <v>0</v>
      </c>
    </row>
    <row r="1916" spans="1:34" x14ac:dyDescent="0.55000000000000004">
      <c r="A1916">
        <v>69649953</v>
      </c>
      <c r="B1916" s="2">
        <v>0</v>
      </c>
      <c r="C1916" s="2">
        <v>0</v>
      </c>
      <c r="D1916" s="2">
        <v>0</v>
      </c>
      <c r="E1916" s="2">
        <v>0</v>
      </c>
      <c r="F1916" s="2">
        <v>0</v>
      </c>
      <c r="G1916" s="2">
        <v>0</v>
      </c>
      <c r="H1916" s="2">
        <v>0</v>
      </c>
      <c r="I1916" s="2">
        <v>0</v>
      </c>
      <c r="J1916" s="2">
        <v>0.17732142217673999</v>
      </c>
      <c r="K1916" s="2">
        <v>0</v>
      </c>
      <c r="L1916" s="2">
        <v>0</v>
      </c>
      <c r="M1916" s="2">
        <v>0</v>
      </c>
      <c r="N1916" s="2">
        <v>0</v>
      </c>
      <c r="O1916" s="2">
        <v>0</v>
      </c>
      <c r="P1916" s="2">
        <v>0</v>
      </c>
      <c r="Q1916" s="2">
        <v>0</v>
      </c>
      <c r="R1916" s="2">
        <v>0</v>
      </c>
      <c r="S1916" s="2">
        <v>0</v>
      </c>
      <c r="T1916" s="2">
        <v>0</v>
      </c>
      <c r="U1916" s="2">
        <v>0</v>
      </c>
      <c r="X1916" s="2">
        <f t="shared" si="270"/>
        <v>0.17732142217673999</v>
      </c>
      <c r="Y1916" s="2">
        <f t="shared" si="271"/>
        <v>0</v>
      </c>
      <c r="Z1916" s="2">
        <f>IF(Y1916&gt;$W$1,HLOOKUP(Y1916,B1916:$U$2835,ROW($B$2836)-ROW($A1916),FALSE),0)</f>
        <v>0</v>
      </c>
      <c r="AA1916" s="2">
        <f t="shared" si="272"/>
        <v>0</v>
      </c>
      <c r="AB1916" s="2">
        <f>VLOOKUP(A1916,segment3_SB_quantity!$A$2:$B$2834,2,FALSE)</f>
        <v>170</v>
      </c>
      <c r="AC1916" s="4">
        <f t="shared" si="268"/>
        <v>0.12820000000000001</v>
      </c>
      <c r="AD1916">
        <f t="shared" si="273"/>
        <v>0</v>
      </c>
      <c r="AE1916">
        <f t="shared" si="269"/>
        <v>0.83166700000000005</v>
      </c>
      <c r="AF1916" s="2">
        <f t="shared" si="274"/>
        <v>0</v>
      </c>
      <c r="AG1916" s="2">
        <f t="shared" si="275"/>
        <v>0</v>
      </c>
      <c r="AH1916" s="1">
        <f t="shared" si="276"/>
        <v>0</v>
      </c>
    </row>
    <row r="1917" spans="1:34" x14ac:dyDescent="0.55000000000000004">
      <c r="A1917">
        <v>69679884</v>
      </c>
      <c r="B1917" s="2">
        <v>0</v>
      </c>
      <c r="C1917" s="2">
        <v>0</v>
      </c>
      <c r="D1917" s="2">
        <v>0</v>
      </c>
      <c r="E1917" s="2">
        <v>0</v>
      </c>
      <c r="F1917" s="2">
        <v>0</v>
      </c>
      <c r="G1917" s="2">
        <v>9.8098495966897195E-2</v>
      </c>
      <c r="H1917" s="2">
        <v>0</v>
      </c>
      <c r="I1917" s="2">
        <v>0</v>
      </c>
      <c r="J1917" s="2">
        <v>0</v>
      </c>
      <c r="K1917" s="2">
        <v>0</v>
      </c>
      <c r="L1917" s="2">
        <v>0</v>
      </c>
      <c r="M1917" s="2">
        <v>0</v>
      </c>
      <c r="N1917" s="2">
        <v>0</v>
      </c>
      <c r="O1917" s="2">
        <v>0</v>
      </c>
      <c r="P1917" s="2">
        <v>0</v>
      </c>
      <c r="Q1917" s="2">
        <v>0</v>
      </c>
      <c r="R1917" s="2">
        <v>0</v>
      </c>
      <c r="S1917" s="2">
        <v>0</v>
      </c>
      <c r="T1917" s="2">
        <v>0</v>
      </c>
      <c r="U1917" s="2">
        <v>0</v>
      </c>
      <c r="X1917" s="2">
        <f t="shared" si="270"/>
        <v>9.8098495966897195E-2</v>
      </c>
      <c r="Y1917" s="2">
        <f t="shared" si="271"/>
        <v>0</v>
      </c>
      <c r="Z1917" s="2">
        <f>IF(Y1917&gt;$W$1,HLOOKUP(Y1917,B1917:$U$2835,ROW($B$2836)-ROW($A1917),FALSE),0)</f>
        <v>0</v>
      </c>
      <c r="AA1917" s="2">
        <f t="shared" si="272"/>
        <v>0</v>
      </c>
      <c r="AB1917" s="2">
        <f>VLOOKUP(A1917,segment3_SB_quantity!$A$2:$B$2834,2,FALSE)</f>
        <v>17</v>
      </c>
      <c r="AC1917" s="4">
        <f t="shared" si="268"/>
        <v>0.12820000000000001</v>
      </c>
      <c r="AD1917">
        <f t="shared" si="273"/>
        <v>0</v>
      </c>
      <c r="AE1917">
        <f t="shared" si="269"/>
        <v>0.83166700000000005</v>
      </c>
      <c r="AF1917" s="2">
        <f t="shared" si="274"/>
        <v>0</v>
      </c>
      <c r="AG1917" s="2">
        <f t="shared" si="275"/>
        <v>0</v>
      </c>
      <c r="AH1917" s="1">
        <f t="shared" si="276"/>
        <v>0</v>
      </c>
    </row>
    <row r="1918" spans="1:34" x14ac:dyDescent="0.55000000000000004">
      <c r="A1918">
        <v>69679968</v>
      </c>
      <c r="B1918" s="2">
        <v>0</v>
      </c>
      <c r="C1918" s="2">
        <v>0</v>
      </c>
      <c r="D1918" s="2">
        <v>0</v>
      </c>
      <c r="E1918" s="2">
        <v>0</v>
      </c>
      <c r="F1918" s="2">
        <v>0</v>
      </c>
      <c r="G1918" s="2">
        <v>0</v>
      </c>
      <c r="H1918" s="2">
        <v>0</v>
      </c>
      <c r="I1918" s="2">
        <v>0</v>
      </c>
      <c r="J1918" s="2">
        <v>0</v>
      </c>
      <c r="K1918" s="2">
        <v>0</v>
      </c>
      <c r="L1918" s="2">
        <v>0</v>
      </c>
      <c r="M1918" s="2">
        <v>0</v>
      </c>
      <c r="N1918" s="2">
        <v>0</v>
      </c>
      <c r="O1918" s="2">
        <v>0</v>
      </c>
      <c r="P1918" s="2">
        <v>0</v>
      </c>
      <c r="Q1918" s="2">
        <v>0</v>
      </c>
      <c r="R1918" s="2">
        <v>0</v>
      </c>
      <c r="S1918" s="2">
        <v>0</v>
      </c>
      <c r="T1918" s="2">
        <v>0</v>
      </c>
      <c r="U1918" s="2">
        <v>0</v>
      </c>
      <c r="X1918" s="2">
        <f t="shared" si="270"/>
        <v>0</v>
      </c>
      <c r="Y1918" s="2">
        <f t="shared" si="271"/>
        <v>0</v>
      </c>
      <c r="Z1918" s="2">
        <f>IF(Y1918&gt;$W$1,HLOOKUP(Y1918,B1918:$U$2835,ROW($B$2836)-ROW($A1918),FALSE),0)</f>
        <v>0</v>
      </c>
      <c r="AA1918" s="2">
        <f t="shared" si="272"/>
        <v>0</v>
      </c>
      <c r="AB1918" s="2">
        <f>VLOOKUP(A1918,segment3_SB_quantity!$A$2:$B$2834,2,FALSE)</f>
        <v>6</v>
      </c>
      <c r="AC1918" s="4">
        <f t="shared" si="268"/>
        <v>0.12820000000000001</v>
      </c>
      <c r="AD1918">
        <f t="shared" si="273"/>
        <v>0</v>
      </c>
      <c r="AE1918">
        <f t="shared" si="269"/>
        <v>0.83166700000000005</v>
      </c>
      <c r="AF1918" s="2">
        <f t="shared" si="274"/>
        <v>0</v>
      </c>
      <c r="AG1918" s="2">
        <f t="shared" si="275"/>
        <v>0</v>
      </c>
      <c r="AH1918" s="1">
        <f t="shared" si="276"/>
        <v>0</v>
      </c>
    </row>
    <row r="1919" spans="1:34" x14ac:dyDescent="0.55000000000000004">
      <c r="A1919">
        <v>69689978</v>
      </c>
      <c r="B1919" s="2">
        <v>0</v>
      </c>
      <c r="C1919" s="2">
        <v>0</v>
      </c>
      <c r="D1919" s="2">
        <v>0</v>
      </c>
      <c r="E1919" s="2">
        <v>0</v>
      </c>
      <c r="F1919" s="2">
        <v>0</v>
      </c>
      <c r="G1919" s="2">
        <v>0</v>
      </c>
      <c r="H1919" s="2">
        <v>0</v>
      </c>
      <c r="I1919" s="2">
        <v>0</v>
      </c>
      <c r="J1919" s="2">
        <v>0</v>
      </c>
      <c r="K1919" s="2">
        <v>0</v>
      </c>
      <c r="L1919" s="2">
        <v>0</v>
      </c>
      <c r="M1919" s="2">
        <v>0</v>
      </c>
      <c r="N1919" s="2">
        <v>0</v>
      </c>
      <c r="O1919" s="2">
        <v>0</v>
      </c>
      <c r="P1919" s="2">
        <v>0</v>
      </c>
      <c r="Q1919" s="2">
        <v>0</v>
      </c>
      <c r="R1919" s="2">
        <v>0</v>
      </c>
      <c r="S1919" s="2">
        <v>0</v>
      </c>
      <c r="T1919" s="2">
        <v>0</v>
      </c>
      <c r="U1919" s="2">
        <v>0</v>
      </c>
      <c r="X1919" s="2">
        <f t="shared" si="270"/>
        <v>0</v>
      </c>
      <c r="Y1919" s="2">
        <f t="shared" si="271"/>
        <v>0</v>
      </c>
      <c r="Z1919" s="2">
        <f>IF(Y1919&gt;$W$1,HLOOKUP(Y1919,B1919:$U$2835,ROW($B$2836)-ROW($A1919),FALSE),0)</f>
        <v>0</v>
      </c>
      <c r="AA1919" s="2">
        <f t="shared" si="272"/>
        <v>0</v>
      </c>
      <c r="AB1919" s="2">
        <f>VLOOKUP(A1919,segment3_SB_quantity!$A$2:$B$2834,2,FALSE)</f>
        <v>6</v>
      </c>
      <c r="AC1919" s="4">
        <f t="shared" si="268"/>
        <v>0.12820000000000001</v>
      </c>
      <c r="AD1919">
        <f t="shared" si="273"/>
        <v>0</v>
      </c>
      <c r="AE1919">
        <f t="shared" si="269"/>
        <v>0.83166700000000005</v>
      </c>
      <c r="AF1919" s="2">
        <f t="shared" si="274"/>
        <v>0</v>
      </c>
      <c r="AG1919" s="2">
        <f t="shared" si="275"/>
        <v>0</v>
      </c>
      <c r="AH1919" s="1">
        <f t="shared" si="276"/>
        <v>0</v>
      </c>
    </row>
    <row r="1920" spans="1:34" x14ac:dyDescent="0.55000000000000004">
      <c r="A1920">
        <v>69709708</v>
      </c>
      <c r="B1920" s="2">
        <v>0</v>
      </c>
      <c r="C1920" s="2">
        <v>0</v>
      </c>
      <c r="D1920" s="2">
        <v>0</v>
      </c>
      <c r="E1920" s="2">
        <v>0</v>
      </c>
      <c r="F1920" s="2">
        <v>0</v>
      </c>
      <c r="G1920" s="2">
        <v>0</v>
      </c>
      <c r="H1920" s="2">
        <v>0</v>
      </c>
      <c r="I1920" s="2">
        <v>0</v>
      </c>
      <c r="J1920" s="2">
        <v>0</v>
      </c>
      <c r="K1920" s="2">
        <v>0</v>
      </c>
      <c r="L1920" s="2">
        <v>0.13937109574263501</v>
      </c>
      <c r="M1920" s="2">
        <v>0</v>
      </c>
      <c r="N1920" s="2">
        <v>0</v>
      </c>
      <c r="O1920" s="2">
        <v>0</v>
      </c>
      <c r="P1920" s="2">
        <v>0</v>
      </c>
      <c r="Q1920" s="2">
        <v>0</v>
      </c>
      <c r="R1920" s="2">
        <v>0</v>
      </c>
      <c r="S1920" s="2">
        <v>0</v>
      </c>
      <c r="T1920" s="2">
        <v>0</v>
      </c>
      <c r="U1920" s="2">
        <v>0</v>
      </c>
      <c r="X1920" s="2">
        <f t="shared" si="270"/>
        <v>0.13937109574263501</v>
      </c>
      <c r="Y1920" s="2">
        <f t="shared" si="271"/>
        <v>0</v>
      </c>
      <c r="Z1920" s="2">
        <f>IF(Y1920&gt;$W$1,HLOOKUP(Y1920,B1920:$U$2835,ROW($B$2836)-ROW($A1920),FALSE),0)</f>
        <v>0</v>
      </c>
      <c r="AA1920" s="2">
        <f t="shared" si="272"/>
        <v>0</v>
      </c>
      <c r="AB1920" s="2">
        <f>VLOOKUP(A1920,segment3_SB_quantity!$A$2:$B$2834,2,FALSE)</f>
        <v>1</v>
      </c>
      <c r="AC1920" s="4">
        <f t="shared" si="268"/>
        <v>0.12820000000000001</v>
      </c>
      <c r="AD1920">
        <f t="shared" si="273"/>
        <v>0</v>
      </c>
      <c r="AE1920">
        <f t="shared" si="269"/>
        <v>0.83166700000000005</v>
      </c>
      <c r="AF1920" s="2">
        <f t="shared" si="274"/>
        <v>0</v>
      </c>
      <c r="AG1920" s="2">
        <f t="shared" si="275"/>
        <v>0</v>
      </c>
      <c r="AH1920" s="1">
        <f t="shared" si="276"/>
        <v>0</v>
      </c>
    </row>
    <row r="1921" spans="1:34" x14ac:dyDescent="0.55000000000000004">
      <c r="A1921">
        <v>69749710</v>
      </c>
      <c r="B1921" s="2">
        <v>0</v>
      </c>
      <c r="C1921" s="2">
        <v>0</v>
      </c>
      <c r="D1921" s="2">
        <v>0</v>
      </c>
      <c r="E1921" s="2">
        <v>0</v>
      </c>
      <c r="F1921" s="2">
        <v>0</v>
      </c>
      <c r="G1921" s="2">
        <v>0</v>
      </c>
      <c r="H1921" s="2">
        <v>0</v>
      </c>
      <c r="I1921" s="2">
        <v>0</v>
      </c>
      <c r="J1921" s="2">
        <v>0</v>
      </c>
      <c r="K1921" s="2">
        <v>0</v>
      </c>
      <c r="L1921" s="2">
        <v>0.31555224764789802</v>
      </c>
      <c r="M1921" s="2">
        <v>0</v>
      </c>
      <c r="N1921" s="2">
        <v>0</v>
      </c>
      <c r="O1921" s="2">
        <v>0</v>
      </c>
      <c r="P1921" s="2">
        <v>0</v>
      </c>
      <c r="Q1921" s="2">
        <v>0</v>
      </c>
      <c r="R1921" s="2">
        <v>0</v>
      </c>
      <c r="S1921" s="2">
        <v>0</v>
      </c>
      <c r="T1921" s="2">
        <v>0</v>
      </c>
      <c r="U1921" s="2">
        <v>0</v>
      </c>
      <c r="X1921" s="2">
        <f t="shared" si="270"/>
        <v>0.31555224764789802</v>
      </c>
      <c r="Y1921" s="2">
        <f t="shared" si="271"/>
        <v>0</v>
      </c>
      <c r="Z1921" s="2">
        <f>IF(Y1921&gt;$W$1,HLOOKUP(Y1921,B1921:$U$2835,ROW($B$2836)-ROW($A1921),FALSE),0)</f>
        <v>0</v>
      </c>
      <c r="AA1921" s="2">
        <f t="shared" si="272"/>
        <v>0</v>
      </c>
      <c r="AB1921" s="2">
        <f>VLOOKUP(A1921,segment3_SB_quantity!$A$2:$B$2834,2,FALSE)</f>
        <v>2</v>
      </c>
      <c r="AC1921" s="4">
        <f t="shared" si="268"/>
        <v>0.12820000000000001</v>
      </c>
      <c r="AD1921">
        <f t="shared" si="273"/>
        <v>0</v>
      </c>
      <c r="AE1921">
        <f t="shared" si="269"/>
        <v>0.83166700000000005</v>
      </c>
      <c r="AF1921" s="2">
        <f t="shared" si="274"/>
        <v>0</v>
      </c>
      <c r="AG1921" s="2">
        <f t="shared" si="275"/>
        <v>0</v>
      </c>
      <c r="AH1921" s="1">
        <f t="shared" si="276"/>
        <v>0</v>
      </c>
    </row>
    <row r="1922" spans="1:34" x14ac:dyDescent="0.55000000000000004">
      <c r="A1922">
        <v>69749797</v>
      </c>
      <c r="B1922" s="2">
        <v>0</v>
      </c>
      <c r="C1922" s="2">
        <v>0</v>
      </c>
      <c r="D1922" s="2">
        <v>0</v>
      </c>
      <c r="E1922" s="2">
        <v>0</v>
      </c>
      <c r="F1922" s="2">
        <v>0</v>
      </c>
      <c r="G1922" s="2">
        <v>0</v>
      </c>
      <c r="H1922" s="2">
        <v>0</v>
      </c>
      <c r="I1922" s="2">
        <v>6.1514404477590497E-2</v>
      </c>
      <c r="J1922" s="2">
        <v>0</v>
      </c>
      <c r="K1922" s="2">
        <v>0</v>
      </c>
      <c r="L1922" s="2">
        <v>0</v>
      </c>
      <c r="M1922" s="2">
        <v>0</v>
      </c>
      <c r="N1922" s="2">
        <v>0</v>
      </c>
      <c r="O1922" s="2">
        <v>0</v>
      </c>
      <c r="P1922" s="2">
        <v>0</v>
      </c>
      <c r="Q1922" s="2">
        <v>0</v>
      </c>
      <c r="R1922" s="2">
        <v>0</v>
      </c>
      <c r="S1922" s="2">
        <v>0</v>
      </c>
      <c r="T1922" s="2">
        <v>0</v>
      </c>
      <c r="U1922" s="2">
        <v>0</v>
      </c>
      <c r="X1922" s="2">
        <f t="shared" si="270"/>
        <v>6.1514404477590497E-2</v>
      </c>
      <c r="Y1922" s="2">
        <f t="shared" si="271"/>
        <v>0</v>
      </c>
      <c r="Z1922" s="2">
        <f>IF(Y1922&gt;$W$1,HLOOKUP(Y1922,B1922:$U$2835,ROW($B$2836)-ROW($A1922),FALSE),0)</f>
        <v>0</v>
      </c>
      <c r="AA1922" s="2">
        <f t="shared" si="272"/>
        <v>0</v>
      </c>
      <c r="AB1922" s="2">
        <f>VLOOKUP(A1922,segment3_SB_quantity!$A$2:$B$2834,2,FALSE)</f>
        <v>82</v>
      </c>
      <c r="AC1922" s="4">
        <f t="shared" si="268"/>
        <v>0.12820000000000001</v>
      </c>
      <c r="AD1922">
        <f t="shared" si="273"/>
        <v>0</v>
      </c>
      <c r="AE1922">
        <f t="shared" si="269"/>
        <v>0.83166700000000005</v>
      </c>
      <c r="AF1922" s="2">
        <f t="shared" si="274"/>
        <v>0</v>
      </c>
      <c r="AG1922" s="2">
        <f t="shared" si="275"/>
        <v>0</v>
      </c>
      <c r="AH1922" s="1">
        <f t="shared" si="276"/>
        <v>0</v>
      </c>
    </row>
    <row r="1923" spans="1:34" x14ac:dyDescent="0.55000000000000004">
      <c r="A1923">
        <v>69809783</v>
      </c>
      <c r="B1923" s="2">
        <v>0</v>
      </c>
      <c r="C1923" s="2">
        <v>0</v>
      </c>
      <c r="D1923" s="2">
        <v>0</v>
      </c>
      <c r="E1923" s="2">
        <v>0</v>
      </c>
      <c r="F1923" s="2">
        <v>0</v>
      </c>
      <c r="G1923" s="2">
        <v>0</v>
      </c>
      <c r="H1923" s="2">
        <v>0</v>
      </c>
      <c r="I1923" s="2">
        <v>0</v>
      </c>
      <c r="J1923" s="2">
        <v>0.115402012157493</v>
      </c>
      <c r="K1923" s="2">
        <v>0</v>
      </c>
      <c r="L1923" s="2">
        <v>0</v>
      </c>
      <c r="M1923" s="2">
        <v>0</v>
      </c>
      <c r="N1923" s="2">
        <v>0</v>
      </c>
      <c r="O1923" s="2">
        <v>0</v>
      </c>
      <c r="P1923" s="2">
        <v>0</v>
      </c>
      <c r="Q1923" s="2">
        <v>0</v>
      </c>
      <c r="R1923" s="2">
        <v>0</v>
      </c>
      <c r="S1923" s="2">
        <v>0</v>
      </c>
      <c r="T1923" s="2">
        <v>0</v>
      </c>
      <c r="U1923" s="2">
        <v>0</v>
      </c>
      <c r="X1923" s="2">
        <f t="shared" si="270"/>
        <v>0.115402012157493</v>
      </c>
      <c r="Y1923" s="2">
        <f t="shared" si="271"/>
        <v>0</v>
      </c>
      <c r="Z1923" s="2">
        <f>IF(Y1923&gt;$W$1,HLOOKUP(Y1923,B1923:$U$2835,ROW($B$2836)-ROW($A1923),FALSE),0)</f>
        <v>0</v>
      </c>
      <c r="AA1923" s="2">
        <f t="shared" si="272"/>
        <v>0</v>
      </c>
      <c r="AB1923" s="2">
        <f>VLOOKUP(A1923,segment3_SB_quantity!$A$2:$B$2834,2,FALSE)</f>
        <v>25</v>
      </c>
      <c r="AC1923" s="4">
        <f t="shared" si="268"/>
        <v>0.12820000000000001</v>
      </c>
      <c r="AD1923">
        <f t="shared" si="273"/>
        <v>0</v>
      </c>
      <c r="AE1923">
        <f t="shared" si="269"/>
        <v>0.83166700000000005</v>
      </c>
      <c r="AF1923" s="2">
        <f t="shared" si="274"/>
        <v>0</v>
      </c>
      <c r="AG1923" s="2">
        <f t="shared" si="275"/>
        <v>0</v>
      </c>
      <c r="AH1923" s="1">
        <f t="shared" si="276"/>
        <v>0</v>
      </c>
    </row>
    <row r="1924" spans="1:34" x14ac:dyDescent="0.55000000000000004">
      <c r="A1924">
        <v>69839807</v>
      </c>
      <c r="B1924" s="2">
        <v>0</v>
      </c>
      <c r="C1924" s="2">
        <v>0</v>
      </c>
      <c r="D1924" s="2">
        <v>0</v>
      </c>
      <c r="E1924" s="2">
        <v>0</v>
      </c>
      <c r="F1924" s="2">
        <v>0</v>
      </c>
      <c r="G1924" s="2">
        <v>0</v>
      </c>
      <c r="H1924" s="2">
        <v>0</v>
      </c>
      <c r="I1924" s="2">
        <v>0</v>
      </c>
      <c r="J1924" s="2">
        <v>0</v>
      </c>
      <c r="K1924" s="2">
        <v>0.108339407211675</v>
      </c>
      <c r="L1924" s="2">
        <v>0</v>
      </c>
      <c r="M1924" s="2">
        <v>0</v>
      </c>
      <c r="N1924" s="2">
        <v>0</v>
      </c>
      <c r="O1924" s="2">
        <v>0</v>
      </c>
      <c r="P1924" s="2">
        <v>0</v>
      </c>
      <c r="Q1924" s="2">
        <v>0</v>
      </c>
      <c r="R1924" s="2">
        <v>0</v>
      </c>
      <c r="S1924" s="2">
        <v>0</v>
      </c>
      <c r="T1924" s="2">
        <v>0</v>
      </c>
      <c r="U1924" s="2">
        <v>0</v>
      </c>
      <c r="X1924" s="2">
        <f t="shared" si="270"/>
        <v>0.108339407211675</v>
      </c>
      <c r="Y1924" s="2">
        <f t="shared" si="271"/>
        <v>0</v>
      </c>
      <c r="Z1924" s="2">
        <f>IF(Y1924&gt;$W$1,HLOOKUP(Y1924,B1924:$U$2835,ROW($B$2836)-ROW($A1924),FALSE),0)</f>
        <v>0</v>
      </c>
      <c r="AA1924" s="2">
        <f t="shared" si="272"/>
        <v>0</v>
      </c>
      <c r="AB1924" s="2">
        <f>VLOOKUP(A1924,segment3_SB_quantity!$A$2:$B$2834,2,FALSE)</f>
        <v>25</v>
      </c>
      <c r="AC1924" s="4">
        <f t="shared" ref="AC1924:AC1987" si="277">AC1923</f>
        <v>0.12820000000000001</v>
      </c>
      <c r="AD1924">
        <f t="shared" si="273"/>
        <v>0</v>
      </c>
      <c r="AE1924">
        <f t="shared" ref="AE1924:AE1987" si="278">AE1923</f>
        <v>0.83166700000000005</v>
      </c>
      <c r="AF1924" s="2">
        <f t="shared" si="274"/>
        <v>0</v>
      </c>
      <c r="AG1924" s="2">
        <f t="shared" si="275"/>
        <v>0</v>
      </c>
      <c r="AH1924" s="1">
        <f t="shared" si="276"/>
        <v>0</v>
      </c>
    </row>
    <row r="1925" spans="1:34" x14ac:dyDescent="0.55000000000000004">
      <c r="A1925">
        <v>69909540</v>
      </c>
      <c r="B1925" s="2">
        <v>0</v>
      </c>
      <c r="C1925" s="2">
        <v>0</v>
      </c>
      <c r="D1925" s="2">
        <v>0</v>
      </c>
      <c r="E1925" s="2">
        <v>0</v>
      </c>
      <c r="F1925" s="2">
        <v>0</v>
      </c>
      <c r="G1925" s="2">
        <v>3.9539510997575897E-2</v>
      </c>
      <c r="H1925" s="2">
        <v>0</v>
      </c>
      <c r="I1925" s="2">
        <v>0</v>
      </c>
      <c r="J1925" s="2">
        <v>0</v>
      </c>
      <c r="K1925" s="2">
        <v>0</v>
      </c>
      <c r="L1925" s="2">
        <v>0</v>
      </c>
      <c r="M1925" s="2">
        <v>0</v>
      </c>
      <c r="N1925" s="2">
        <v>0</v>
      </c>
      <c r="O1925" s="2">
        <v>0</v>
      </c>
      <c r="P1925" s="2">
        <v>0</v>
      </c>
      <c r="Q1925" s="2">
        <v>0</v>
      </c>
      <c r="R1925" s="2">
        <v>0</v>
      </c>
      <c r="S1925" s="2">
        <v>0</v>
      </c>
      <c r="T1925" s="2">
        <v>0</v>
      </c>
      <c r="U1925" s="2">
        <v>0</v>
      </c>
      <c r="X1925" s="2">
        <f t="shared" si="270"/>
        <v>3.9539510997575897E-2</v>
      </c>
      <c r="Y1925" s="2">
        <f t="shared" si="271"/>
        <v>0</v>
      </c>
      <c r="Z1925" s="2">
        <f>IF(Y1925&gt;$W$1,HLOOKUP(Y1925,B1925:$U$2835,ROW($B$2836)-ROW($A1925),FALSE),0)</f>
        <v>0</v>
      </c>
      <c r="AA1925" s="2">
        <f t="shared" si="272"/>
        <v>0</v>
      </c>
      <c r="AB1925" s="2">
        <f>VLOOKUP(A1925,segment3_SB_quantity!$A$2:$B$2834,2,FALSE)</f>
        <v>19</v>
      </c>
      <c r="AC1925" s="4">
        <f t="shared" si="277"/>
        <v>0.12820000000000001</v>
      </c>
      <c r="AD1925">
        <f t="shared" si="273"/>
        <v>0</v>
      </c>
      <c r="AE1925">
        <f t="shared" si="278"/>
        <v>0.83166700000000005</v>
      </c>
      <c r="AF1925" s="2">
        <f t="shared" si="274"/>
        <v>0</v>
      </c>
      <c r="AG1925" s="2">
        <f t="shared" si="275"/>
        <v>0</v>
      </c>
      <c r="AH1925" s="1">
        <f t="shared" si="276"/>
        <v>0</v>
      </c>
    </row>
    <row r="1926" spans="1:34" x14ac:dyDescent="0.55000000000000004">
      <c r="A1926">
        <v>69909968</v>
      </c>
      <c r="B1926" s="2">
        <v>0</v>
      </c>
      <c r="C1926" s="2">
        <v>0</v>
      </c>
      <c r="D1926" s="2">
        <v>0</v>
      </c>
      <c r="E1926" s="2">
        <v>0</v>
      </c>
      <c r="F1926" s="2">
        <v>0</v>
      </c>
      <c r="G1926" s="2">
        <v>0</v>
      </c>
      <c r="H1926" s="2">
        <v>0</v>
      </c>
      <c r="I1926" s="2">
        <v>0</v>
      </c>
      <c r="J1926" s="2">
        <v>0</v>
      </c>
      <c r="K1926" s="2">
        <v>0</v>
      </c>
      <c r="L1926" s="2">
        <v>0</v>
      </c>
      <c r="M1926" s="2">
        <v>0</v>
      </c>
      <c r="N1926" s="2">
        <v>0</v>
      </c>
      <c r="O1926" s="2">
        <v>0</v>
      </c>
      <c r="P1926" s="2">
        <v>0</v>
      </c>
      <c r="Q1926" s="2">
        <v>0</v>
      </c>
      <c r="R1926" s="2">
        <v>0</v>
      </c>
      <c r="S1926" s="2">
        <v>0</v>
      </c>
      <c r="T1926" s="2">
        <v>0</v>
      </c>
      <c r="U1926" s="2">
        <v>0</v>
      </c>
      <c r="X1926" s="2">
        <f t="shared" si="270"/>
        <v>0</v>
      </c>
      <c r="Y1926" s="2">
        <f t="shared" si="271"/>
        <v>0</v>
      </c>
      <c r="Z1926" s="2">
        <f>IF(Y1926&gt;$W$1,HLOOKUP(Y1926,B1926:$U$2835,ROW($B$2836)-ROW($A1926),FALSE),0)</f>
        <v>0</v>
      </c>
      <c r="AA1926" s="2">
        <f t="shared" si="272"/>
        <v>0</v>
      </c>
      <c r="AB1926" s="2">
        <f>VLOOKUP(A1926,segment3_SB_quantity!$A$2:$B$2834,2,FALSE)</f>
        <v>1</v>
      </c>
      <c r="AC1926" s="4">
        <f t="shared" si="277"/>
        <v>0.12820000000000001</v>
      </c>
      <c r="AD1926">
        <f t="shared" si="273"/>
        <v>0</v>
      </c>
      <c r="AE1926">
        <f t="shared" si="278"/>
        <v>0.83166700000000005</v>
      </c>
      <c r="AF1926" s="2">
        <f t="shared" si="274"/>
        <v>0</v>
      </c>
      <c r="AG1926" s="2">
        <f t="shared" si="275"/>
        <v>0</v>
      </c>
      <c r="AH1926" s="1">
        <f t="shared" si="276"/>
        <v>0</v>
      </c>
    </row>
    <row r="1927" spans="1:34" x14ac:dyDescent="0.55000000000000004">
      <c r="A1927">
        <v>69919605</v>
      </c>
      <c r="B1927" s="2">
        <v>0</v>
      </c>
      <c r="C1927" s="2">
        <v>0</v>
      </c>
      <c r="D1927" s="2">
        <v>0</v>
      </c>
      <c r="E1927" s="2">
        <v>0</v>
      </c>
      <c r="F1927" s="2">
        <v>0</v>
      </c>
      <c r="G1927" s="2">
        <v>0</v>
      </c>
      <c r="H1927" s="2">
        <v>0</v>
      </c>
      <c r="I1927" s="2">
        <v>0</v>
      </c>
      <c r="J1927" s="2">
        <v>0</v>
      </c>
      <c r="K1927" s="2">
        <v>0.145085298031153</v>
      </c>
      <c r="L1927" s="2">
        <v>0</v>
      </c>
      <c r="M1927" s="2">
        <v>0</v>
      </c>
      <c r="N1927" s="2">
        <v>0</v>
      </c>
      <c r="O1927" s="2">
        <v>0</v>
      </c>
      <c r="P1927" s="2">
        <v>0</v>
      </c>
      <c r="Q1927" s="2">
        <v>0</v>
      </c>
      <c r="R1927" s="2">
        <v>0</v>
      </c>
      <c r="S1927" s="2">
        <v>0</v>
      </c>
      <c r="T1927" s="2">
        <v>0</v>
      </c>
      <c r="U1927" s="2">
        <v>0</v>
      </c>
      <c r="X1927" s="2">
        <f t="shared" si="270"/>
        <v>0.145085298031153</v>
      </c>
      <c r="Y1927" s="2">
        <f t="shared" si="271"/>
        <v>0</v>
      </c>
      <c r="Z1927" s="2">
        <f>IF(Y1927&gt;$W$1,HLOOKUP(Y1927,B1927:$U$2835,ROW($B$2836)-ROW($A1927),FALSE),0)</f>
        <v>0</v>
      </c>
      <c r="AA1927" s="2">
        <f t="shared" si="272"/>
        <v>0</v>
      </c>
      <c r="AB1927" s="2">
        <f>VLOOKUP(A1927,segment3_SB_quantity!$A$2:$B$2834,2,FALSE)</f>
        <v>116</v>
      </c>
      <c r="AC1927" s="4">
        <f t="shared" si="277"/>
        <v>0.12820000000000001</v>
      </c>
      <c r="AD1927">
        <f t="shared" si="273"/>
        <v>0</v>
      </c>
      <c r="AE1927">
        <f t="shared" si="278"/>
        <v>0.83166700000000005</v>
      </c>
      <c r="AF1927" s="2">
        <f t="shared" si="274"/>
        <v>0</v>
      </c>
      <c r="AG1927" s="2">
        <f t="shared" si="275"/>
        <v>0</v>
      </c>
      <c r="AH1927" s="1">
        <f t="shared" si="276"/>
        <v>0</v>
      </c>
    </row>
    <row r="1928" spans="1:34" x14ac:dyDescent="0.55000000000000004">
      <c r="A1928">
        <v>69959834</v>
      </c>
      <c r="B1928" s="2">
        <v>0</v>
      </c>
      <c r="C1928" s="2">
        <v>0</v>
      </c>
      <c r="D1928" s="2">
        <v>0</v>
      </c>
      <c r="E1928" s="2">
        <v>0</v>
      </c>
      <c r="F1928" s="2">
        <v>0</v>
      </c>
      <c r="G1928" s="2">
        <v>8.0220062560409401E-3</v>
      </c>
      <c r="H1928" s="2">
        <v>0</v>
      </c>
      <c r="I1928" s="2">
        <v>0</v>
      </c>
      <c r="J1928" s="2">
        <v>0</v>
      </c>
      <c r="K1928" s="2">
        <v>0</v>
      </c>
      <c r="L1928" s="2">
        <v>0</v>
      </c>
      <c r="M1928" s="2">
        <v>0</v>
      </c>
      <c r="N1928" s="2">
        <v>0</v>
      </c>
      <c r="O1928" s="2">
        <v>0</v>
      </c>
      <c r="P1928" s="2">
        <v>0</v>
      </c>
      <c r="Q1928" s="2">
        <v>0</v>
      </c>
      <c r="R1928" s="2">
        <v>0</v>
      </c>
      <c r="S1928" s="2">
        <v>0</v>
      </c>
      <c r="T1928" s="2">
        <v>0</v>
      </c>
      <c r="U1928" s="2">
        <v>0</v>
      </c>
      <c r="X1928" s="2">
        <f t="shared" si="270"/>
        <v>8.0220062560409401E-3</v>
      </c>
      <c r="Y1928" s="2">
        <f t="shared" si="271"/>
        <v>0</v>
      </c>
      <c r="Z1928" s="2">
        <f>IF(Y1928&gt;$W$1,HLOOKUP(Y1928,B1928:$U$2835,ROW($B$2836)-ROW($A1928),FALSE),0)</f>
        <v>0</v>
      </c>
      <c r="AA1928" s="2">
        <f t="shared" si="272"/>
        <v>0</v>
      </c>
      <c r="AB1928" s="2">
        <f>VLOOKUP(A1928,segment3_SB_quantity!$A$2:$B$2834,2,FALSE)</f>
        <v>5</v>
      </c>
      <c r="AC1928" s="4">
        <f t="shared" si="277"/>
        <v>0.12820000000000001</v>
      </c>
      <c r="AD1928">
        <f t="shared" si="273"/>
        <v>0</v>
      </c>
      <c r="AE1928">
        <f t="shared" si="278"/>
        <v>0.83166700000000005</v>
      </c>
      <c r="AF1928" s="2">
        <f t="shared" si="274"/>
        <v>0</v>
      </c>
      <c r="AG1928" s="2">
        <f t="shared" si="275"/>
        <v>0</v>
      </c>
      <c r="AH1928" s="1">
        <f t="shared" si="276"/>
        <v>0</v>
      </c>
    </row>
    <row r="1929" spans="1:34" x14ac:dyDescent="0.55000000000000004">
      <c r="A1929">
        <v>70059831</v>
      </c>
      <c r="B1929" s="2">
        <v>0</v>
      </c>
      <c r="C1929" s="2">
        <v>0</v>
      </c>
      <c r="D1929" s="2">
        <v>0</v>
      </c>
      <c r="E1929" s="2">
        <v>0</v>
      </c>
      <c r="F1929" s="2">
        <v>0</v>
      </c>
      <c r="G1929" s="2">
        <v>0</v>
      </c>
      <c r="H1929" s="2">
        <v>0</v>
      </c>
      <c r="I1929" s="2">
        <v>4.0509967652322697E-2</v>
      </c>
      <c r="J1929" s="2">
        <v>0</v>
      </c>
      <c r="K1929" s="2">
        <v>0</v>
      </c>
      <c r="L1929" s="2">
        <v>0</v>
      </c>
      <c r="M1929" s="2">
        <v>0</v>
      </c>
      <c r="N1929" s="2">
        <v>0</v>
      </c>
      <c r="O1929" s="2">
        <v>0</v>
      </c>
      <c r="P1929" s="2">
        <v>0</v>
      </c>
      <c r="Q1929" s="2">
        <v>0</v>
      </c>
      <c r="R1929" s="2">
        <v>0</v>
      </c>
      <c r="S1929" s="2">
        <v>0</v>
      </c>
      <c r="T1929" s="2">
        <v>0</v>
      </c>
      <c r="U1929" s="2">
        <v>0</v>
      </c>
      <c r="X1929" s="2">
        <f t="shared" ref="X1929:X1992" si="279">MAX(B1929:U1929)</f>
        <v>4.0509967652322697E-2</v>
      </c>
      <c r="Y1929" s="2">
        <f t="shared" ref="Y1929:Y1992" si="280">IF(X1929&gt;$W$1,X1929,0)</f>
        <v>0</v>
      </c>
      <c r="Z1929" s="2">
        <f>IF(Y1929&gt;$W$1,HLOOKUP(Y1929,B1929:$U$2835,ROW($B$2836)-ROW($A1929),FALSE),0)</f>
        <v>0</v>
      </c>
      <c r="AA1929" s="2">
        <f t="shared" ref="AA1929:AA1992" si="281">IF(Z1929&gt;0,HLOOKUP(Z1929,$B$2835:$U$2836,2,FALSE),0)</f>
        <v>0</v>
      </c>
      <c r="AB1929" s="2">
        <f>VLOOKUP(A1929,segment3_SB_quantity!$A$2:$B$2834,2,FALSE)</f>
        <v>63</v>
      </c>
      <c r="AC1929" s="4">
        <f t="shared" si="277"/>
        <v>0.12820000000000001</v>
      </c>
      <c r="AD1929">
        <f t="shared" ref="AD1929:AD1992" si="282">IF(AA1929&gt;0,AB1929*AC1929,0)</f>
        <v>0</v>
      </c>
      <c r="AE1929">
        <f t="shared" si="278"/>
        <v>0.83166700000000005</v>
      </c>
      <c r="AF1929" s="2">
        <f t="shared" ref="AF1929:AF1992" si="283">AD1929*AE1929</f>
        <v>0</v>
      </c>
      <c r="AG1929" s="2">
        <f t="shared" ref="AG1929:AG1992" si="284">AA1929*AE1929*AD1929</f>
        <v>0</v>
      </c>
      <c r="AH1929" s="1">
        <f t="shared" ref="AH1929:AH1992" si="285">IF(AG1929&gt;0,AF1929/AG1929,0)</f>
        <v>0</v>
      </c>
    </row>
    <row r="1930" spans="1:34" x14ac:dyDescent="0.55000000000000004">
      <c r="A1930">
        <v>70059863</v>
      </c>
      <c r="B1930" s="2">
        <v>0</v>
      </c>
      <c r="C1930" s="2">
        <v>0</v>
      </c>
      <c r="D1930" s="2">
        <v>0</v>
      </c>
      <c r="E1930" s="2">
        <v>0</v>
      </c>
      <c r="F1930" s="2">
        <v>0</v>
      </c>
      <c r="G1930" s="2">
        <v>0</v>
      </c>
      <c r="H1930" s="2">
        <v>0</v>
      </c>
      <c r="I1930" s="2">
        <v>0</v>
      </c>
      <c r="J1930" s="2">
        <v>0</v>
      </c>
      <c r="K1930" s="2">
        <v>0</v>
      </c>
      <c r="L1930" s="2">
        <v>0</v>
      </c>
      <c r="M1930" s="2">
        <v>0</v>
      </c>
      <c r="N1930" s="2">
        <v>0</v>
      </c>
      <c r="O1930" s="2">
        <v>0</v>
      </c>
      <c r="P1930" s="2">
        <v>0</v>
      </c>
      <c r="Q1930" s="2">
        <v>0</v>
      </c>
      <c r="R1930" s="2">
        <v>0</v>
      </c>
      <c r="S1930" s="2">
        <v>0</v>
      </c>
      <c r="T1930" s="2">
        <v>0</v>
      </c>
      <c r="U1930" s="2">
        <v>0</v>
      </c>
      <c r="X1930" s="2">
        <f t="shared" si="279"/>
        <v>0</v>
      </c>
      <c r="Y1930" s="2">
        <f t="shared" si="280"/>
        <v>0</v>
      </c>
      <c r="Z1930" s="2">
        <f>IF(Y1930&gt;$W$1,HLOOKUP(Y1930,B1930:$U$2835,ROW($B$2836)-ROW($A1930),FALSE),0)</f>
        <v>0</v>
      </c>
      <c r="AA1930" s="2">
        <f t="shared" si="281"/>
        <v>0</v>
      </c>
      <c r="AB1930" s="2">
        <f>VLOOKUP(A1930,segment3_SB_quantity!$A$2:$B$2834,2,FALSE)</f>
        <v>3</v>
      </c>
      <c r="AC1930" s="4">
        <f t="shared" si="277"/>
        <v>0.12820000000000001</v>
      </c>
      <c r="AD1930">
        <f t="shared" si="282"/>
        <v>0</v>
      </c>
      <c r="AE1930">
        <f t="shared" si="278"/>
        <v>0.83166700000000005</v>
      </c>
      <c r="AF1930" s="2">
        <f t="shared" si="283"/>
        <v>0</v>
      </c>
      <c r="AG1930" s="2">
        <f t="shared" si="284"/>
        <v>0</v>
      </c>
      <c r="AH1930" s="1">
        <f t="shared" si="285"/>
        <v>0</v>
      </c>
    </row>
    <row r="1931" spans="1:34" x14ac:dyDescent="0.55000000000000004">
      <c r="A1931">
        <v>70079843</v>
      </c>
      <c r="B1931" s="2">
        <v>0</v>
      </c>
      <c r="C1931" s="2">
        <v>0</v>
      </c>
      <c r="D1931" s="2">
        <v>0</v>
      </c>
      <c r="E1931" s="2">
        <v>0</v>
      </c>
      <c r="F1931" s="2">
        <v>0</v>
      </c>
      <c r="G1931" s="2">
        <v>0</v>
      </c>
      <c r="H1931" s="2">
        <v>0</v>
      </c>
      <c r="I1931" s="2">
        <v>0</v>
      </c>
      <c r="J1931" s="2">
        <v>0</v>
      </c>
      <c r="K1931" s="2">
        <v>0</v>
      </c>
      <c r="L1931" s="2">
        <v>0.27526441486143299</v>
      </c>
      <c r="M1931" s="2">
        <v>0</v>
      </c>
      <c r="N1931" s="2">
        <v>0</v>
      </c>
      <c r="O1931" s="2">
        <v>0</v>
      </c>
      <c r="P1931" s="2">
        <v>0</v>
      </c>
      <c r="Q1931" s="2">
        <v>0</v>
      </c>
      <c r="R1931" s="2">
        <v>0</v>
      </c>
      <c r="S1931" s="2">
        <v>0</v>
      </c>
      <c r="T1931" s="2">
        <v>0</v>
      </c>
      <c r="U1931" s="2">
        <v>0</v>
      </c>
      <c r="X1931" s="2">
        <f t="shared" si="279"/>
        <v>0.27526441486143299</v>
      </c>
      <c r="Y1931" s="2">
        <f t="shared" si="280"/>
        <v>0</v>
      </c>
      <c r="Z1931" s="2">
        <f>IF(Y1931&gt;$W$1,HLOOKUP(Y1931,B1931:$U$2835,ROW($B$2836)-ROW($A1931),FALSE),0)</f>
        <v>0</v>
      </c>
      <c r="AA1931" s="2">
        <f t="shared" si="281"/>
        <v>0</v>
      </c>
      <c r="AB1931" s="2">
        <f>VLOOKUP(A1931,segment3_SB_quantity!$A$2:$B$2834,2,FALSE)</f>
        <v>60</v>
      </c>
      <c r="AC1931" s="4">
        <f t="shared" si="277"/>
        <v>0.12820000000000001</v>
      </c>
      <c r="AD1931">
        <f t="shared" si="282"/>
        <v>0</v>
      </c>
      <c r="AE1931">
        <f t="shared" si="278"/>
        <v>0.83166700000000005</v>
      </c>
      <c r="AF1931" s="2">
        <f t="shared" si="283"/>
        <v>0</v>
      </c>
      <c r="AG1931" s="2">
        <f t="shared" si="284"/>
        <v>0</v>
      </c>
      <c r="AH1931" s="1">
        <f t="shared" si="285"/>
        <v>0</v>
      </c>
    </row>
    <row r="1932" spans="1:34" x14ac:dyDescent="0.55000000000000004">
      <c r="A1932">
        <v>70089938</v>
      </c>
      <c r="B1932" s="2">
        <v>0</v>
      </c>
      <c r="C1932" s="2">
        <v>0</v>
      </c>
      <c r="D1932" s="2">
        <v>0</v>
      </c>
      <c r="E1932" s="2">
        <v>0</v>
      </c>
      <c r="F1932" s="2">
        <v>0</v>
      </c>
      <c r="G1932" s="2">
        <v>0</v>
      </c>
      <c r="H1932" s="2">
        <v>0</v>
      </c>
      <c r="I1932" s="2">
        <v>1.41191302428096E-8</v>
      </c>
      <c r="J1932" s="2">
        <v>0</v>
      </c>
      <c r="K1932" s="2">
        <v>0</v>
      </c>
      <c r="L1932" s="2">
        <v>0</v>
      </c>
      <c r="M1932" s="2">
        <v>0</v>
      </c>
      <c r="N1932" s="2">
        <v>0</v>
      </c>
      <c r="O1932" s="2">
        <v>0</v>
      </c>
      <c r="P1932" s="2">
        <v>0</v>
      </c>
      <c r="Q1932" s="2">
        <v>0</v>
      </c>
      <c r="R1932" s="2">
        <v>0</v>
      </c>
      <c r="S1932" s="2">
        <v>0</v>
      </c>
      <c r="T1932" s="2">
        <v>0</v>
      </c>
      <c r="U1932" s="2">
        <v>0</v>
      </c>
      <c r="X1932" s="2">
        <f t="shared" si="279"/>
        <v>1.41191302428096E-8</v>
      </c>
      <c r="Y1932" s="2">
        <f t="shared" si="280"/>
        <v>0</v>
      </c>
      <c r="Z1932" s="2">
        <f>IF(Y1932&gt;$W$1,HLOOKUP(Y1932,B1932:$U$2835,ROW($B$2836)-ROW($A1932),FALSE),0)</f>
        <v>0</v>
      </c>
      <c r="AA1932" s="2">
        <f t="shared" si="281"/>
        <v>0</v>
      </c>
      <c r="AB1932" s="2">
        <f>VLOOKUP(A1932,segment3_SB_quantity!$A$2:$B$2834,2,FALSE)</f>
        <v>26</v>
      </c>
      <c r="AC1932" s="4">
        <f t="shared" si="277"/>
        <v>0.12820000000000001</v>
      </c>
      <c r="AD1932">
        <f t="shared" si="282"/>
        <v>0</v>
      </c>
      <c r="AE1932">
        <f t="shared" si="278"/>
        <v>0.83166700000000005</v>
      </c>
      <c r="AF1932" s="2">
        <f t="shared" si="283"/>
        <v>0</v>
      </c>
      <c r="AG1932" s="2">
        <f t="shared" si="284"/>
        <v>0</v>
      </c>
      <c r="AH1932" s="1">
        <f t="shared" si="285"/>
        <v>0</v>
      </c>
    </row>
    <row r="1933" spans="1:34" x14ac:dyDescent="0.55000000000000004">
      <c r="A1933">
        <v>70209913</v>
      </c>
      <c r="B1933" s="2">
        <v>0</v>
      </c>
      <c r="C1933" s="2">
        <v>0</v>
      </c>
      <c r="D1933" s="2">
        <v>0</v>
      </c>
      <c r="E1933" s="2">
        <v>0</v>
      </c>
      <c r="F1933" s="2">
        <v>0</v>
      </c>
      <c r="G1933" s="2">
        <v>0</v>
      </c>
      <c r="H1933" s="2">
        <v>0</v>
      </c>
      <c r="I1933" s="2">
        <v>2.7169935760703898E-2</v>
      </c>
      <c r="J1933" s="2">
        <v>0</v>
      </c>
      <c r="K1933" s="2">
        <v>0</v>
      </c>
      <c r="L1933" s="2">
        <v>0</v>
      </c>
      <c r="M1933" s="2">
        <v>0</v>
      </c>
      <c r="N1933" s="2">
        <v>0</v>
      </c>
      <c r="O1933" s="2">
        <v>0</v>
      </c>
      <c r="P1933" s="2">
        <v>0</v>
      </c>
      <c r="Q1933" s="2">
        <v>0</v>
      </c>
      <c r="R1933" s="2">
        <v>0</v>
      </c>
      <c r="S1933" s="2">
        <v>0</v>
      </c>
      <c r="T1933" s="2">
        <v>0</v>
      </c>
      <c r="U1933" s="2">
        <v>0</v>
      </c>
      <c r="X1933" s="2">
        <f t="shared" si="279"/>
        <v>2.7169935760703898E-2</v>
      </c>
      <c r="Y1933" s="2">
        <f t="shared" si="280"/>
        <v>0</v>
      </c>
      <c r="Z1933" s="2">
        <f>IF(Y1933&gt;$W$1,HLOOKUP(Y1933,B1933:$U$2835,ROW($B$2836)-ROW($A1933),FALSE),0)</f>
        <v>0</v>
      </c>
      <c r="AA1933" s="2">
        <f t="shared" si="281"/>
        <v>0</v>
      </c>
      <c r="AB1933" s="2">
        <f>VLOOKUP(A1933,segment3_SB_quantity!$A$2:$B$2834,2,FALSE)</f>
        <v>140</v>
      </c>
      <c r="AC1933" s="4">
        <f t="shared" si="277"/>
        <v>0.12820000000000001</v>
      </c>
      <c r="AD1933">
        <f t="shared" si="282"/>
        <v>0</v>
      </c>
      <c r="AE1933">
        <f t="shared" si="278"/>
        <v>0.83166700000000005</v>
      </c>
      <c r="AF1933" s="2">
        <f t="shared" si="283"/>
        <v>0</v>
      </c>
      <c r="AG1933" s="2">
        <f t="shared" si="284"/>
        <v>0</v>
      </c>
      <c r="AH1933" s="1">
        <f t="shared" si="285"/>
        <v>0</v>
      </c>
    </row>
    <row r="1934" spans="1:34" x14ac:dyDescent="0.55000000000000004">
      <c r="A1934">
        <v>70219963</v>
      </c>
      <c r="B1934" s="2">
        <v>0</v>
      </c>
      <c r="C1934" s="2">
        <v>0</v>
      </c>
      <c r="D1934" s="2">
        <v>0</v>
      </c>
      <c r="E1934" s="2">
        <v>0</v>
      </c>
      <c r="F1934" s="2">
        <v>0</v>
      </c>
      <c r="G1934" s="2">
        <v>0</v>
      </c>
      <c r="H1934" s="2">
        <v>0</v>
      </c>
      <c r="I1934" s="2">
        <v>0</v>
      </c>
      <c r="J1934" s="2">
        <v>0</v>
      </c>
      <c r="K1934" s="2">
        <v>0</v>
      </c>
      <c r="L1934" s="2">
        <v>0</v>
      </c>
      <c r="M1934" s="2">
        <v>0</v>
      </c>
      <c r="N1934" s="2">
        <v>0</v>
      </c>
      <c r="O1934" s="2">
        <v>0</v>
      </c>
      <c r="P1934" s="2">
        <v>0</v>
      </c>
      <c r="Q1934" s="2">
        <v>0</v>
      </c>
      <c r="R1934" s="2">
        <v>0</v>
      </c>
      <c r="S1934" s="2">
        <v>0</v>
      </c>
      <c r="T1934" s="2">
        <v>0</v>
      </c>
      <c r="U1934" s="2">
        <v>0</v>
      </c>
      <c r="X1934" s="2">
        <f t="shared" si="279"/>
        <v>0</v>
      </c>
      <c r="Y1934" s="2">
        <f t="shared" si="280"/>
        <v>0</v>
      </c>
      <c r="Z1934" s="2">
        <f>IF(Y1934&gt;$W$1,HLOOKUP(Y1934,B1934:$U$2835,ROW($B$2836)-ROW($A1934),FALSE),0)</f>
        <v>0</v>
      </c>
      <c r="AA1934" s="2">
        <f t="shared" si="281"/>
        <v>0</v>
      </c>
      <c r="AB1934" s="2">
        <f>VLOOKUP(A1934,segment3_SB_quantity!$A$2:$B$2834,2,FALSE)</f>
        <v>1</v>
      </c>
      <c r="AC1934" s="4">
        <f t="shared" si="277"/>
        <v>0.12820000000000001</v>
      </c>
      <c r="AD1934">
        <f t="shared" si="282"/>
        <v>0</v>
      </c>
      <c r="AE1934">
        <f t="shared" si="278"/>
        <v>0.83166700000000005</v>
      </c>
      <c r="AF1934" s="2">
        <f t="shared" si="283"/>
        <v>0</v>
      </c>
      <c r="AG1934" s="2">
        <f t="shared" si="284"/>
        <v>0</v>
      </c>
      <c r="AH1934" s="1">
        <f t="shared" si="285"/>
        <v>0</v>
      </c>
    </row>
    <row r="1935" spans="1:34" x14ac:dyDescent="0.55000000000000004">
      <c r="A1935">
        <v>70270000</v>
      </c>
      <c r="B1935" s="2">
        <v>0</v>
      </c>
      <c r="C1935" s="2">
        <v>0</v>
      </c>
      <c r="D1935" s="2">
        <v>0</v>
      </c>
      <c r="E1935" s="2">
        <v>0</v>
      </c>
      <c r="F1935" s="2">
        <v>0</v>
      </c>
      <c r="G1935" s="2">
        <v>0</v>
      </c>
      <c r="H1935" s="2">
        <v>0</v>
      </c>
      <c r="I1935" s="2">
        <v>0</v>
      </c>
      <c r="J1935" s="2">
        <v>5.1090659201516203E-2</v>
      </c>
      <c r="K1935" s="2">
        <v>0</v>
      </c>
      <c r="L1935" s="2">
        <v>0</v>
      </c>
      <c r="M1935" s="2">
        <v>0</v>
      </c>
      <c r="N1935" s="2">
        <v>0</v>
      </c>
      <c r="O1935" s="2">
        <v>0</v>
      </c>
      <c r="P1935" s="2">
        <v>0</v>
      </c>
      <c r="Q1935" s="2">
        <v>0</v>
      </c>
      <c r="R1935" s="2">
        <v>0</v>
      </c>
      <c r="S1935" s="2">
        <v>0</v>
      </c>
      <c r="T1935" s="2">
        <v>0</v>
      </c>
      <c r="U1935" s="2">
        <v>0</v>
      </c>
      <c r="X1935" s="2">
        <f t="shared" si="279"/>
        <v>5.1090659201516203E-2</v>
      </c>
      <c r="Y1935" s="2">
        <f t="shared" si="280"/>
        <v>0</v>
      </c>
      <c r="Z1935" s="2">
        <f>IF(Y1935&gt;$W$1,HLOOKUP(Y1935,B1935:$U$2835,ROW($B$2836)-ROW($A1935),FALSE),0)</f>
        <v>0</v>
      </c>
      <c r="AA1935" s="2">
        <f t="shared" si="281"/>
        <v>0</v>
      </c>
      <c r="AB1935" s="2">
        <f>VLOOKUP(A1935,segment3_SB_quantity!$A$2:$B$2834,2,FALSE)</f>
        <v>47</v>
      </c>
      <c r="AC1935" s="4">
        <f t="shared" si="277"/>
        <v>0.12820000000000001</v>
      </c>
      <c r="AD1935">
        <f t="shared" si="282"/>
        <v>0</v>
      </c>
      <c r="AE1935">
        <f t="shared" si="278"/>
        <v>0.83166700000000005</v>
      </c>
      <c r="AF1935" s="2">
        <f t="shared" si="283"/>
        <v>0</v>
      </c>
      <c r="AG1935" s="2">
        <f t="shared" si="284"/>
        <v>0</v>
      </c>
      <c r="AH1935" s="1">
        <f t="shared" si="285"/>
        <v>0</v>
      </c>
    </row>
    <row r="1936" spans="1:34" x14ac:dyDescent="0.55000000000000004">
      <c r="A1936">
        <v>70279725</v>
      </c>
      <c r="B1936" s="2">
        <v>0</v>
      </c>
      <c r="C1936" s="2">
        <v>0</v>
      </c>
      <c r="D1936" s="2">
        <v>0</v>
      </c>
      <c r="E1936" s="2">
        <v>0</v>
      </c>
      <c r="F1936" s="2">
        <v>0</v>
      </c>
      <c r="G1936" s="2">
        <v>0</v>
      </c>
      <c r="H1936" s="2">
        <v>0</v>
      </c>
      <c r="I1936" s="2">
        <v>0</v>
      </c>
      <c r="J1936" s="2">
        <v>0</v>
      </c>
      <c r="K1936" s="2">
        <v>0</v>
      </c>
      <c r="L1936" s="2">
        <v>4.7291322254036501E-13</v>
      </c>
      <c r="M1936" s="2">
        <v>0</v>
      </c>
      <c r="N1936" s="2">
        <v>0</v>
      </c>
      <c r="O1936" s="2">
        <v>0</v>
      </c>
      <c r="P1936" s="2">
        <v>0</v>
      </c>
      <c r="Q1936" s="2">
        <v>0</v>
      </c>
      <c r="R1936" s="2">
        <v>0</v>
      </c>
      <c r="S1936" s="2">
        <v>0</v>
      </c>
      <c r="T1936" s="2">
        <v>0</v>
      </c>
      <c r="U1936" s="2">
        <v>0</v>
      </c>
      <c r="X1936" s="2">
        <f t="shared" si="279"/>
        <v>4.7291322254036501E-13</v>
      </c>
      <c r="Y1936" s="2">
        <f t="shared" si="280"/>
        <v>0</v>
      </c>
      <c r="Z1936" s="2">
        <f>IF(Y1936&gt;$W$1,HLOOKUP(Y1936,B1936:$U$2835,ROW($B$2836)-ROW($A1936),FALSE),0)</f>
        <v>0</v>
      </c>
      <c r="AA1936" s="2">
        <f t="shared" si="281"/>
        <v>0</v>
      </c>
      <c r="AB1936" s="2">
        <f>VLOOKUP(A1936,segment3_SB_quantity!$A$2:$B$2834,2,FALSE)</f>
        <v>2</v>
      </c>
      <c r="AC1936" s="4">
        <f t="shared" si="277"/>
        <v>0.12820000000000001</v>
      </c>
      <c r="AD1936">
        <f t="shared" si="282"/>
        <v>0</v>
      </c>
      <c r="AE1936">
        <f t="shared" si="278"/>
        <v>0.83166700000000005</v>
      </c>
      <c r="AF1936" s="2">
        <f t="shared" si="283"/>
        <v>0</v>
      </c>
      <c r="AG1936" s="2">
        <f t="shared" si="284"/>
        <v>0</v>
      </c>
      <c r="AH1936" s="1">
        <f t="shared" si="285"/>
        <v>0</v>
      </c>
    </row>
    <row r="1937" spans="1:34" x14ac:dyDescent="0.55000000000000004">
      <c r="A1937">
        <v>70279969</v>
      </c>
      <c r="B1937" s="2">
        <v>0</v>
      </c>
      <c r="C1937" s="2">
        <v>0</v>
      </c>
      <c r="D1937" s="2">
        <v>0</v>
      </c>
      <c r="E1937" s="2">
        <v>0</v>
      </c>
      <c r="F1937" s="2">
        <v>0</v>
      </c>
      <c r="G1937" s="2">
        <v>0</v>
      </c>
      <c r="H1937" s="2">
        <v>0</v>
      </c>
      <c r="I1937" s="2">
        <v>0</v>
      </c>
      <c r="J1937" s="2">
        <v>0</v>
      </c>
      <c r="K1937" s="2">
        <v>0</v>
      </c>
      <c r="L1937" s="2">
        <v>0</v>
      </c>
      <c r="M1937" s="2">
        <v>0</v>
      </c>
      <c r="N1937" s="2">
        <v>0</v>
      </c>
      <c r="O1937" s="2">
        <v>0</v>
      </c>
      <c r="P1937" s="2">
        <v>0</v>
      </c>
      <c r="Q1937" s="2">
        <v>0</v>
      </c>
      <c r="R1937" s="2">
        <v>0</v>
      </c>
      <c r="S1937" s="2">
        <v>0</v>
      </c>
      <c r="T1937" s="2">
        <v>0</v>
      </c>
      <c r="U1937" s="2">
        <v>0</v>
      </c>
      <c r="X1937" s="2">
        <f t="shared" si="279"/>
        <v>0</v>
      </c>
      <c r="Y1937" s="2">
        <f t="shared" si="280"/>
        <v>0</v>
      </c>
      <c r="Z1937" s="2">
        <f>IF(Y1937&gt;$W$1,HLOOKUP(Y1937,B1937:$U$2835,ROW($B$2836)-ROW($A1937),FALSE),0)</f>
        <v>0</v>
      </c>
      <c r="AA1937" s="2">
        <f t="shared" si="281"/>
        <v>0</v>
      </c>
      <c r="AB1937" s="2">
        <f>VLOOKUP(A1937,segment3_SB_quantity!$A$2:$B$2834,2,FALSE)</f>
        <v>2</v>
      </c>
      <c r="AC1937" s="4">
        <f t="shared" si="277"/>
        <v>0.12820000000000001</v>
      </c>
      <c r="AD1937">
        <f t="shared" si="282"/>
        <v>0</v>
      </c>
      <c r="AE1937">
        <f t="shared" si="278"/>
        <v>0.83166700000000005</v>
      </c>
      <c r="AF1937" s="2">
        <f t="shared" si="283"/>
        <v>0</v>
      </c>
      <c r="AG1937" s="2">
        <f t="shared" si="284"/>
        <v>0</v>
      </c>
      <c r="AH1937" s="1">
        <f t="shared" si="285"/>
        <v>0</v>
      </c>
    </row>
    <row r="1938" spans="1:34" x14ac:dyDescent="0.55000000000000004">
      <c r="A1938">
        <v>70309918</v>
      </c>
      <c r="B1938" s="2">
        <v>0</v>
      </c>
      <c r="C1938" s="2">
        <v>0</v>
      </c>
      <c r="D1938" s="2">
        <v>0</v>
      </c>
      <c r="E1938" s="2">
        <v>0</v>
      </c>
      <c r="F1938" s="2">
        <v>0</v>
      </c>
      <c r="G1938" s="2">
        <v>0</v>
      </c>
      <c r="H1938" s="2">
        <v>0</v>
      </c>
      <c r="I1938" s="2">
        <v>4.09582461846189E-2</v>
      </c>
      <c r="J1938" s="2">
        <v>0</v>
      </c>
      <c r="K1938" s="2">
        <v>0</v>
      </c>
      <c r="L1938" s="2">
        <v>0</v>
      </c>
      <c r="M1938" s="2">
        <v>0</v>
      </c>
      <c r="N1938" s="2">
        <v>0</v>
      </c>
      <c r="O1938" s="2">
        <v>0</v>
      </c>
      <c r="P1938" s="2">
        <v>0</v>
      </c>
      <c r="Q1938" s="2">
        <v>0</v>
      </c>
      <c r="R1938" s="2">
        <v>0</v>
      </c>
      <c r="S1938" s="2">
        <v>0</v>
      </c>
      <c r="T1938" s="2">
        <v>0</v>
      </c>
      <c r="U1938" s="2">
        <v>0</v>
      </c>
      <c r="X1938" s="2">
        <f t="shared" si="279"/>
        <v>4.09582461846189E-2</v>
      </c>
      <c r="Y1938" s="2">
        <f t="shared" si="280"/>
        <v>0</v>
      </c>
      <c r="Z1938" s="2">
        <f>IF(Y1938&gt;$W$1,HLOOKUP(Y1938,B1938:$U$2835,ROW($B$2836)-ROW($A1938),FALSE),0)</f>
        <v>0</v>
      </c>
      <c r="AA1938" s="2">
        <f t="shared" si="281"/>
        <v>0</v>
      </c>
      <c r="AB1938" s="2">
        <f>VLOOKUP(A1938,segment3_SB_quantity!$A$2:$B$2834,2,FALSE)</f>
        <v>67</v>
      </c>
      <c r="AC1938" s="4">
        <f t="shared" si="277"/>
        <v>0.12820000000000001</v>
      </c>
      <c r="AD1938">
        <f t="shared" si="282"/>
        <v>0</v>
      </c>
      <c r="AE1938">
        <f t="shared" si="278"/>
        <v>0.83166700000000005</v>
      </c>
      <c r="AF1938" s="2">
        <f t="shared" si="283"/>
        <v>0</v>
      </c>
      <c r="AG1938" s="2">
        <f t="shared" si="284"/>
        <v>0</v>
      </c>
      <c r="AH1938" s="1">
        <f t="shared" si="285"/>
        <v>0</v>
      </c>
    </row>
    <row r="1939" spans="1:34" x14ac:dyDescent="0.55000000000000004">
      <c r="A1939">
        <v>70319620</v>
      </c>
      <c r="B1939" s="2">
        <v>0</v>
      </c>
      <c r="C1939" s="2">
        <v>0</v>
      </c>
      <c r="D1939" s="2">
        <v>0</v>
      </c>
      <c r="E1939" s="2">
        <v>0</v>
      </c>
      <c r="F1939" s="2">
        <v>0</v>
      </c>
      <c r="G1939" s="2">
        <v>0</v>
      </c>
      <c r="H1939" s="2">
        <v>0</v>
      </c>
      <c r="I1939" s="2">
        <v>0</v>
      </c>
      <c r="J1939" s="2">
        <v>0</v>
      </c>
      <c r="K1939" s="2">
        <v>9.6891577674808105E-2</v>
      </c>
      <c r="L1939" s="2">
        <v>0</v>
      </c>
      <c r="M1939" s="2">
        <v>0</v>
      </c>
      <c r="N1939" s="2">
        <v>0</v>
      </c>
      <c r="O1939" s="2">
        <v>0</v>
      </c>
      <c r="P1939" s="2">
        <v>0</v>
      </c>
      <c r="Q1939" s="2">
        <v>0</v>
      </c>
      <c r="R1939" s="2">
        <v>0</v>
      </c>
      <c r="S1939" s="2">
        <v>0</v>
      </c>
      <c r="T1939" s="2">
        <v>0</v>
      </c>
      <c r="U1939" s="2">
        <v>0</v>
      </c>
      <c r="X1939" s="2">
        <f t="shared" si="279"/>
        <v>9.6891577674808105E-2</v>
      </c>
      <c r="Y1939" s="2">
        <f t="shared" si="280"/>
        <v>0</v>
      </c>
      <c r="Z1939" s="2">
        <f>IF(Y1939&gt;$W$1,HLOOKUP(Y1939,B1939:$U$2835,ROW($B$2836)-ROW($A1939),FALSE),0)</f>
        <v>0</v>
      </c>
      <c r="AA1939" s="2">
        <f t="shared" si="281"/>
        <v>0</v>
      </c>
      <c r="AB1939" s="2">
        <f>VLOOKUP(A1939,segment3_SB_quantity!$A$2:$B$2834,2,FALSE)</f>
        <v>42</v>
      </c>
      <c r="AC1939" s="4">
        <f t="shared" si="277"/>
        <v>0.12820000000000001</v>
      </c>
      <c r="AD1939">
        <f t="shared" si="282"/>
        <v>0</v>
      </c>
      <c r="AE1939">
        <f t="shared" si="278"/>
        <v>0.83166700000000005</v>
      </c>
      <c r="AF1939" s="2">
        <f t="shared" si="283"/>
        <v>0</v>
      </c>
      <c r="AG1939" s="2">
        <f t="shared" si="284"/>
        <v>0</v>
      </c>
      <c r="AH1939" s="1">
        <f t="shared" si="285"/>
        <v>0</v>
      </c>
    </row>
    <row r="1940" spans="1:34" x14ac:dyDescent="0.55000000000000004">
      <c r="A1940">
        <v>70329964</v>
      </c>
      <c r="B1940" s="2">
        <v>0</v>
      </c>
      <c r="C1940" s="2">
        <v>0</v>
      </c>
      <c r="D1940" s="2">
        <v>0</v>
      </c>
      <c r="E1940" s="2">
        <v>0</v>
      </c>
      <c r="F1940" s="2">
        <v>0</v>
      </c>
      <c r="G1940" s="2">
        <v>0</v>
      </c>
      <c r="H1940" s="2">
        <v>0</v>
      </c>
      <c r="I1940" s="2">
        <v>0</v>
      </c>
      <c r="J1940" s="2">
        <v>0</v>
      </c>
      <c r="K1940" s="2">
        <v>0</v>
      </c>
      <c r="L1940" s="2">
        <v>4.3151520536579002E-2</v>
      </c>
      <c r="M1940" s="2">
        <v>0</v>
      </c>
      <c r="N1940" s="2">
        <v>0</v>
      </c>
      <c r="O1940" s="2">
        <v>0</v>
      </c>
      <c r="P1940" s="2">
        <v>0</v>
      </c>
      <c r="Q1940" s="2">
        <v>0</v>
      </c>
      <c r="R1940" s="2">
        <v>0</v>
      </c>
      <c r="S1940" s="2">
        <v>0</v>
      </c>
      <c r="T1940" s="2">
        <v>0</v>
      </c>
      <c r="U1940" s="2">
        <v>0</v>
      </c>
      <c r="X1940" s="2">
        <f t="shared" si="279"/>
        <v>4.3151520536579002E-2</v>
      </c>
      <c r="Y1940" s="2">
        <f t="shared" si="280"/>
        <v>0</v>
      </c>
      <c r="Z1940" s="2">
        <f>IF(Y1940&gt;$W$1,HLOOKUP(Y1940,B1940:$U$2835,ROW($B$2836)-ROW($A1940),FALSE),0)</f>
        <v>0</v>
      </c>
      <c r="AA1940" s="2">
        <f t="shared" si="281"/>
        <v>0</v>
      </c>
      <c r="AB1940" s="2">
        <f>VLOOKUP(A1940,segment3_SB_quantity!$A$2:$B$2834,2,FALSE)</f>
        <v>61</v>
      </c>
      <c r="AC1940" s="4">
        <f t="shared" si="277"/>
        <v>0.12820000000000001</v>
      </c>
      <c r="AD1940">
        <f t="shared" si="282"/>
        <v>0</v>
      </c>
      <c r="AE1940">
        <f t="shared" si="278"/>
        <v>0.83166700000000005</v>
      </c>
      <c r="AF1940" s="2">
        <f t="shared" si="283"/>
        <v>0</v>
      </c>
      <c r="AG1940" s="2">
        <f t="shared" si="284"/>
        <v>0</v>
      </c>
      <c r="AH1940" s="1">
        <f t="shared" si="285"/>
        <v>0</v>
      </c>
    </row>
    <row r="1941" spans="1:34" x14ac:dyDescent="0.55000000000000004">
      <c r="A1941">
        <v>70349809</v>
      </c>
      <c r="B1941" s="2">
        <v>0</v>
      </c>
      <c r="C1941" s="2">
        <v>0</v>
      </c>
      <c r="D1941" s="2">
        <v>0</v>
      </c>
      <c r="E1941" s="2">
        <v>0</v>
      </c>
      <c r="F1941" s="2">
        <v>0</v>
      </c>
      <c r="G1941" s="2">
        <v>0</v>
      </c>
      <c r="H1941" s="2">
        <v>1.6654325425519301E-2</v>
      </c>
      <c r="I1941" s="2">
        <v>0</v>
      </c>
      <c r="J1941" s="2">
        <v>0</v>
      </c>
      <c r="K1941" s="2">
        <v>0</v>
      </c>
      <c r="L1941" s="2">
        <v>0</v>
      </c>
      <c r="M1941" s="2">
        <v>0</v>
      </c>
      <c r="N1941" s="2">
        <v>0</v>
      </c>
      <c r="O1941" s="2">
        <v>0</v>
      </c>
      <c r="P1941" s="2">
        <v>0</v>
      </c>
      <c r="Q1941" s="2">
        <v>0</v>
      </c>
      <c r="R1941" s="2">
        <v>0</v>
      </c>
      <c r="S1941" s="2">
        <v>0</v>
      </c>
      <c r="T1941" s="2">
        <v>0</v>
      </c>
      <c r="U1941" s="2">
        <v>0</v>
      </c>
      <c r="X1941" s="2">
        <f t="shared" si="279"/>
        <v>1.6654325425519301E-2</v>
      </c>
      <c r="Y1941" s="2">
        <f t="shared" si="280"/>
        <v>0</v>
      </c>
      <c r="Z1941" s="2">
        <f>IF(Y1941&gt;$W$1,HLOOKUP(Y1941,B1941:$U$2835,ROW($B$2836)-ROW($A1941),FALSE),0)</f>
        <v>0</v>
      </c>
      <c r="AA1941" s="2">
        <f t="shared" si="281"/>
        <v>0</v>
      </c>
      <c r="AB1941" s="2">
        <f>VLOOKUP(A1941,segment3_SB_quantity!$A$2:$B$2834,2,FALSE)</f>
        <v>2</v>
      </c>
      <c r="AC1941" s="4">
        <f t="shared" si="277"/>
        <v>0.12820000000000001</v>
      </c>
      <c r="AD1941">
        <f t="shared" si="282"/>
        <v>0</v>
      </c>
      <c r="AE1941">
        <f t="shared" si="278"/>
        <v>0.83166700000000005</v>
      </c>
      <c r="AF1941" s="2">
        <f t="shared" si="283"/>
        <v>0</v>
      </c>
      <c r="AG1941" s="2">
        <f t="shared" si="284"/>
        <v>0</v>
      </c>
      <c r="AH1941" s="1">
        <f t="shared" si="285"/>
        <v>0</v>
      </c>
    </row>
    <row r="1942" spans="1:34" x14ac:dyDescent="0.55000000000000004">
      <c r="A1942">
        <v>70379721</v>
      </c>
      <c r="B1942" s="2">
        <v>0</v>
      </c>
      <c r="C1942" s="2">
        <v>0</v>
      </c>
      <c r="D1942" s="2">
        <v>0</v>
      </c>
      <c r="E1942" s="2">
        <v>0</v>
      </c>
      <c r="F1942" s="2">
        <v>0</v>
      </c>
      <c r="G1942" s="2">
        <v>0.101929265975037</v>
      </c>
      <c r="H1942" s="2">
        <v>0</v>
      </c>
      <c r="I1942" s="2">
        <v>0</v>
      </c>
      <c r="J1942" s="2">
        <v>0</v>
      </c>
      <c r="K1942" s="2">
        <v>0</v>
      </c>
      <c r="L1942" s="2">
        <v>0</v>
      </c>
      <c r="M1942" s="2">
        <v>0</v>
      </c>
      <c r="N1942" s="2">
        <v>0</v>
      </c>
      <c r="O1942" s="2">
        <v>0</v>
      </c>
      <c r="P1942" s="2">
        <v>0</v>
      </c>
      <c r="Q1942" s="2">
        <v>0</v>
      </c>
      <c r="R1942" s="2">
        <v>0</v>
      </c>
      <c r="S1942" s="2">
        <v>0</v>
      </c>
      <c r="T1942" s="2">
        <v>0</v>
      </c>
      <c r="U1942" s="2">
        <v>0</v>
      </c>
      <c r="X1942" s="2">
        <f t="shared" si="279"/>
        <v>0.101929265975037</v>
      </c>
      <c r="Y1942" s="2">
        <f t="shared" si="280"/>
        <v>0</v>
      </c>
      <c r="Z1942" s="2">
        <f>IF(Y1942&gt;$W$1,HLOOKUP(Y1942,B1942:$U$2835,ROW($B$2836)-ROW($A1942),FALSE),0)</f>
        <v>0</v>
      </c>
      <c r="AA1942" s="2">
        <f t="shared" si="281"/>
        <v>0</v>
      </c>
      <c r="AB1942" s="2">
        <f>VLOOKUP(A1942,segment3_SB_quantity!$A$2:$B$2834,2,FALSE)</f>
        <v>85</v>
      </c>
      <c r="AC1942" s="4">
        <f t="shared" si="277"/>
        <v>0.12820000000000001</v>
      </c>
      <c r="AD1942">
        <f t="shared" si="282"/>
        <v>0</v>
      </c>
      <c r="AE1942">
        <f t="shared" si="278"/>
        <v>0.83166700000000005</v>
      </c>
      <c r="AF1942" s="2">
        <f t="shared" si="283"/>
        <v>0</v>
      </c>
      <c r="AG1942" s="2">
        <f t="shared" si="284"/>
        <v>0</v>
      </c>
      <c r="AH1942" s="1">
        <f t="shared" si="285"/>
        <v>0</v>
      </c>
    </row>
    <row r="1943" spans="1:34" x14ac:dyDescent="0.55000000000000004">
      <c r="A1943">
        <v>70379921</v>
      </c>
      <c r="B1943" s="2">
        <v>0</v>
      </c>
      <c r="C1943" s="2">
        <v>0</v>
      </c>
      <c r="D1943" s="2">
        <v>0</v>
      </c>
      <c r="E1943" s="2">
        <v>0</v>
      </c>
      <c r="F1943" s="2">
        <v>0</v>
      </c>
      <c r="G1943" s="2">
        <v>7.3305177267466895E-2</v>
      </c>
      <c r="H1943" s="2">
        <v>0</v>
      </c>
      <c r="I1943" s="2">
        <v>0</v>
      </c>
      <c r="J1943" s="2">
        <v>0</v>
      </c>
      <c r="K1943" s="2">
        <v>0</v>
      </c>
      <c r="L1943" s="2">
        <v>0</v>
      </c>
      <c r="M1943" s="2">
        <v>0</v>
      </c>
      <c r="N1943" s="2">
        <v>0</v>
      </c>
      <c r="O1943" s="2">
        <v>0</v>
      </c>
      <c r="P1943" s="2">
        <v>0</v>
      </c>
      <c r="Q1943" s="2">
        <v>0</v>
      </c>
      <c r="R1943" s="2">
        <v>0</v>
      </c>
      <c r="S1943" s="2">
        <v>0</v>
      </c>
      <c r="T1943" s="2">
        <v>0</v>
      </c>
      <c r="U1943" s="2">
        <v>0</v>
      </c>
      <c r="X1943" s="2">
        <f t="shared" si="279"/>
        <v>7.3305177267466895E-2</v>
      </c>
      <c r="Y1943" s="2">
        <f t="shared" si="280"/>
        <v>0</v>
      </c>
      <c r="Z1943" s="2">
        <f>IF(Y1943&gt;$W$1,HLOOKUP(Y1943,B1943:$U$2835,ROW($B$2836)-ROW($A1943),FALSE),0)</f>
        <v>0</v>
      </c>
      <c r="AA1943" s="2">
        <f t="shared" si="281"/>
        <v>0</v>
      </c>
      <c r="AB1943" s="2">
        <f>VLOOKUP(A1943,segment3_SB_quantity!$A$2:$B$2834,2,FALSE)</f>
        <v>7</v>
      </c>
      <c r="AC1943" s="4">
        <f t="shared" si="277"/>
        <v>0.12820000000000001</v>
      </c>
      <c r="AD1943">
        <f t="shared" si="282"/>
        <v>0</v>
      </c>
      <c r="AE1943">
        <f t="shared" si="278"/>
        <v>0.83166700000000005</v>
      </c>
      <c r="AF1943" s="2">
        <f t="shared" si="283"/>
        <v>0</v>
      </c>
      <c r="AG1943" s="2">
        <f t="shared" si="284"/>
        <v>0</v>
      </c>
      <c r="AH1943" s="1">
        <f t="shared" si="285"/>
        <v>0</v>
      </c>
    </row>
    <row r="1944" spans="1:34" x14ac:dyDescent="0.55000000000000004">
      <c r="A1944">
        <v>70380000</v>
      </c>
      <c r="B1944" s="2">
        <v>0</v>
      </c>
      <c r="C1944" s="2">
        <v>0</v>
      </c>
      <c r="D1944" s="2">
        <v>0</v>
      </c>
      <c r="E1944" s="2">
        <v>0</v>
      </c>
      <c r="F1944" s="2">
        <v>0</v>
      </c>
      <c r="G1944" s="2">
        <v>0</v>
      </c>
      <c r="H1944" s="2">
        <v>1.74977892283876E-2</v>
      </c>
      <c r="I1944" s="2">
        <v>0</v>
      </c>
      <c r="J1944" s="2">
        <v>0</v>
      </c>
      <c r="K1944" s="2">
        <v>0</v>
      </c>
      <c r="L1944" s="2">
        <v>0</v>
      </c>
      <c r="M1944" s="2">
        <v>0</v>
      </c>
      <c r="N1944" s="2">
        <v>0</v>
      </c>
      <c r="O1944" s="2">
        <v>0</v>
      </c>
      <c r="P1944" s="2">
        <v>0</v>
      </c>
      <c r="Q1944" s="2">
        <v>0</v>
      </c>
      <c r="R1944" s="2">
        <v>0</v>
      </c>
      <c r="S1944" s="2">
        <v>0</v>
      </c>
      <c r="T1944" s="2">
        <v>0</v>
      </c>
      <c r="U1944" s="2">
        <v>0</v>
      </c>
      <c r="X1944" s="2">
        <f t="shared" si="279"/>
        <v>1.74977892283876E-2</v>
      </c>
      <c r="Y1944" s="2">
        <f t="shared" si="280"/>
        <v>0</v>
      </c>
      <c r="Z1944" s="2">
        <f>IF(Y1944&gt;$W$1,HLOOKUP(Y1944,B1944:$U$2835,ROW($B$2836)-ROW($A1944),FALSE),0)</f>
        <v>0</v>
      </c>
      <c r="AA1944" s="2">
        <f t="shared" si="281"/>
        <v>0</v>
      </c>
      <c r="AB1944" s="2">
        <f>VLOOKUP(A1944,segment3_SB_quantity!$A$2:$B$2834,2,FALSE)</f>
        <v>11</v>
      </c>
      <c r="AC1944" s="4">
        <f t="shared" si="277"/>
        <v>0.12820000000000001</v>
      </c>
      <c r="AD1944">
        <f t="shared" si="282"/>
        <v>0</v>
      </c>
      <c r="AE1944">
        <f t="shared" si="278"/>
        <v>0.83166700000000005</v>
      </c>
      <c r="AF1944" s="2">
        <f t="shared" si="283"/>
        <v>0</v>
      </c>
      <c r="AG1944" s="2">
        <f t="shared" si="284"/>
        <v>0</v>
      </c>
      <c r="AH1944" s="1">
        <f t="shared" si="285"/>
        <v>0</v>
      </c>
    </row>
    <row r="1945" spans="1:34" x14ac:dyDescent="0.55000000000000004">
      <c r="A1945">
        <v>70449806</v>
      </c>
      <c r="B1945" s="2">
        <v>0</v>
      </c>
      <c r="C1945" s="2">
        <v>0</v>
      </c>
      <c r="D1945" s="2">
        <v>0</v>
      </c>
      <c r="E1945" s="2">
        <v>0</v>
      </c>
      <c r="F1945" s="2">
        <v>0</v>
      </c>
      <c r="G1945" s="2">
        <v>0</v>
      </c>
      <c r="H1945" s="2">
        <v>0</v>
      </c>
      <c r="I1945" s="2">
        <v>0</v>
      </c>
      <c r="J1945" s="2">
        <v>0</v>
      </c>
      <c r="K1945" s="2">
        <v>0</v>
      </c>
      <c r="L1945" s="2">
        <v>0</v>
      </c>
      <c r="M1945" s="2">
        <v>0</v>
      </c>
      <c r="N1945" s="2">
        <v>0</v>
      </c>
      <c r="O1945" s="2">
        <v>0</v>
      </c>
      <c r="P1945" s="2">
        <v>0</v>
      </c>
      <c r="Q1945" s="2">
        <v>0</v>
      </c>
      <c r="R1945" s="2">
        <v>0</v>
      </c>
      <c r="S1945" s="2">
        <v>0</v>
      </c>
      <c r="T1945" s="2">
        <v>0</v>
      </c>
      <c r="U1945" s="2">
        <v>0</v>
      </c>
      <c r="X1945" s="2">
        <f t="shared" si="279"/>
        <v>0</v>
      </c>
      <c r="Y1945" s="2">
        <f t="shared" si="280"/>
        <v>0</v>
      </c>
      <c r="Z1945" s="2">
        <f>IF(Y1945&gt;$W$1,HLOOKUP(Y1945,B1945:$U$2835,ROW($B$2836)-ROW($A1945),FALSE),0)</f>
        <v>0</v>
      </c>
      <c r="AA1945" s="2">
        <f t="shared" si="281"/>
        <v>0</v>
      </c>
      <c r="AB1945" s="2">
        <f>VLOOKUP(A1945,segment3_SB_quantity!$A$2:$B$2834,2,FALSE)</f>
        <v>2</v>
      </c>
      <c r="AC1945" s="4">
        <f t="shared" si="277"/>
        <v>0.12820000000000001</v>
      </c>
      <c r="AD1945">
        <f t="shared" si="282"/>
        <v>0</v>
      </c>
      <c r="AE1945">
        <f t="shared" si="278"/>
        <v>0.83166700000000005</v>
      </c>
      <c r="AF1945" s="2">
        <f t="shared" si="283"/>
        <v>0</v>
      </c>
      <c r="AG1945" s="2">
        <f t="shared" si="284"/>
        <v>0</v>
      </c>
      <c r="AH1945" s="1">
        <f t="shared" si="285"/>
        <v>0</v>
      </c>
    </row>
    <row r="1946" spans="1:34" x14ac:dyDescent="0.55000000000000004">
      <c r="A1946">
        <v>70459591</v>
      </c>
      <c r="B1946" s="2">
        <v>0</v>
      </c>
      <c r="C1946" s="2">
        <v>0</v>
      </c>
      <c r="D1946" s="2">
        <v>0</v>
      </c>
      <c r="E1946" s="2">
        <v>0</v>
      </c>
      <c r="F1946" s="2">
        <v>0</v>
      </c>
      <c r="G1946" s="2">
        <v>0</v>
      </c>
      <c r="H1946" s="2">
        <v>0</v>
      </c>
      <c r="I1946" s="2">
        <v>0</v>
      </c>
      <c r="J1946" s="2">
        <v>8.0525552115615295E-2</v>
      </c>
      <c r="K1946" s="2">
        <v>0</v>
      </c>
      <c r="L1946" s="2">
        <v>0</v>
      </c>
      <c r="M1946" s="2">
        <v>0</v>
      </c>
      <c r="N1946" s="2">
        <v>0</v>
      </c>
      <c r="O1946" s="2">
        <v>0</v>
      </c>
      <c r="P1946" s="2">
        <v>0</v>
      </c>
      <c r="Q1946" s="2">
        <v>0</v>
      </c>
      <c r="R1946" s="2">
        <v>0</v>
      </c>
      <c r="S1946" s="2">
        <v>0</v>
      </c>
      <c r="T1946" s="2">
        <v>0</v>
      </c>
      <c r="U1946" s="2">
        <v>0</v>
      </c>
      <c r="X1946" s="2">
        <f t="shared" si="279"/>
        <v>8.0525552115615295E-2</v>
      </c>
      <c r="Y1946" s="2">
        <f t="shared" si="280"/>
        <v>0</v>
      </c>
      <c r="Z1946" s="2">
        <f>IF(Y1946&gt;$W$1,HLOOKUP(Y1946,B1946:$U$2835,ROW($B$2836)-ROW($A1946),FALSE),0)</f>
        <v>0</v>
      </c>
      <c r="AA1946" s="2">
        <f t="shared" si="281"/>
        <v>0</v>
      </c>
      <c r="AB1946" s="2">
        <f>VLOOKUP(A1946,segment3_SB_quantity!$A$2:$B$2834,2,FALSE)</f>
        <v>1</v>
      </c>
      <c r="AC1946" s="4">
        <f t="shared" si="277"/>
        <v>0.12820000000000001</v>
      </c>
      <c r="AD1946">
        <f t="shared" si="282"/>
        <v>0</v>
      </c>
      <c r="AE1946">
        <f t="shared" si="278"/>
        <v>0.83166700000000005</v>
      </c>
      <c r="AF1946" s="2">
        <f t="shared" si="283"/>
        <v>0</v>
      </c>
      <c r="AG1946" s="2">
        <f t="shared" si="284"/>
        <v>0</v>
      </c>
      <c r="AH1946" s="1">
        <f t="shared" si="285"/>
        <v>0</v>
      </c>
    </row>
    <row r="1947" spans="1:34" x14ac:dyDescent="0.55000000000000004">
      <c r="A1947">
        <v>70559769</v>
      </c>
      <c r="B1947" s="2">
        <v>0</v>
      </c>
      <c r="C1947" s="2">
        <v>0</v>
      </c>
      <c r="D1947" s="2">
        <v>0</v>
      </c>
      <c r="E1947" s="2">
        <v>0</v>
      </c>
      <c r="F1947" s="2">
        <v>0.107227165976754</v>
      </c>
      <c r="G1947" s="2">
        <v>0</v>
      </c>
      <c r="H1947" s="2">
        <v>0</v>
      </c>
      <c r="I1947" s="2">
        <v>0</v>
      </c>
      <c r="J1947" s="2">
        <v>0</v>
      </c>
      <c r="K1947" s="2">
        <v>0</v>
      </c>
      <c r="L1947" s="2">
        <v>0</v>
      </c>
      <c r="M1947" s="2">
        <v>0</v>
      </c>
      <c r="N1947" s="2">
        <v>0</v>
      </c>
      <c r="O1947" s="2">
        <v>0</v>
      </c>
      <c r="P1947" s="2">
        <v>0</v>
      </c>
      <c r="Q1947" s="2">
        <v>0</v>
      </c>
      <c r="R1947" s="2">
        <v>0</v>
      </c>
      <c r="S1947" s="2">
        <v>0</v>
      </c>
      <c r="T1947" s="2">
        <v>0</v>
      </c>
      <c r="U1947" s="2">
        <v>0</v>
      </c>
      <c r="X1947" s="2">
        <f t="shared" si="279"/>
        <v>0.107227165976754</v>
      </c>
      <c r="Y1947" s="2">
        <f t="shared" si="280"/>
        <v>0</v>
      </c>
      <c r="Z1947" s="2">
        <f>IF(Y1947&gt;$W$1,HLOOKUP(Y1947,B1947:$U$2835,ROW($B$2836)-ROW($A1947),FALSE),0)</f>
        <v>0</v>
      </c>
      <c r="AA1947" s="2">
        <f t="shared" si="281"/>
        <v>0</v>
      </c>
      <c r="AB1947" s="2">
        <f>VLOOKUP(A1947,segment3_SB_quantity!$A$2:$B$2834,2,FALSE)</f>
        <v>26</v>
      </c>
      <c r="AC1947" s="4">
        <f t="shared" si="277"/>
        <v>0.12820000000000001</v>
      </c>
      <c r="AD1947">
        <f t="shared" si="282"/>
        <v>0</v>
      </c>
      <c r="AE1947">
        <f t="shared" si="278"/>
        <v>0.83166700000000005</v>
      </c>
      <c r="AF1947" s="2">
        <f t="shared" si="283"/>
        <v>0</v>
      </c>
      <c r="AG1947" s="2">
        <f t="shared" si="284"/>
        <v>0</v>
      </c>
      <c r="AH1947" s="1">
        <f t="shared" si="285"/>
        <v>0</v>
      </c>
    </row>
    <row r="1948" spans="1:34" x14ac:dyDescent="0.55000000000000004">
      <c r="A1948">
        <v>70579807</v>
      </c>
      <c r="B1948" s="2">
        <v>0</v>
      </c>
      <c r="C1948" s="2">
        <v>0</v>
      </c>
      <c r="D1948" s="2">
        <v>0</v>
      </c>
      <c r="E1948" s="2">
        <v>0</v>
      </c>
      <c r="F1948" s="2">
        <v>0</v>
      </c>
      <c r="G1948" s="2">
        <v>0</v>
      </c>
      <c r="H1948" s="2">
        <v>0</v>
      </c>
      <c r="I1948" s="2">
        <v>2.65244947294247E-2</v>
      </c>
      <c r="J1948" s="2">
        <v>0</v>
      </c>
      <c r="K1948" s="2">
        <v>0</v>
      </c>
      <c r="L1948" s="2">
        <v>0</v>
      </c>
      <c r="M1948" s="2">
        <v>0</v>
      </c>
      <c r="N1948" s="2">
        <v>0</v>
      </c>
      <c r="O1948" s="2">
        <v>0</v>
      </c>
      <c r="P1948" s="2">
        <v>0</v>
      </c>
      <c r="Q1948" s="2">
        <v>0</v>
      </c>
      <c r="R1948" s="2">
        <v>0</v>
      </c>
      <c r="S1948" s="2">
        <v>0</v>
      </c>
      <c r="T1948" s="2">
        <v>0</v>
      </c>
      <c r="U1948" s="2">
        <v>0</v>
      </c>
      <c r="X1948" s="2">
        <f t="shared" si="279"/>
        <v>2.65244947294247E-2</v>
      </c>
      <c r="Y1948" s="2">
        <f t="shared" si="280"/>
        <v>0</v>
      </c>
      <c r="Z1948" s="2">
        <f>IF(Y1948&gt;$W$1,HLOOKUP(Y1948,B1948:$U$2835,ROW($B$2836)-ROW($A1948),FALSE),0)</f>
        <v>0</v>
      </c>
      <c r="AA1948" s="2">
        <f t="shared" si="281"/>
        <v>0</v>
      </c>
      <c r="AB1948" s="2">
        <f>VLOOKUP(A1948,segment3_SB_quantity!$A$2:$B$2834,2,FALSE)</f>
        <v>24</v>
      </c>
      <c r="AC1948" s="4">
        <f t="shared" si="277"/>
        <v>0.12820000000000001</v>
      </c>
      <c r="AD1948">
        <f t="shared" si="282"/>
        <v>0</v>
      </c>
      <c r="AE1948">
        <f t="shared" si="278"/>
        <v>0.83166700000000005</v>
      </c>
      <c r="AF1948" s="2">
        <f t="shared" si="283"/>
        <v>0</v>
      </c>
      <c r="AG1948" s="2">
        <f t="shared" si="284"/>
        <v>0</v>
      </c>
      <c r="AH1948" s="1">
        <f t="shared" si="285"/>
        <v>0</v>
      </c>
    </row>
    <row r="1949" spans="1:34" x14ac:dyDescent="0.55000000000000004">
      <c r="A1949">
        <v>70579924</v>
      </c>
      <c r="B1949" s="2">
        <v>0</v>
      </c>
      <c r="C1949" s="2">
        <v>0</v>
      </c>
      <c r="D1949" s="2">
        <v>0</v>
      </c>
      <c r="E1949" s="2">
        <v>0</v>
      </c>
      <c r="F1949" s="2">
        <v>0</v>
      </c>
      <c r="G1949" s="2">
        <v>0</v>
      </c>
      <c r="H1949" s="2">
        <v>0</v>
      </c>
      <c r="I1949" s="2">
        <v>6.0938963661090098E-2</v>
      </c>
      <c r="J1949" s="2">
        <v>0</v>
      </c>
      <c r="K1949" s="2">
        <v>0</v>
      </c>
      <c r="L1949" s="2">
        <v>0</v>
      </c>
      <c r="M1949" s="2">
        <v>0</v>
      </c>
      <c r="N1949" s="2">
        <v>0</v>
      </c>
      <c r="O1949" s="2">
        <v>0</v>
      </c>
      <c r="P1949" s="2">
        <v>0</v>
      </c>
      <c r="Q1949" s="2">
        <v>0</v>
      </c>
      <c r="R1949" s="2">
        <v>0</v>
      </c>
      <c r="S1949" s="2">
        <v>0</v>
      </c>
      <c r="T1949" s="2">
        <v>0</v>
      </c>
      <c r="U1949" s="2">
        <v>0</v>
      </c>
      <c r="X1949" s="2">
        <f t="shared" si="279"/>
        <v>6.0938963661090098E-2</v>
      </c>
      <c r="Y1949" s="2">
        <f t="shared" si="280"/>
        <v>0</v>
      </c>
      <c r="Z1949" s="2">
        <f>IF(Y1949&gt;$W$1,HLOOKUP(Y1949,B1949:$U$2835,ROW($B$2836)-ROW($A1949),FALSE),0)</f>
        <v>0</v>
      </c>
      <c r="AA1949" s="2">
        <f t="shared" si="281"/>
        <v>0</v>
      </c>
      <c r="AB1949" s="2">
        <f>VLOOKUP(A1949,segment3_SB_quantity!$A$2:$B$2834,2,FALSE)</f>
        <v>33</v>
      </c>
      <c r="AC1949" s="4">
        <f t="shared" si="277"/>
        <v>0.12820000000000001</v>
      </c>
      <c r="AD1949">
        <f t="shared" si="282"/>
        <v>0</v>
      </c>
      <c r="AE1949">
        <f t="shared" si="278"/>
        <v>0.83166700000000005</v>
      </c>
      <c r="AF1949" s="2">
        <f t="shared" si="283"/>
        <v>0</v>
      </c>
      <c r="AG1949" s="2">
        <f t="shared" si="284"/>
        <v>0</v>
      </c>
      <c r="AH1949" s="1">
        <f t="shared" si="285"/>
        <v>0</v>
      </c>
    </row>
    <row r="1950" spans="1:34" x14ac:dyDescent="0.55000000000000004">
      <c r="A1950">
        <v>70589893</v>
      </c>
      <c r="B1950" s="2">
        <v>0</v>
      </c>
      <c r="C1950" s="2">
        <v>0</v>
      </c>
      <c r="D1950" s="2">
        <v>0</v>
      </c>
      <c r="E1950" s="2">
        <v>0</v>
      </c>
      <c r="F1950" s="2">
        <v>0</v>
      </c>
      <c r="G1950" s="2">
        <v>0</v>
      </c>
      <c r="H1950" s="2">
        <v>0</v>
      </c>
      <c r="I1950" s="2">
        <v>0</v>
      </c>
      <c r="J1950" s="2">
        <v>0</v>
      </c>
      <c r="K1950" s="2">
        <v>0</v>
      </c>
      <c r="L1950" s="2">
        <v>0</v>
      </c>
      <c r="M1950" s="2">
        <v>0</v>
      </c>
      <c r="N1950" s="2">
        <v>0</v>
      </c>
      <c r="O1950" s="2">
        <v>0</v>
      </c>
      <c r="P1950" s="2">
        <v>0</v>
      </c>
      <c r="Q1950" s="2">
        <v>0</v>
      </c>
      <c r="R1950" s="2">
        <v>0</v>
      </c>
      <c r="S1950" s="2">
        <v>0</v>
      </c>
      <c r="T1950" s="2">
        <v>0</v>
      </c>
      <c r="U1950" s="2">
        <v>0</v>
      </c>
      <c r="X1950" s="2">
        <f t="shared" si="279"/>
        <v>0</v>
      </c>
      <c r="Y1950" s="2">
        <f t="shared" si="280"/>
        <v>0</v>
      </c>
      <c r="Z1950" s="2">
        <f>IF(Y1950&gt;$W$1,HLOOKUP(Y1950,B1950:$U$2835,ROW($B$2836)-ROW($A1950),FALSE),0)</f>
        <v>0</v>
      </c>
      <c r="AA1950" s="2">
        <f t="shared" si="281"/>
        <v>0</v>
      </c>
      <c r="AB1950" s="2">
        <f>VLOOKUP(A1950,segment3_SB_quantity!$A$2:$B$2834,2,FALSE)</f>
        <v>30</v>
      </c>
      <c r="AC1950" s="4">
        <f t="shared" si="277"/>
        <v>0.12820000000000001</v>
      </c>
      <c r="AD1950">
        <f t="shared" si="282"/>
        <v>0</v>
      </c>
      <c r="AE1950">
        <f t="shared" si="278"/>
        <v>0.83166700000000005</v>
      </c>
      <c r="AF1950" s="2">
        <f t="shared" si="283"/>
        <v>0</v>
      </c>
      <c r="AG1950" s="2">
        <f t="shared" si="284"/>
        <v>0</v>
      </c>
      <c r="AH1950" s="1">
        <f t="shared" si="285"/>
        <v>0</v>
      </c>
    </row>
    <row r="1951" spans="1:34" x14ac:dyDescent="0.55000000000000004">
      <c r="A1951">
        <v>70599860</v>
      </c>
      <c r="B1951" s="2">
        <v>0</v>
      </c>
      <c r="C1951" s="2">
        <v>0</v>
      </c>
      <c r="D1951" s="2">
        <v>0</v>
      </c>
      <c r="E1951" s="2">
        <v>0</v>
      </c>
      <c r="F1951" s="2">
        <v>0</v>
      </c>
      <c r="G1951" s="2">
        <v>0.154927765347803</v>
      </c>
      <c r="H1951" s="2">
        <v>0</v>
      </c>
      <c r="I1951" s="2">
        <v>0</v>
      </c>
      <c r="J1951" s="2">
        <v>0</v>
      </c>
      <c r="K1951" s="2">
        <v>0</v>
      </c>
      <c r="L1951" s="2">
        <v>0</v>
      </c>
      <c r="M1951" s="2">
        <v>0</v>
      </c>
      <c r="N1951" s="2">
        <v>0</v>
      </c>
      <c r="O1951" s="2">
        <v>0</v>
      </c>
      <c r="P1951" s="2">
        <v>0</v>
      </c>
      <c r="Q1951" s="2">
        <v>0</v>
      </c>
      <c r="R1951" s="2">
        <v>0</v>
      </c>
      <c r="S1951" s="2">
        <v>0</v>
      </c>
      <c r="T1951" s="2">
        <v>0</v>
      </c>
      <c r="U1951" s="2">
        <v>0</v>
      </c>
      <c r="X1951" s="2">
        <f t="shared" si="279"/>
        <v>0.154927765347803</v>
      </c>
      <c r="Y1951" s="2">
        <f t="shared" si="280"/>
        <v>0</v>
      </c>
      <c r="Z1951" s="2">
        <f>IF(Y1951&gt;$W$1,HLOOKUP(Y1951,B1951:$U$2835,ROW($B$2836)-ROW($A1951),FALSE),0)</f>
        <v>0</v>
      </c>
      <c r="AA1951" s="2">
        <f t="shared" si="281"/>
        <v>0</v>
      </c>
      <c r="AB1951" s="2">
        <f>VLOOKUP(A1951,segment3_SB_quantity!$A$2:$B$2834,2,FALSE)</f>
        <v>96</v>
      </c>
      <c r="AC1951" s="4">
        <f t="shared" si="277"/>
        <v>0.12820000000000001</v>
      </c>
      <c r="AD1951">
        <f t="shared" si="282"/>
        <v>0</v>
      </c>
      <c r="AE1951">
        <f t="shared" si="278"/>
        <v>0.83166700000000005</v>
      </c>
      <c r="AF1951" s="2">
        <f t="shared" si="283"/>
        <v>0</v>
      </c>
      <c r="AG1951" s="2">
        <f t="shared" si="284"/>
        <v>0</v>
      </c>
      <c r="AH1951" s="1">
        <f t="shared" si="285"/>
        <v>0</v>
      </c>
    </row>
    <row r="1952" spans="1:34" x14ac:dyDescent="0.55000000000000004">
      <c r="A1952">
        <v>70669917</v>
      </c>
      <c r="B1952" s="2">
        <v>0</v>
      </c>
      <c r="C1952" s="2">
        <v>0</v>
      </c>
      <c r="D1952" s="2">
        <v>0</v>
      </c>
      <c r="E1952" s="2">
        <v>0</v>
      </c>
      <c r="F1952" s="2">
        <v>0</v>
      </c>
      <c r="G1952" s="2">
        <v>0</v>
      </c>
      <c r="H1952" s="2">
        <v>1.4834594993970799E-2</v>
      </c>
      <c r="I1952" s="2">
        <v>0</v>
      </c>
      <c r="J1952" s="2">
        <v>0</v>
      </c>
      <c r="K1952" s="2">
        <v>0</v>
      </c>
      <c r="L1952" s="2">
        <v>0</v>
      </c>
      <c r="M1952" s="2">
        <v>0</v>
      </c>
      <c r="N1952" s="2">
        <v>0</v>
      </c>
      <c r="O1952" s="2">
        <v>0</v>
      </c>
      <c r="P1952" s="2">
        <v>0</v>
      </c>
      <c r="Q1952" s="2">
        <v>0</v>
      </c>
      <c r="R1952" s="2">
        <v>0</v>
      </c>
      <c r="S1952" s="2">
        <v>0</v>
      </c>
      <c r="T1952" s="2">
        <v>0</v>
      </c>
      <c r="U1952" s="2">
        <v>0</v>
      </c>
      <c r="X1952" s="2">
        <f t="shared" si="279"/>
        <v>1.4834594993970799E-2</v>
      </c>
      <c r="Y1952" s="2">
        <f t="shared" si="280"/>
        <v>0</v>
      </c>
      <c r="Z1952" s="2">
        <f>IF(Y1952&gt;$W$1,HLOOKUP(Y1952,B1952:$U$2835,ROW($B$2836)-ROW($A1952),FALSE),0)</f>
        <v>0</v>
      </c>
      <c r="AA1952" s="2">
        <f t="shared" si="281"/>
        <v>0</v>
      </c>
      <c r="AB1952" s="2">
        <f>VLOOKUP(A1952,segment3_SB_quantity!$A$2:$B$2834,2,FALSE)</f>
        <v>95</v>
      </c>
      <c r="AC1952" s="4">
        <f t="shared" si="277"/>
        <v>0.12820000000000001</v>
      </c>
      <c r="AD1952">
        <f t="shared" si="282"/>
        <v>0</v>
      </c>
      <c r="AE1952">
        <f t="shared" si="278"/>
        <v>0.83166700000000005</v>
      </c>
      <c r="AF1952" s="2">
        <f t="shared" si="283"/>
        <v>0</v>
      </c>
      <c r="AG1952" s="2">
        <f t="shared" si="284"/>
        <v>0</v>
      </c>
      <c r="AH1952" s="1">
        <f t="shared" si="285"/>
        <v>0</v>
      </c>
    </row>
    <row r="1953" spans="1:34" x14ac:dyDescent="0.55000000000000004">
      <c r="A1953">
        <v>70759790</v>
      </c>
      <c r="B1953" s="2">
        <v>0</v>
      </c>
      <c r="C1953" s="2">
        <v>0</v>
      </c>
      <c r="D1953" s="2">
        <v>0</v>
      </c>
      <c r="E1953" s="2">
        <v>0</v>
      </c>
      <c r="F1953" s="2">
        <v>6.4419995423375797E-3</v>
      </c>
      <c r="G1953" s="2">
        <v>0</v>
      </c>
      <c r="H1953" s="2">
        <v>0</v>
      </c>
      <c r="I1953" s="2">
        <v>0</v>
      </c>
      <c r="J1953" s="2">
        <v>0</v>
      </c>
      <c r="K1953" s="2">
        <v>0</v>
      </c>
      <c r="L1953" s="2">
        <v>0</v>
      </c>
      <c r="M1953" s="2">
        <v>0</v>
      </c>
      <c r="N1953" s="2">
        <v>0</v>
      </c>
      <c r="O1953" s="2">
        <v>0</v>
      </c>
      <c r="P1953" s="2">
        <v>0</v>
      </c>
      <c r="Q1953" s="2">
        <v>0</v>
      </c>
      <c r="R1953" s="2">
        <v>0</v>
      </c>
      <c r="S1953" s="2">
        <v>0</v>
      </c>
      <c r="T1953" s="2">
        <v>0</v>
      </c>
      <c r="U1953" s="2">
        <v>0</v>
      </c>
      <c r="X1953" s="2">
        <f t="shared" si="279"/>
        <v>6.4419995423375797E-3</v>
      </c>
      <c r="Y1953" s="2">
        <f t="shared" si="280"/>
        <v>0</v>
      </c>
      <c r="Z1953" s="2">
        <f>IF(Y1953&gt;$W$1,HLOOKUP(Y1953,B1953:$U$2835,ROW($B$2836)-ROW($A1953),FALSE),0)</f>
        <v>0</v>
      </c>
      <c r="AA1953" s="2">
        <f t="shared" si="281"/>
        <v>0</v>
      </c>
      <c r="AB1953" s="2">
        <f>VLOOKUP(A1953,segment3_SB_quantity!$A$2:$B$2834,2,FALSE)</f>
        <v>167</v>
      </c>
      <c r="AC1953" s="4">
        <f t="shared" si="277"/>
        <v>0.12820000000000001</v>
      </c>
      <c r="AD1953">
        <f t="shared" si="282"/>
        <v>0</v>
      </c>
      <c r="AE1953">
        <f t="shared" si="278"/>
        <v>0.83166700000000005</v>
      </c>
      <c r="AF1953" s="2">
        <f t="shared" si="283"/>
        <v>0</v>
      </c>
      <c r="AG1953" s="2">
        <f t="shared" si="284"/>
        <v>0</v>
      </c>
      <c r="AH1953" s="1">
        <f t="shared" si="285"/>
        <v>0</v>
      </c>
    </row>
    <row r="1954" spans="1:34" x14ac:dyDescent="0.55000000000000004">
      <c r="A1954">
        <v>70829837</v>
      </c>
      <c r="B1954" s="2">
        <v>0</v>
      </c>
      <c r="C1954" s="2">
        <v>0</v>
      </c>
      <c r="D1954" s="2">
        <v>0</v>
      </c>
      <c r="E1954" s="2">
        <v>0</v>
      </c>
      <c r="F1954" s="2">
        <v>0</v>
      </c>
      <c r="G1954" s="2">
        <v>0</v>
      </c>
      <c r="H1954" s="2">
        <v>0</v>
      </c>
      <c r="I1954" s="2">
        <v>0</v>
      </c>
      <c r="J1954" s="2">
        <v>0</v>
      </c>
      <c r="K1954" s="2">
        <v>0</v>
      </c>
      <c r="L1954" s="2">
        <v>0.13236598063674099</v>
      </c>
      <c r="M1954" s="2">
        <v>0</v>
      </c>
      <c r="N1954" s="2">
        <v>0</v>
      </c>
      <c r="O1954" s="2">
        <v>0</v>
      </c>
      <c r="P1954" s="2">
        <v>0</v>
      </c>
      <c r="Q1954" s="2">
        <v>0</v>
      </c>
      <c r="R1954" s="2">
        <v>0</v>
      </c>
      <c r="S1954" s="2">
        <v>0</v>
      </c>
      <c r="T1954" s="2">
        <v>0</v>
      </c>
      <c r="U1954" s="2">
        <v>0</v>
      </c>
      <c r="X1954" s="2">
        <f t="shared" si="279"/>
        <v>0.13236598063674099</v>
      </c>
      <c r="Y1954" s="2">
        <f t="shared" si="280"/>
        <v>0</v>
      </c>
      <c r="Z1954" s="2">
        <f>IF(Y1954&gt;$W$1,HLOOKUP(Y1954,B1954:$U$2835,ROW($B$2836)-ROW($A1954),FALSE),0)</f>
        <v>0</v>
      </c>
      <c r="AA1954" s="2">
        <f t="shared" si="281"/>
        <v>0</v>
      </c>
      <c r="AB1954" s="2">
        <f>VLOOKUP(A1954,segment3_SB_quantity!$A$2:$B$2834,2,FALSE)</f>
        <v>2</v>
      </c>
      <c r="AC1954" s="4">
        <f t="shared" si="277"/>
        <v>0.12820000000000001</v>
      </c>
      <c r="AD1954">
        <f t="shared" si="282"/>
        <v>0</v>
      </c>
      <c r="AE1954">
        <f t="shared" si="278"/>
        <v>0.83166700000000005</v>
      </c>
      <c r="AF1954" s="2">
        <f t="shared" si="283"/>
        <v>0</v>
      </c>
      <c r="AG1954" s="2">
        <f t="shared" si="284"/>
        <v>0</v>
      </c>
      <c r="AH1954" s="1">
        <f t="shared" si="285"/>
        <v>0</v>
      </c>
    </row>
    <row r="1955" spans="1:34" x14ac:dyDescent="0.55000000000000004">
      <c r="A1955">
        <v>70839908</v>
      </c>
      <c r="B1955" s="2">
        <v>0</v>
      </c>
      <c r="C1955" s="2">
        <v>0</v>
      </c>
      <c r="D1955" s="2">
        <v>0</v>
      </c>
      <c r="E1955" s="2">
        <v>0</v>
      </c>
      <c r="F1955" s="2">
        <v>0</v>
      </c>
      <c r="G1955" s="2">
        <v>0</v>
      </c>
      <c r="H1955" s="2">
        <v>0</v>
      </c>
      <c r="I1955" s="2">
        <v>0</v>
      </c>
      <c r="J1955" s="2">
        <v>0</v>
      </c>
      <c r="K1955" s="2">
        <v>0.14447709200918801</v>
      </c>
      <c r="L1955" s="2">
        <v>0</v>
      </c>
      <c r="M1955" s="2">
        <v>0</v>
      </c>
      <c r="N1955" s="2">
        <v>0</v>
      </c>
      <c r="O1955" s="2">
        <v>0</v>
      </c>
      <c r="P1955" s="2">
        <v>0</v>
      </c>
      <c r="Q1955" s="2">
        <v>0</v>
      </c>
      <c r="R1955" s="2">
        <v>0</v>
      </c>
      <c r="S1955" s="2">
        <v>0</v>
      </c>
      <c r="T1955" s="2">
        <v>0</v>
      </c>
      <c r="U1955" s="2">
        <v>0</v>
      </c>
      <c r="X1955" s="2">
        <f t="shared" si="279"/>
        <v>0.14447709200918801</v>
      </c>
      <c r="Y1955" s="2">
        <f t="shared" si="280"/>
        <v>0</v>
      </c>
      <c r="Z1955" s="2">
        <f>IF(Y1955&gt;$W$1,HLOOKUP(Y1955,B1955:$U$2835,ROW($B$2836)-ROW($A1955),FALSE),0)</f>
        <v>0</v>
      </c>
      <c r="AA1955" s="2">
        <f t="shared" si="281"/>
        <v>0</v>
      </c>
      <c r="AB1955" s="2">
        <f>VLOOKUP(A1955,segment3_SB_quantity!$A$2:$B$2834,2,FALSE)</f>
        <v>17</v>
      </c>
      <c r="AC1955" s="4">
        <f t="shared" si="277"/>
        <v>0.12820000000000001</v>
      </c>
      <c r="AD1955">
        <f t="shared" si="282"/>
        <v>0</v>
      </c>
      <c r="AE1955">
        <f t="shared" si="278"/>
        <v>0.83166700000000005</v>
      </c>
      <c r="AF1955" s="2">
        <f t="shared" si="283"/>
        <v>0</v>
      </c>
      <c r="AG1955" s="2">
        <f t="shared" si="284"/>
        <v>0</v>
      </c>
      <c r="AH1955" s="1">
        <f t="shared" si="285"/>
        <v>0</v>
      </c>
    </row>
    <row r="1956" spans="1:34" x14ac:dyDescent="0.55000000000000004">
      <c r="A1956">
        <v>70839933</v>
      </c>
      <c r="B1956" s="2">
        <v>0</v>
      </c>
      <c r="C1956" s="2">
        <v>0</v>
      </c>
      <c r="D1956" s="2">
        <v>0</v>
      </c>
      <c r="E1956" s="2">
        <v>0</v>
      </c>
      <c r="F1956" s="2">
        <v>0</v>
      </c>
      <c r="G1956" s="2">
        <v>0.110902065350655</v>
      </c>
      <c r="H1956" s="2">
        <v>0</v>
      </c>
      <c r="I1956" s="2">
        <v>0</v>
      </c>
      <c r="J1956" s="2">
        <v>0</v>
      </c>
      <c r="K1956" s="2">
        <v>0</v>
      </c>
      <c r="L1956" s="2">
        <v>0</v>
      </c>
      <c r="M1956" s="2">
        <v>0</v>
      </c>
      <c r="N1956" s="2">
        <v>0</v>
      </c>
      <c r="O1956" s="2">
        <v>0</v>
      </c>
      <c r="P1956" s="2">
        <v>0</v>
      </c>
      <c r="Q1956" s="2">
        <v>0</v>
      </c>
      <c r="R1956" s="2">
        <v>0</v>
      </c>
      <c r="S1956" s="2">
        <v>0</v>
      </c>
      <c r="T1956" s="2">
        <v>0</v>
      </c>
      <c r="U1956" s="2">
        <v>0</v>
      </c>
      <c r="X1956" s="2">
        <f t="shared" si="279"/>
        <v>0.110902065350655</v>
      </c>
      <c r="Y1956" s="2">
        <f t="shared" si="280"/>
        <v>0</v>
      </c>
      <c r="Z1956" s="2">
        <f>IF(Y1956&gt;$W$1,HLOOKUP(Y1956,B1956:$U$2835,ROW($B$2836)-ROW($A1956),FALSE),0)</f>
        <v>0</v>
      </c>
      <c r="AA1956" s="2">
        <f t="shared" si="281"/>
        <v>0</v>
      </c>
      <c r="AB1956" s="2">
        <f>VLOOKUP(A1956,segment3_SB_quantity!$A$2:$B$2834,2,FALSE)</f>
        <v>6</v>
      </c>
      <c r="AC1956" s="4">
        <f t="shared" si="277"/>
        <v>0.12820000000000001</v>
      </c>
      <c r="AD1956">
        <f t="shared" si="282"/>
        <v>0</v>
      </c>
      <c r="AE1956">
        <f t="shared" si="278"/>
        <v>0.83166700000000005</v>
      </c>
      <c r="AF1956" s="2">
        <f t="shared" si="283"/>
        <v>0</v>
      </c>
      <c r="AG1956" s="2">
        <f t="shared" si="284"/>
        <v>0</v>
      </c>
      <c r="AH1956" s="1">
        <f t="shared" si="285"/>
        <v>0</v>
      </c>
    </row>
    <row r="1957" spans="1:34" x14ac:dyDescent="0.55000000000000004">
      <c r="A1957">
        <v>70869780</v>
      </c>
      <c r="B1957" s="2">
        <v>0</v>
      </c>
      <c r="C1957" s="2">
        <v>0</v>
      </c>
      <c r="D1957" s="2">
        <v>0</v>
      </c>
      <c r="E1957" s="2">
        <v>0</v>
      </c>
      <c r="F1957" s="2">
        <v>0</v>
      </c>
      <c r="G1957" s="2">
        <v>0</v>
      </c>
      <c r="H1957" s="2">
        <v>0</v>
      </c>
      <c r="I1957" s="2">
        <v>0.276559015467855</v>
      </c>
      <c r="J1957" s="2">
        <v>0</v>
      </c>
      <c r="K1957" s="2">
        <v>0</v>
      </c>
      <c r="L1957" s="2">
        <v>0</v>
      </c>
      <c r="M1957" s="2">
        <v>0</v>
      </c>
      <c r="N1957" s="2">
        <v>0</v>
      </c>
      <c r="O1957" s="2">
        <v>0</v>
      </c>
      <c r="P1957" s="2">
        <v>0</v>
      </c>
      <c r="Q1957" s="2">
        <v>0</v>
      </c>
      <c r="R1957" s="2">
        <v>0</v>
      </c>
      <c r="S1957" s="2">
        <v>0</v>
      </c>
      <c r="T1957" s="2">
        <v>0</v>
      </c>
      <c r="U1957" s="2">
        <v>0</v>
      </c>
      <c r="X1957" s="2">
        <f t="shared" si="279"/>
        <v>0.276559015467855</v>
      </c>
      <c r="Y1957" s="2">
        <f t="shared" si="280"/>
        <v>0</v>
      </c>
      <c r="Z1957" s="2">
        <f>IF(Y1957&gt;$W$1,HLOOKUP(Y1957,B1957:$U$2835,ROW($B$2836)-ROW($A1957),FALSE),0)</f>
        <v>0</v>
      </c>
      <c r="AA1957" s="2">
        <f t="shared" si="281"/>
        <v>0</v>
      </c>
      <c r="AB1957" s="2">
        <f>VLOOKUP(A1957,segment3_SB_quantity!$A$2:$B$2834,2,FALSE)</f>
        <v>26</v>
      </c>
      <c r="AC1957" s="4">
        <f t="shared" si="277"/>
        <v>0.12820000000000001</v>
      </c>
      <c r="AD1957">
        <f t="shared" si="282"/>
        <v>0</v>
      </c>
      <c r="AE1957">
        <f t="shared" si="278"/>
        <v>0.83166700000000005</v>
      </c>
      <c r="AF1957" s="2">
        <f t="shared" si="283"/>
        <v>0</v>
      </c>
      <c r="AG1957" s="2">
        <f t="shared" si="284"/>
        <v>0</v>
      </c>
      <c r="AH1957" s="1">
        <f t="shared" si="285"/>
        <v>0</v>
      </c>
    </row>
    <row r="1958" spans="1:34" x14ac:dyDescent="0.55000000000000004">
      <c r="A1958">
        <v>70949630</v>
      </c>
      <c r="B1958" s="2">
        <v>0</v>
      </c>
      <c r="C1958" s="2">
        <v>0</v>
      </c>
      <c r="D1958" s="2">
        <v>0</v>
      </c>
      <c r="E1958" s="2">
        <v>0</v>
      </c>
      <c r="F1958" s="2">
        <v>8.1228167338073394E-12</v>
      </c>
      <c r="G1958" s="2">
        <v>0</v>
      </c>
      <c r="H1958" s="2">
        <v>0</v>
      </c>
      <c r="I1958" s="2">
        <v>0</v>
      </c>
      <c r="J1958" s="2">
        <v>0</v>
      </c>
      <c r="K1958" s="2">
        <v>0</v>
      </c>
      <c r="L1958" s="2">
        <v>0</v>
      </c>
      <c r="M1958" s="2">
        <v>0</v>
      </c>
      <c r="N1958" s="2">
        <v>0</v>
      </c>
      <c r="O1958" s="2">
        <v>0</v>
      </c>
      <c r="P1958" s="2">
        <v>0</v>
      </c>
      <c r="Q1958" s="2">
        <v>0</v>
      </c>
      <c r="R1958" s="2">
        <v>0</v>
      </c>
      <c r="S1958" s="2">
        <v>0</v>
      </c>
      <c r="T1958" s="2">
        <v>0</v>
      </c>
      <c r="U1958" s="2">
        <v>0</v>
      </c>
      <c r="X1958" s="2">
        <f t="shared" si="279"/>
        <v>8.1228167338073394E-12</v>
      </c>
      <c r="Y1958" s="2">
        <f t="shared" si="280"/>
        <v>0</v>
      </c>
      <c r="Z1958" s="2">
        <f>IF(Y1958&gt;$W$1,HLOOKUP(Y1958,B1958:$U$2835,ROW($B$2836)-ROW($A1958),FALSE),0)</f>
        <v>0</v>
      </c>
      <c r="AA1958" s="2">
        <f t="shared" si="281"/>
        <v>0</v>
      </c>
      <c r="AB1958" s="2">
        <f>VLOOKUP(A1958,segment3_SB_quantity!$A$2:$B$2834,2,FALSE)</f>
        <v>28</v>
      </c>
      <c r="AC1958" s="4">
        <f t="shared" si="277"/>
        <v>0.12820000000000001</v>
      </c>
      <c r="AD1958">
        <f t="shared" si="282"/>
        <v>0</v>
      </c>
      <c r="AE1958">
        <f t="shared" si="278"/>
        <v>0.83166700000000005</v>
      </c>
      <c r="AF1958" s="2">
        <f t="shared" si="283"/>
        <v>0</v>
      </c>
      <c r="AG1958" s="2">
        <f t="shared" si="284"/>
        <v>0</v>
      </c>
      <c r="AH1958" s="1">
        <f t="shared" si="285"/>
        <v>0</v>
      </c>
    </row>
    <row r="1959" spans="1:34" x14ac:dyDescent="0.55000000000000004">
      <c r="A1959">
        <v>71019917</v>
      </c>
      <c r="B1959" s="2">
        <v>0</v>
      </c>
      <c r="C1959" s="2">
        <v>0</v>
      </c>
      <c r="D1959" s="2">
        <v>0</v>
      </c>
      <c r="E1959" s="2">
        <v>0</v>
      </c>
      <c r="F1959" s="2">
        <v>0</v>
      </c>
      <c r="G1959" s="2">
        <v>0</v>
      </c>
      <c r="H1959" s="2">
        <v>0</v>
      </c>
      <c r="I1959" s="2">
        <v>0.747851591754502</v>
      </c>
      <c r="J1959" s="2">
        <v>0</v>
      </c>
      <c r="K1959" s="2">
        <v>0</v>
      </c>
      <c r="L1959" s="2">
        <v>0</v>
      </c>
      <c r="M1959" s="2">
        <v>0</v>
      </c>
      <c r="N1959" s="2">
        <v>0</v>
      </c>
      <c r="O1959" s="2">
        <v>0</v>
      </c>
      <c r="P1959" s="2">
        <v>0</v>
      </c>
      <c r="Q1959" s="2">
        <v>0</v>
      </c>
      <c r="R1959" s="2">
        <v>0</v>
      </c>
      <c r="S1959" s="2">
        <v>0</v>
      </c>
      <c r="T1959" s="2">
        <v>0</v>
      </c>
      <c r="U1959" s="2">
        <v>0</v>
      </c>
      <c r="X1959" s="2">
        <f t="shared" si="279"/>
        <v>0.747851591754502</v>
      </c>
      <c r="Y1959" s="2">
        <f t="shared" si="280"/>
        <v>0.747851591754502</v>
      </c>
      <c r="Z1959" s="2" t="str">
        <f>IF(Y1959&gt;$W$1,HLOOKUP(Y1959,B1959:$U$2835,ROW($B$2836)-ROW($A1959),FALSE),0)</f>
        <v>P_OL8</v>
      </c>
      <c r="AA1959" s="2">
        <f t="shared" si="281"/>
        <v>0.37499999999999994</v>
      </c>
      <c r="AB1959" s="2">
        <f>VLOOKUP(A1959,segment3_SB_quantity!$A$2:$B$2834,2,FALSE)</f>
        <v>34</v>
      </c>
      <c r="AC1959" s="4">
        <f t="shared" si="277"/>
        <v>0.12820000000000001</v>
      </c>
      <c r="AD1959">
        <f t="shared" si="282"/>
        <v>4.3588000000000005</v>
      </c>
      <c r="AE1959">
        <f t="shared" si="278"/>
        <v>0.83166700000000005</v>
      </c>
      <c r="AF1959" s="2">
        <f t="shared" si="283"/>
        <v>3.6250701196000006</v>
      </c>
      <c r="AG1959" s="2">
        <f t="shared" si="284"/>
        <v>1.3594012948500001</v>
      </c>
      <c r="AH1959" s="1">
        <f t="shared" si="285"/>
        <v>2.666666666666667</v>
      </c>
    </row>
    <row r="1960" spans="1:34" x14ac:dyDescent="0.55000000000000004">
      <c r="A1960">
        <v>71020000</v>
      </c>
      <c r="B1960" s="2">
        <v>0</v>
      </c>
      <c r="C1960" s="2">
        <v>0</v>
      </c>
      <c r="D1960" s="2">
        <v>0</v>
      </c>
      <c r="E1960" s="2">
        <v>0</v>
      </c>
      <c r="F1960" s="2">
        <v>0</v>
      </c>
      <c r="G1960" s="2">
        <v>0</v>
      </c>
      <c r="H1960" s="2">
        <v>0</v>
      </c>
      <c r="I1960" s="2">
        <v>0</v>
      </c>
      <c r="J1960" s="2">
        <v>0.29835084949215201</v>
      </c>
      <c r="K1960" s="2">
        <v>0</v>
      </c>
      <c r="L1960" s="2">
        <v>0</v>
      </c>
      <c r="M1960" s="2">
        <v>0</v>
      </c>
      <c r="N1960" s="2">
        <v>0</v>
      </c>
      <c r="O1960" s="2">
        <v>0</v>
      </c>
      <c r="P1960" s="2">
        <v>0</v>
      </c>
      <c r="Q1960" s="2">
        <v>0</v>
      </c>
      <c r="R1960" s="2">
        <v>0</v>
      </c>
      <c r="S1960" s="2">
        <v>0</v>
      </c>
      <c r="T1960" s="2">
        <v>0</v>
      </c>
      <c r="U1960" s="2">
        <v>0</v>
      </c>
      <c r="X1960" s="2">
        <f t="shared" si="279"/>
        <v>0.29835084949215201</v>
      </c>
      <c r="Y1960" s="2">
        <f t="shared" si="280"/>
        <v>0</v>
      </c>
      <c r="Z1960" s="2">
        <f>IF(Y1960&gt;$W$1,HLOOKUP(Y1960,B1960:$U$2835,ROW($B$2836)-ROW($A1960),FALSE),0)</f>
        <v>0</v>
      </c>
      <c r="AA1960" s="2">
        <f t="shared" si="281"/>
        <v>0</v>
      </c>
      <c r="AB1960" s="2">
        <f>VLOOKUP(A1960,segment3_SB_quantity!$A$2:$B$2834,2,FALSE)</f>
        <v>75</v>
      </c>
      <c r="AC1960" s="4">
        <f t="shared" si="277"/>
        <v>0.12820000000000001</v>
      </c>
      <c r="AD1960">
        <f t="shared" si="282"/>
        <v>0</v>
      </c>
      <c r="AE1960">
        <f t="shared" si="278"/>
        <v>0.83166700000000005</v>
      </c>
      <c r="AF1960" s="2">
        <f t="shared" si="283"/>
        <v>0</v>
      </c>
      <c r="AG1960" s="2">
        <f t="shared" si="284"/>
        <v>0</v>
      </c>
      <c r="AH1960" s="1">
        <f t="shared" si="285"/>
        <v>0</v>
      </c>
    </row>
    <row r="1961" spans="1:34" x14ac:dyDescent="0.55000000000000004">
      <c r="A1961">
        <v>71029783</v>
      </c>
      <c r="B1961" s="2">
        <v>0</v>
      </c>
      <c r="C1961" s="2">
        <v>0</v>
      </c>
      <c r="D1961" s="2">
        <v>0</v>
      </c>
      <c r="E1961" s="2">
        <v>0</v>
      </c>
      <c r="F1961" s="2">
        <v>0</v>
      </c>
      <c r="G1961" s="2">
        <v>0</v>
      </c>
      <c r="H1961" s="2">
        <v>0</v>
      </c>
      <c r="I1961" s="2">
        <v>0</v>
      </c>
      <c r="J1961" s="2">
        <v>0</v>
      </c>
      <c r="K1961" s="2">
        <v>0</v>
      </c>
      <c r="L1961" s="2">
        <v>0.29490395472617498</v>
      </c>
      <c r="M1961" s="2">
        <v>0</v>
      </c>
      <c r="N1961" s="2">
        <v>0</v>
      </c>
      <c r="O1961" s="2">
        <v>0</v>
      </c>
      <c r="P1961" s="2">
        <v>0</v>
      </c>
      <c r="Q1961" s="2">
        <v>0</v>
      </c>
      <c r="R1961" s="2">
        <v>0</v>
      </c>
      <c r="S1961" s="2">
        <v>0</v>
      </c>
      <c r="T1961" s="2">
        <v>0</v>
      </c>
      <c r="U1961" s="2">
        <v>0</v>
      </c>
      <c r="X1961" s="2">
        <f t="shared" si="279"/>
        <v>0.29490395472617498</v>
      </c>
      <c r="Y1961" s="2">
        <f t="shared" si="280"/>
        <v>0</v>
      </c>
      <c r="Z1961" s="2">
        <f>IF(Y1961&gt;$W$1,HLOOKUP(Y1961,B1961:$U$2835,ROW($B$2836)-ROW($A1961),FALSE),0)</f>
        <v>0</v>
      </c>
      <c r="AA1961" s="2">
        <f t="shared" si="281"/>
        <v>0</v>
      </c>
      <c r="AB1961" s="2">
        <f>VLOOKUP(A1961,segment3_SB_quantity!$A$2:$B$2834,2,FALSE)</f>
        <v>21</v>
      </c>
      <c r="AC1961" s="4">
        <f t="shared" si="277"/>
        <v>0.12820000000000001</v>
      </c>
      <c r="AD1961">
        <f t="shared" si="282"/>
        <v>0</v>
      </c>
      <c r="AE1961">
        <f t="shared" si="278"/>
        <v>0.83166700000000005</v>
      </c>
      <c r="AF1961" s="2">
        <f t="shared" si="283"/>
        <v>0</v>
      </c>
      <c r="AG1961" s="2">
        <f t="shared" si="284"/>
        <v>0</v>
      </c>
      <c r="AH1961" s="1">
        <f t="shared" si="285"/>
        <v>0</v>
      </c>
    </row>
    <row r="1962" spans="1:34" x14ac:dyDescent="0.55000000000000004">
      <c r="A1962">
        <v>71129978</v>
      </c>
      <c r="B1962" s="2">
        <v>0</v>
      </c>
      <c r="C1962" s="2">
        <v>0</v>
      </c>
      <c r="D1962" s="2">
        <v>0</v>
      </c>
      <c r="E1962" s="2">
        <v>0</v>
      </c>
      <c r="F1962" s="2">
        <v>0</v>
      </c>
      <c r="G1962" s="2">
        <v>0</v>
      </c>
      <c r="H1962" s="2">
        <v>0</v>
      </c>
      <c r="I1962" s="2">
        <v>0</v>
      </c>
      <c r="J1962" s="2">
        <v>0</v>
      </c>
      <c r="K1962" s="2">
        <v>0</v>
      </c>
      <c r="L1962" s="2">
        <v>2.5818208012871801E-3</v>
      </c>
      <c r="M1962" s="2">
        <v>0</v>
      </c>
      <c r="N1962" s="2">
        <v>0</v>
      </c>
      <c r="O1962" s="2">
        <v>0</v>
      </c>
      <c r="P1962" s="2">
        <v>0</v>
      </c>
      <c r="Q1962" s="2">
        <v>0</v>
      </c>
      <c r="R1962" s="2">
        <v>0</v>
      </c>
      <c r="S1962" s="2">
        <v>0</v>
      </c>
      <c r="T1962" s="2">
        <v>0</v>
      </c>
      <c r="U1962" s="2">
        <v>0</v>
      </c>
      <c r="X1962" s="2">
        <f t="shared" si="279"/>
        <v>2.5818208012871801E-3</v>
      </c>
      <c r="Y1962" s="2">
        <f t="shared" si="280"/>
        <v>0</v>
      </c>
      <c r="Z1962" s="2">
        <f>IF(Y1962&gt;$W$1,HLOOKUP(Y1962,B1962:$U$2835,ROW($B$2836)-ROW($A1962),FALSE),0)</f>
        <v>0</v>
      </c>
      <c r="AA1962" s="2">
        <f t="shared" si="281"/>
        <v>0</v>
      </c>
      <c r="AB1962" s="2">
        <f>VLOOKUP(A1962,segment3_SB_quantity!$A$2:$B$2834,2,FALSE)</f>
        <v>1</v>
      </c>
      <c r="AC1962" s="4">
        <f t="shared" si="277"/>
        <v>0.12820000000000001</v>
      </c>
      <c r="AD1962">
        <f t="shared" si="282"/>
        <v>0</v>
      </c>
      <c r="AE1962">
        <f t="shared" si="278"/>
        <v>0.83166700000000005</v>
      </c>
      <c r="AF1962" s="2">
        <f t="shared" si="283"/>
        <v>0</v>
      </c>
      <c r="AG1962" s="2">
        <f t="shared" si="284"/>
        <v>0</v>
      </c>
      <c r="AH1962" s="1">
        <f t="shared" si="285"/>
        <v>0</v>
      </c>
    </row>
    <row r="1963" spans="1:34" x14ac:dyDescent="0.55000000000000004">
      <c r="A1963">
        <v>71149834</v>
      </c>
      <c r="B1963" s="2">
        <v>0</v>
      </c>
      <c r="C1963" s="2">
        <v>0</v>
      </c>
      <c r="D1963" s="2">
        <v>0</v>
      </c>
      <c r="E1963" s="2">
        <v>0</v>
      </c>
      <c r="F1963" s="2">
        <v>0</v>
      </c>
      <c r="G1963" s="2">
        <v>0</v>
      </c>
      <c r="H1963" s="2">
        <v>0</v>
      </c>
      <c r="I1963" s="2">
        <v>0</v>
      </c>
      <c r="J1963" s="2">
        <v>0.184168608050542</v>
      </c>
      <c r="K1963" s="2">
        <v>0</v>
      </c>
      <c r="L1963" s="2">
        <v>0</v>
      </c>
      <c r="M1963" s="2">
        <v>0</v>
      </c>
      <c r="N1963" s="2">
        <v>0</v>
      </c>
      <c r="O1963" s="2">
        <v>0</v>
      </c>
      <c r="P1963" s="2">
        <v>0</v>
      </c>
      <c r="Q1963" s="2">
        <v>0</v>
      </c>
      <c r="R1963" s="2">
        <v>0</v>
      </c>
      <c r="S1963" s="2">
        <v>0</v>
      </c>
      <c r="T1963" s="2">
        <v>0</v>
      </c>
      <c r="U1963" s="2">
        <v>0</v>
      </c>
      <c r="X1963" s="2">
        <f t="shared" si="279"/>
        <v>0.184168608050542</v>
      </c>
      <c r="Y1963" s="2">
        <f t="shared" si="280"/>
        <v>0</v>
      </c>
      <c r="Z1963" s="2">
        <f>IF(Y1963&gt;$W$1,HLOOKUP(Y1963,B1963:$U$2835,ROW($B$2836)-ROW($A1963),FALSE),0)</f>
        <v>0</v>
      </c>
      <c r="AA1963" s="2">
        <f t="shared" si="281"/>
        <v>0</v>
      </c>
      <c r="AB1963" s="2">
        <f>VLOOKUP(A1963,segment3_SB_quantity!$A$2:$B$2834,2,FALSE)</f>
        <v>25</v>
      </c>
      <c r="AC1963" s="4">
        <f t="shared" si="277"/>
        <v>0.12820000000000001</v>
      </c>
      <c r="AD1963">
        <f t="shared" si="282"/>
        <v>0</v>
      </c>
      <c r="AE1963">
        <f t="shared" si="278"/>
        <v>0.83166700000000005</v>
      </c>
      <c r="AF1963" s="2">
        <f t="shared" si="283"/>
        <v>0</v>
      </c>
      <c r="AG1963" s="2">
        <f t="shared" si="284"/>
        <v>0</v>
      </c>
      <c r="AH1963" s="1">
        <f t="shared" si="285"/>
        <v>0</v>
      </c>
    </row>
    <row r="1964" spans="1:34" x14ac:dyDescent="0.55000000000000004">
      <c r="A1964">
        <v>71159650</v>
      </c>
      <c r="B1964" s="2">
        <v>0</v>
      </c>
      <c r="C1964" s="2">
        <v>0</v>
      </c>
      <c r="D1964" s="2">
        <v>0</v>
      </c>
      <c r="E1964" s="2">
        <v>0</v>
      </c>
      <c r="F1964" s="2">
        <v>0</v>
      </c>
      <c r="G1964" s="2">
        <v>0</v>
      </c>
      <c r="H1964" s="2">
        <v>0</v>
      </c>
      <c r="I1964" s="2">
        <v>0</v>
      </c>
      <c r="J1964" s="2">
        <v>0.120515147077222</v>
      </c>
      <c r="K1964" s="2">
        <v>0</v>
      </c>
      <c r="L1964" s="2">
        <v>0</v>
      </c>
      <c r="M1964" s="2">
        <v>0</v>
      </c>
      <c r="N1964" s="2">
        <v>0</v>
      </c>
      <c r="O1964" s="2">
        <v>0</v>
      </c>
      <c r="P1964" s="2">
        <v>0</v>
      </c>
      <c r="Q1964" s="2">
        <v>0</v>
      </c>
      <c r="R1964" s="2">
        <v>0</v>
      </c>
      <c r="S1964" s="2">
        <v>0</v>
      </c>
      <c r="T1964" s="2">
        <v>0</v>
      </c>
      <c r="U1964" s="2">
        <v>0</v>
      </c>
      <c r="X1964" s="2">
        <f t="shared" si="279"/>
        <v>0.120515147077222</v>
      </c>
      <c r="Y1964" s="2">
        <f t="shared" si="280"/>
        <v>0</v>
      </c>
      <c r="Z1964" s="2">
        <f>IF(Y1964&gt;$W$1,HLOOKUP(Y1964,B1964:$U$2835,ROW($B$2836)-ROW($A1964),FALSE),0)</f>
        <v>0</v>
      </c>
      <c r="AA1964" s="2">
        <f t="shared" si="281"/>
        <v>0</v>
      </c>
      <c r="AB1964" s="2">
        <f>VLOOKUP(A1964,segment3_SB_quantity!$A$2:$B$2834,2,FALSE)</f>
        <v>246</v>
      </c>
      <c r="AC1964" s="4">
        <f t="shared" si="277"/>
        <v>0.12820000000000001</v>
      </c>
      <c r="AD1964">
        <f t="shared" si="282"/>
        <v>0</v>
      </c>
      <c r="AE1964">
        <f t="shared" si="278"/>
        <v>0.83166700000000005</v>
      </c>
      <c r="AF1964" s="2">
        <f t="shared" si="283"/>
        <v>0</v>
      </c>
      <c r="AG1964" s="2">
        <f t="shared" si="284"/>
        <v>0</v>
      </c>
      <c r="AH1964" s="1">
        <f t="shared" si="285"/>
        <v>0</v>
      </c>
    </row>
    <row r="1965" spans="1:34" x14ac:dyDescent="0.55000000000000004">
      <c r="A1965">
        <v>71179887</v>
      </c>
      <c r="B1965" s="2">
        <v>0</v>
      </c>
      <c r="C1965" s="2">
        <v>0</v>
      </c>
      <c r="D1965" s="2">
        <v>0</v>
      </c>
      <c r="E1965" s="2">
        <v>0</v>
      </c>
      <c r="F1965" s="2">
        <v>0</v>
      </c>
      <c r="G1965" s="2">
        <v>0</v>
      </c>
      <c r="H1965" s="2">
        <v>0</v>
      </c>
      <c r="I1965" s="2">
        <v>0</v>
      </c>
      <c r="J1965" s="2">
        <v>0</v>
      </c>
      <c r="K1965" s="2">
        <v>8.2901670962591101E-2</v>
      </c>
      <c r="L1965" s="2">
        <v>0</v>
      </c>
      <c r="M1965" s="2">
        <v>0</v>
      </c>
      <c r="N1965" s="2">
        <v>0</v>
      </c>
      <c r="O1965" s="2">
        <v>0</v>
      </c>
      <c r="P1965" s="2">
        <v>0</v>
      </c>
      <c r="Q1965" s="2">
        <v>0</v>
      </c>
      <c r="R1965" s="2">
        <v>0</v>
      </c>
      <c r="S1965" s="2">
        <v>0</v>
      </c>
      <c r="T1965" s="2">
        <v>0</v>
      </c>
      <c r="U1965" s="2">
        <v>0</v>
      </c>
      <c r="X1965" s="2">
        <f t="shared" si="279"/>
        <v>8.2901670962591101E-2</v>
      </c>
      <c r="Y1965" s="2">
        <f t="shared" si="280"/>
        <v>0</v>
      </c>
      <c r="Z1965" s="2">
        <f>IF(Y1965&gt;$W$1,HLOOKUP(Y1965,B1965:$U$2835,ROW($B$2836)-ROW($A1965),FALSE),0)</f>
        <v>0</v>
      </c>
      <c r="AA1965" s="2">
        <f t="shared" si="281"/>
        <v>0</v>
      </c>
      <c r="AB1965" s="2">
        <f>VLOOKUP(A1965,segment3_SB_quantity!$A$2:$B$2834,2,FALSE)</f>
        <v>4</v>
      </c>
      <c r="AC1965" s="4">
        <f t="shared" si="277"/>
        <v>0.12820000000000001</v>
      </c>
      <c r="AD1965">
        <f t="shared" si="282"/>
        <v>0</v>
      </c>
      <c r="AE1965">
        <f t="shared" si="278"/>
        <v>0.83166700000000005</v>
      </c>
      <c r="AF1965" s="2">
        <f t="shared" si="283"/>
        <v>0</v>
      </c>
      <c r="AG1965" s="2">
        <f t="shared" si="284"/>
        <v>0</v>
      </c>
      <c r="AH1965" s="1">
        <f t="shared" si="285"/>
        <v>0</v>
      </c>
    </row>
    <row r="1966" spans="1:34" x14ac:dyDescent="0.55000000000000004">
      <c r="A1966">
        <v>71199923</v>
      </c>
      <c r="B1966" s="2">
        <v>0</v>
      </c>
      <c r="C1966" s="2">
        <v>0</v>
      </c>
      <c r="D1966" s="2">
        <v>0</v>
      </c>
      <c r="E1966" s="2">
        <v>0</v>
      </c>
      <c r="F1966" s="2">
        <v>0</v>
      </c>
      <c r="G1966" s="2">
        <v>0</v>
      </c>
      <c r="H1966" s="2">
        <v>0</v>
      </c>
      <c r="I1966" s="2">
        <v>0</v>
      </c>
      <c r="J1966" s="2">
        <v>0</v>
      </c>
      <c r="K1966" s="2">
        <v>0</v>
      </c>
      <c r="L1966" s="2">
        <v>0</v>
      </c>
      <c r="M1966" s="2">
        <v>0</v>
      </c>
      <c r="N1966" s="2">
        <v>0</v>
      </c>
      <c r="O1966" s="2">
        <v>0</v>
      </c>
      <c r="P1966" s="2">
        <v>0</v>
      </c>
      <c r="Q1966" s="2">
        <v>0</v>
      </c>
      <c r="R1966" s="2">
        <v>0</v>
      </c>
      <c r="S1966" s="2">
        <v>0</v>
      </c>
      <c r="T1966" s="2">
        <v>0</v>
      </c>
      <c r="U1966" s="2">
        <v>0</v>
      </c>
      <c r="X1966" s="2">
        <f t="shared" si="279"/>
        <v>0</v>
      </c>
      <c r="Y1966" s="2">
        <f t="shared" si="280"/>
        <v>0</v>
      </c>
      <c r="Z1966" s="2">
        <f>IF(Y1966&gt;$W$1,HLOOKUP(Y1966,B1966:$U$2835,ROW($B$2836)-ROW($A1966),FALSE),0)</f>
        <v>0</v>
      </c>
      <c r="AA1966" s="2">
        <f t="shared" si="281"/>
        <v>0</v>
      </c>
      <c r="AB1966" s="2">
        <f>VLOOKUP(A1966,segment3_SB_quantity!$A$2:$B$2834,2,FALSE)</f>
        <v>1</v>
      </c>
      <c r="AC1966" s="4">
        <f t="shared" si="277"/>
        <v>0.12820000000000001</v>
      </c>
      <c r="AD1966">
        <f t="shared" si="282"/>
        <v>0</v>
      </c>
      <c r="AE1966">
        <f t="shared" si="278"/>
        <v>0.83166700000000005</v>
      </c>
      <c r="AF1966" s="2">
        <f t="shared" si="283"/>
        <v>0</v>
      </c>
      <c r="AG1966" s="2">
        <f t="shared" si="284"/>
        <v>0</v>
      </c>
      <c r="AH1966" s="1">
        <f t="shared" si="285"/>
        <v>0</v>
      </c>
    </row>
    <row r="1967" spans="1:34" x14ac:dyDescent="0.55000000000000004">
      <c r="A1967">
        <v>71209919</v>
      </c>
      <c r="B1967" s="2">
        <v>0</v>
      </c>
      <c r="C1967" s="2">
        <v>0</v>
      </c>
      <c r="D1967" s="2">
        <v>0</v>
      </c>
      <c r="E1967" s="2">
        <v>0</v>
      </c>
      <c r="F1967" s="2">
        <v>0</v>
      </c>
      <c r="G1967" s="2">
        <v>0</v>
      </c>
      <c r="H1967" s="2">
        <v>0</v>
      </c>
      <c r="I1967" s="2">
        <v>0</v>
      </c>
      <c r="J1967" s="2">
        <v>5.0056255388471901E-2</v>
      </c>
      <c r="K1967" s="2">
        <v>0</v>
      </c>
      <c r="L1967" s="2">
        <v>0</v>
      </c>
      <c r="M1967" s="2">
        <v>0</v>
      </c>
      <c r="N1967" s="2">
        <v>0</v>
      </c>
      <c r="O1967" s="2">
        <v>0</v>
      </c>
      <c r="P1967" s="2">
        <v>0</v>
      </c>
      <c r="Q1967" s="2">
        <v>0</v>
      </c>
      <c r="R1967" s="2">
        <v>0</v>
      </c>
      <c r="S1967" s="2">
        <v>0</v>
      </c>
      <c r="T1967" s="2">
        <v>0</v>
      </c>
      <c r="U1967" s="2">
        <v>0</v>
      </c>
      <c r="X1967" s="2">
        <f t="shared" si="279"/>
        <v>5.0056255388471901E-2</v>
      </c>
      <c r="Y1967" s="2">
        <f t="shared" si="280"/>
        <v>0</v>
      </c>
      <c r="Z1967" s="2">
        <f>IF(Y1967&gt;$W$1,HLOOKUP(Y1967,B1967:$U$2835,ROW($B$2836)-ROW($A1967),FALSE),0)</f>
        <v>0</v>
      </c>
      <c r="AA1967" s="2">
        <f t="shared" si="281"/>
        <v>0</v>
      </c>
      <c r="AB1967" s="2">
        <f>VLOOKUP(A1967,segment3_SB_quantity!$A$2:$B$2834,2,FALSE)</f>
        <v>3</v>
      </c>
      <c r="AC1967" s="4">
        <f t="shared" si="277"/>
        <v>0.12820000000000001</v>
      </c>
      <c r="AD1967">
        <f t="shared" si="282"/>
        <v>0</v>
      </c>
      <c r="AE1967">
        <f t="shared" si="278"/>
        <v>0.83166700000000005</v>
      </c>
      <c r="AF1967" s="2">
        <f t="shared" si="283"/>
        <v>0</v>
      </c>
      <c r="AG1967" s="2">
        <f t="shared" si="284"/>
        <v>0</v>
      </c>
      <c r="AH1967" s="1">
        <f t="shared" si="285"/>
        <v>0</v>
      </c>
    </row>
    <row r="1968" spans="1:34" x14ac:dyDescent="0.55000000000000004">
      <c r="A1968">
        <v>71219980</v>
      </c>
      <c r="B1968" s="2">
        <v>0</v>
      </c>
      <c r="C1968" s="2">
        <v>0</v>
      </c>
      <c r="D1968" s="2">
        <v>0</v>
      </c>
      <c r="E1968" s="2">
        <v>0</v>
      </c>
      <c r="F1968" s="2">
        <v>0</v>
      </c>
      <c r="G1968" s="2">
        <v>0</v>
      </c>
      <c r="H1968" s="2">
        <v>0</v>
      </c>
      <c r="I1968" s="2">
        <v>0</v>
      </c>
      <c r="J1968" s="2">
        <v>0</v>
      </c>
      <c r="K1968" s="2">
        <v>0</v>
      </c>
      <c r="L1968" s="2">
        <v>0</v>
      </c>
      <c r="M1968" s="2">
        <v>0</v>
      </c>
      <c r="N1968" s="2">
        <v>0</v>
      </c>
      <c r="O1968" s="2">
        <v>0</v>
      </c>
      <c r="P1968" s="2">
        <v>0</v>
      </c>
      <c r="Q1968" s="2">
        <v>0</v>
      </c>
      <c r="R1968" s="2">
        <v>0</v>
      </c>
      <c r="S1968" s="2">
        <v>0</v>
      </c>
      <c r="T1968" s="2">
        <v>0</v>
      </c>
      <c r="U1968" s="2">
        <v>0</v>
      </c>
      <c r="X1968" s="2">
        <f t="shared" si="279"/>
        <v>0</v>
      </c>
      <c r="Y1968" s="2">
        <f t="shared" si="280"/>
        <v>0</v>
      </c>
      <c r="Z1968" s="2">
        <f>IF(Y1968&gt;$W$1,HLOOKUP(Y1968,B1968:$U$2835,ROW($B$2836)-ROW($A1968),FALSE),0)</f>
        <v>0</v>
      </c>
      <c r="AA1968" s="2">
        <f t="shared" si="281"/>
        <v>0</v>
      </c>
      <c r="AB1968" s="2">
        <f>VLOOKUP(A1968,segment3_SB_quantity!$A$2:$B$2834,2,FALSE)</f>
        <v>1</v>
      </c>
      <c r="AC1968" s="4">
        <f t="shared" si="277"/>
        <v>0.12820000000000001</v>
      </c>
      <c r="AD1968">
        <f t="shared" si="282"/>
        <v>0</v>
      </c>
      <c r="AE1968">
        <f t="shared" si="278"/>
        <v>0.83166700000000005</v>
      </c>
      <c r="AF1968" s="2">
        <f t="shared" si="283"/>
        <v>0</v>
      </c>
      <c r="AG1968" s="2">
        <f t="shared" si="284"/>
        <v>0</v>
      </c>
      <c r="AH1968" s="1">
        <f t="shared" si="285"/>
        <v>0</v>
      </c>
    </row>
    <row r="1969" spans="1:34" x14ac:dyDescent="0.55000000000000004">
      <c r="A1969">
        <v>71309569</v>
      </c>
      <c r="B1969" s="2">
        <v>0</v>
      </c>
      <c r="C1969" s="2">
        <v>0</v>
      </c>
      <c r="D1969" s="2">
        <v>0</v>
      </c>
      <c r="E1969" s="2">
        <v>0</v>
      </c>
      <c r="F1969" s="2">
        <v>0</v>
      </c>
      <c r="G1969" s="2">
        <v>0</v>
      </c>
      <c r="H1969" s="2">
        <v>2.1092860281991199E-2</v>
      </c>
      <c r="I1969" s="2">
        <v>0</v>
      </c>
      <c r="J1969" s="2">
        <v>0</v>
      </c>
      <c r="K1969" s="2">
        <v>0</v>
      </c>
      <c r="L1969" s="2">
        <v>0</v>
      </c>
      <c r="M1969" s="2">
        <v>0</v>
      </c>
      <c r="N1969" s="2">
        <v>0</v>
      </c>
      <c r="O1969" s="2">
        <v>0</v>
      </c>
      <c r="P1969" s="2">
        <v>0</v>
      </c>
      <c r="Q1969" s="2">
        <v>0</v>
      </c>
      <c r="R1969" s="2">
        <v>0</v>
      </c>
      <c r="S1969" s="2">
        <v>0</v>
      </c>
      <c r="T1969" s="2">
        <v>0</v>
      </c>
      <c r="U1969" s="2">
        <v>0</v>
      </c>
      <c r="X1969" s="2">
        <f t="shared" si="279"/>
        <v>2.1092860281991199E-2</v>
      </c>
      <c r="Y1969" s="2">
        <f t="shared" si="280"/>
        <v>0</v>
      </c>
      <c r="Z1969" s="2">
        <f>IF(Y1969&gt;$W$1,HLOOKUP(Y1969,B1969:$U$2835,ROW($B$2836)-ROW($A1969),FALSE),0)</f>
        <v>0</v>
      </c>
      <c r="AA1969" s="2">
        <f t="shared" si="281"/>
        <v>0</v>
      </c>
      <c r="AB1969" s="2">
        <f>VLOOKUP(A1969,segment3_SB_quantity!$A$2:$B$2834,2,FALSE)</f>
        <v>14</v>
      </c>
      <c r="AC1969" s="4">
        <f t="shared" si="277"/>
        <v>0.12820000000000001</v>
      </c>
      <c r="AD1969">
        <f t="shared" si="282"/>
        <v>0</v>
      </c>
      <c r="AE1969">
        <f t="shared" si="278"/>
        <v>0.83166700000000005</v>
      </c>
      <c r="AF1969" s="2">
        <f t="shared" si="283"/>
        <v>0</v>
      </c>
      <c r="AG1969" s="2">
        <f t="shared" si="284"/>
        <v>0</v>
      </c>
      <c r="AH1969" s="1">
        <f t="shared" si="285"/>
        <v>0</v>
      </c>
    </row>
    <row r="1970" spans="1:34" x14ac:dyDescent="0.55000000000000004">
      <c r="A1970">
        <v>71399913</v>
      </c>
      <c r="B1970" s="2">
        <v>0</v>
      </c>
      <c r="C1970" s="2">
        <v>0</v>
      </c>
      <c r="D1970" s="2">
        <v>0</v>
      </c>
      <c r="E1970" s="2">
        <v>0</v>
      </c>
      <c r="F1970" s="2">
        <v>0</v>
      </c>
      <c r="G1970" s="2">
        <v>0</v>
      </c>
      <c r="H1970" s="2">
        <v>0.99752348021244597</v>
      </c>
      <c r="I1970" s="2">
        <v>0</v>
      </c>
      <c r="J1970" s="2">
        <v>0</v>
      </c>
      <c r="K1970" s="2">
        <v>0</v>
      </c>
      <c r="L1970" s="2">
        <v>0</v>
      </c>
      <c r="M1970" s="2">
        <v>0</v>
      </c>
      <c r="N1970" s="2">
        <v>0</v>
      </c>
      <c r="O1970" s="2">
        <v>0</v>
      </c>
      <c r="P1970" s="2">
        <v>0</v>
      </c>
      <c r="Q1970" s="2">
        <v>0</v>
      </c>
      <c r="R1970" s="2">
        <v>0</v>
      </c>
      <c r="S1970" s="2">
        <v>0</v>
      </c>
      <c r="T1970" s="2">
        <v>0</v>
      </c>
      <c r="U1970" s="2">
        <v>0</v>
      </c>
      <c r="X1970" s="2">
        <f t="shared" si="279"/>
        <v>0.99752348021244597</v>
      </c>
      <c r="Y1970" s="2">
        <f t="shared" si="280"/>
        <v>0.99752348021244597</v>
      </c>
      <c r="Z1970" s="2" t="str">
        <f>IF(Y1970&gt;$W$1,HLOOKUP(Y1970,B1970:$U$2835,ROW($B$2836)-ROW($A1970),FALSE),0)</f>
        <v>P_OL7</v>
      </c>
      <c r="AA1970" s="2">
        <f t="shared" si="281"/>
        <v>0.32499999999999996</v>
      </c>
      <c r="AB1970" s="2">
        <f>VLOOKUP(A1970,segment3_SB_quantity!$A$2:$B$2834,2,FALSE)</f>
        <v>89</v>
      </c>
      <c r="AC1970" s="4">
        <f t="shared" si="277"/>
        <v>0.12820000000000001</v>
      </c>
      <c r="AD1970">
        <f t="shared" si="282"/>
        <v>11.409800000000001</v>
      </c>
      <c r="AE1970">
        <f t="shared" si="278"/>
        <v>0.83166700000000005</v>
      </c>
      <c r="AF1970" s="2">
        <f t="shared" si="283"/>
        <v>9.4891541366000016</v>
      </c>
      <c r="AG1970" s="2">
        <f t="shared" si="284"/>
        <v>3.0839750943949995</v>
      </c>
      <c r="AH1970" s="1">
        <f t="shared" si="285"/>
        <v>3.076923076923078</v>
      </c>
    </row>
    <row r="1971" spans="1:34" x14ac:dyDescent="0.55000000000000004">
      <c r="A1971">
        <v>71429829</v>
      </c>
      <c r="B1971" s="2">
        <v>0</v>
      </c>
      <c r="C1971" s="2">
        <v>0</v>
      </c>
      <c r="D1971" s="2">
        <v>0</v>
      </c>
      <c r="E1971" s="2">
        <v>0</v>
      </c>
      <c r="F1971" s="2">
        <v>1.15680100610988E-2</v>
      </c>
      <c r="G1971" s="2">
        <v>0</v>
      </c>
      <c r="H1971" s="2">
        <v>0</v>
      </c>
      <c r="I1971" s="2">
        <v>0</v>
      </c>
      <c r="J1971" s="2">
        <v>0</v>
      </c>
      <c r="K1971" s="2">
        <v>0</v>
      </c>
      <c r="L1971" s="2">
        <v>0</v>
      </c>
      <c r="M1971" s="2">
        <v>0</v>
      </c>
      <c r="N1971" s="2">
        <v>0</v>
      </c>
      <c r="O1971" s="2">
        <v>0</v>
      </c>
      <c r="P1971" s="2">
        <v>0</v>
      </c>
      <c r="Q1971" s="2">
        <v>0</v>
      </c>
      <c r="R1971" s="2">
        <v>0</v>
      </c>
      <c r="S1971" s="2">
        <v>0</v>
      </c>
      <c r="T1971" s="2">
        <v>0</v>
      </c>
      <c r="U1971" s="2">
        <v>0</v>
      </c>
      <c r="X1971" s="2">
        <f t="shared" si="279"/>
        <v>1.15680100610988E-2</v>
      </c>
      <c r="Y1971" s="2">
        <f t="shared" si="280"/>
        <v>0</v>
      </c>
      <c r="Z1971" s="2">
        <f>IF(Y1971&gt;$W$1,HLOOKUP(Y1971,B1971:$U$2835,ROW($B$2836)-ROW($A1971),FALSE),0)</f>
        <v>0</v>
      </c>
      <c r="AA1971" s="2">
        <f t="shared" si="281"/>
        <v>0</v>
      </c>
      <c r="AB1971" s="2">
        <f>VLOOKUP(A1971,segment3_SB_quantity!$A$2:$B$2834,2,FALSE)</f>
        <v>10</v>
      </c>
      <c r="AC1971" s="4">
        <f t="shared" si="277"/>
        <v>0.12820000000000001</v>
      </c>
      <c r="AD1971">
        <f t="shared" si="282"/>
        <v>0</v>
      </c>
      <c r="AE1971">
        <f t="shared" si="278"/>
        <v>0.83166700000000005</v>
      </c>
      <c r="AF1971" s="2">
        <f t="shared" si="283"/>
        <v>0</v>
      </c>
      <c r="AG1971" s="2">
        <f t="shared" si="284"/>
        <v>0</v>
      </c>
      <c r="AH1971" s="1">
        <f t="shared" si="285"/>
        <v>0</v>
      </c>
    </row>
    <row r="1972" spans="1:34" x14ac:dyDescent="0.55000000000000004">
      <c r="A1972">
        <v>71499931</v>
      </c>
      <c r="B1972" s="2">
        <v>0</v>
      </c>
      <c r="C1972" s="2">
        <v>0</v>
      </c>
      <c r="D1972" s="2">
        <v>0</v>
      </c>
      <c r="E1972" s="2">
        <v>0</v>
      </c>
      <c r="F1972" s="2">
        <v>0</v>
      </c>
      <c r="G1972" s="2">
        <v>0</v>
      </c>
      <c r="H1972" s="2">
        <v>0</v>
      </c>
      <c r="I1972" s="2">
        <v>0</v>
      </c>
      <c r="J1972" s="2">
        <v>0</v>
      </c>
      <c r="K1972" s="2">
        <v>0</v>
      </c>
      <c r="L1972" s="2">
        <v>0.112246207486974</v>
      </c>
      <c r="M1972" s="2">
        <v>0</v>
      </c>
      <c r="N1972" s="2">
        <v>0</v>
      </c>
      <c r="O1972" s="2">
        <v>0</v>
      </c>
      <c r="P1972" s="2">
        <v>0</v>
      </c>
      <c r="Q1972" s="2">
        <v>0</v>
      </c>
      <c r="R1972" s="2">
        <v>0</v>
      </c>
      <c r="S1972" s="2">
        <v>0</v>
      </c>
      <c r="T1972" s="2">
        <v>0</v>
      </c>
      <c r="U1972" s="2">
        <v>0</v>
      </c>
      <c r="X1972" s="2">
        <f t="shared" si="279"/>
        <v>0.112246207486974</v>
      </c>
      <c r="Y1972" s="2">
        <f t="shared" si="280"/>
        <v>0</v>
      </c>
      <c r="Z1972" s="2">
        <f>IF(Y1972&gt;$W$1,HLOOKUP(Y1972,B1972:$U$2835,ROW($B$2836)-ROW($A1972),FALSE),0)</f>
        <v>0</v>
      </c>
      <c r="AA1972" s="2">
        <f t="shared" si="281"/>
        <v>0</v>
      </c>
      <c r="AB1972" s="2">
        <f>VLOOKUP(A1972,segment3_SB_quantity!$A$2:$B$2834,2,FALSE)</f>
        <v>9</v>
      </c>
      <c r="AC1972" s="4">
        <f t="shared" si="277"/>
        <v>0.12820000000000001</v>
      </c>
      <c r="AD1972">
        <f t="shared" si="282"/>
        <v>0</v>
      </c>
      <c r="AE1972">
        <f t="shared" si="278"/>
        <v>0.83166700000000005</v>
      </c>
      <c r="AF1972" s="2">
        <f t="shared" si="283"/>
        <v>0</v>
      </c>
      <c r="AG1972" s="2">
        <f t="shared" si="284"/>
        <v>0</v>
      </c>
      <c r="AH1972" s="1">
        <f t="shared" si="285"/>
        <v>0</v>
      </c>
    </row>
    <row r="1973" spans="1:34" x14ac:dyDescent="0.55000000000000004">
      <c r="A1973">
        <v>71509893</v>
      </c>
      <c r="B1973" s="2">
        <v>0</v>
      </c>
      <c r="C1973" s="2">
        <v>0</v>
      </c>
      <c r="D1973" s="2">
        <v>0</v>
      </c>
      <c r="E1973" s="2">
        <v>0</v>
      </c>
      <c r="F1973" s="2">
        <v>0</v>
      </c>
      <c r="G1973" s="2">
        <v>0</v>
      </c>
      <c r="H1973" s="2">
        <v>0.13737359690175599</v>
      </c>
      <c r="I1973" s="2">
        <v>0</v>
      </c>
      <c r="J1973" s="2">
        <v>0</v>
      </c>
      <c r="K1973" s="2">
        <v>0</v>
      </c>
      <c r="L1973" s="2">
        <v>0</v>
      </c>
      <c r="M1973" s="2">
        <v>0</v>
      </c>
      <c r="N1973" s="2">
        <v>0</v>
      </c>
      <c r="O1973" s="2">
        <v>0</v>
      </c>
      <c r="P1973" s="2">
        <v>0</v>
      </c>
      <c r="Q1973" s="2">
        <v>0</v>
      </c>
      <c r="R1973" s="2">
        <v>0</v>
      </c>
      <c r="S1973" s="2">
        <v>0</v>
      </c>
      <c r="T1973" s="2">
        <v>0</v>
      </c>
      <c r="U1973" s="2">
        <v>0</v>
      </c>
      <c r="X1973" s="2">
        <f t="shared" si="279"/>
        <v>0.13737359690175599</v>
      </c>
      <c r="Y1973" s="2">
        <f t="shared" si="280"/>
        <v>0</v>
      </c>
      <c r="Z1973" s="2">
        <f>IF(Y1973&gt;$W$1,HLOOKUP(Y1973,B1973:$U$2835,ROW($B$2836)-ROW($A1973),FALSE),0)</f>
        <v>0</v>
      </c>
      <c r="AA1973" s="2">
        <f t="shared" si="281"/>
        <v>0</v>
      </c>
      <c r="AB1973" s="2">
        <f>VLOOKUP(A1973,segment3_SB_quantity!$A$2:$B$2834,2,FALSE)</f>
        <v>125</v>
      </c>
      <c r="AC1973" s="4">
        <f t="shared" si="277"/>
        <v>0.12820000000000001</v>
      </c>
      <c r="AD1973">
        <f t="shared" si="282"/>
        <v>0</v>
      </c>
      <c r="AE1973">
        <f t="shared" si="278"/>
        <v>0.83166700000000005</v>
      </c>
      <c r="AF1973" s="2">
        <f t="shared" si="283"/>
        <v>0</v>
      </c>
      <c r="AG1973" s="2">
        <f t="shared" si="284"/>
        <v>0</v>
      </c>
      <c r="AH1973" s="1">
        <f t="shared" si="285"/>
        <v>0</v>
      </c>
    </row>
    <row r="1974" spans="1:34" x14ac:dyDescent="0.55000000000000004">
      <c r="A1974">
        <v>71559616</v>
      </c>
      <c r="B1974" s="2">
        <v>0</v>
      </c>
      <c r="C1974" s="2">
        <v>0</v>
      </c>
      <c r="D1974" s="2">
        <v>0</v>
      </c>
      <c r="E1974" s="2">
        <v>0</v>
      </c>
      <c r="F1974" s="2">
        <v>0</v>
      </c>
      <c r="G1974" s="2">
        <v>0</v>
      </c>
      <c r="H1974" s="2">
        <v>0</v>
      </c>
      <c r="I1974" s="2">
        <v>0</v>
      </c>
      <c r="J1974" s="2">
        <v>0</v>
      </c>
      <c r="K1974" s="2">
        <v>0</v>
      </c>
      <c r="L1974" s="2">
        <v>0.16762955002962801</v>
      </c>
      <c r="M1974" s="2">
        <v>0</v>
      </c>
      <c r="N1974" s="2">
        <v>0</v>
      </c>
      <c r="O1974" s="2">
        <v>0</v>
      </c>
      <c r="P1974" s="2">
        <v>0</v>
      </c>
      <c r="Q1974" s="2">
        <v>0</v>
      </c>
      <c r="R1974" s="2">
        <v>0</v>
      </c>
      <c r="S1974" s="2">
        <v>0</v>
      </c>
      <c r="T1974" s="2">
        <v>0</v>
      </c>
      <c r="U1974" s="2">
        <v>0</v>
      </c>
      <c r="X1974" s="2">
        <f t="shared" si="279"/>
        <v>0.16762955002962801</v>
      </c>
      <c r="Y1974" s="2">
        <f t="shared" si="280"/>
        <v>0</v>
      </c>
      <c r="Z1974" s="2">
        <f>IF(Y1974&gt;$W$1,HLOOKUP(Y1974,B1974:$U$2835,ROW($B$2836)-ROW($A1974),FALSE),0)</f>
        <v>0</v>
      </c>
      <c r="AA1974" s="2">
        <f t="shared" si="281"/>
        <v>0</v>
      </c>
      <c r="AB1974" s="2">
        <f>VLOOKUP(A1974,segment3_SB_quantity!$A$2:$B$2834,2,FALSE)</f>
        <v>1</v>
      </c>
      <c r="AC1974" s="4">
        <f t="shared" si="277"/>
        <v>0.12820000000000001</v>
      </c>
      <c r="AD1974">
        <f t="shared" si="282"/>
        <v>0</v>
      </c>
      <c r="AE1974">
        <f t="shared" si="278"/>
        <v>0.83166700000000005</v>
      </c>
      <c r="AF1974" s="2">
        <f t="shared" si="283"/>
        <v>0</v>
      </c>
      <c r="AG1974" s="2">
        <f t="shared" si="284"/>
        <v>0</v>
      </c>
      <c r="AH1974" s="1">
        <f t="shared" si="285"/>
        <v>0</v>
      </c>
    </row>
    <row r="1975" spans="1:34" x14ac:dyDescent="0.55000000000000004">
      <c r="A1975">
        <v>71579537</v>
      </c>
      <c r="B1975" s="2">
        <v>0</v>
      </c>
      <c r="C1975" s="2">
        <v>0</v>
      </c>
      <c r="D1975" s="2">
        <v>0</v>
      </c>
      <c r="E1975" s="2">
        <v>0</v>
      </c>
      <c r="F1975" s="2">
        <v>0</v>
      </c>
      <c r="G1975" s="2">
        <v>0</v>
      </c>
      <c r="H1975" s="2">
        <v>0</v>
      </c>
      <c r="I1975" s="2">
        <v>0</v>
      </c>
      <c r="J1975" s="2">
        <v>3.63168780901267E-3</v>
      </c>
      <c r="K1975" s="2">
        <v>0</v>
      </c>
      <c r="L1975" s="2">
        <v>0</v>
      </c>
      <c r="M1975" s="2">
        <v>0</v>
      </c>
      <c r="N1975" s="2">
        <v>0</v>
      </c>
      <c r="O1975" s="2">
        <v>0</v>
      </c>
      <c r="P1975" s="2">
        <v>0</v>
      </c>
      <c r="Q1975" s="2">
        <v>0</v>
      </c>
      <c r="R1975" s="2">
        <v>0</v>
      </c>
      <c r="S1975" s="2">
        <v>0</v>
      </c>
      <c r="T1975" s="2">
        <v>0</v>
      </c>
      <c r="U1975" s="2">
        <v>0</v>
      </c>
      <c r="X1975" s="2">
        <f t="shared" si="279"/>
        <v>3.63168780901267E-3</v>
      </c>
      <c r="Y1975" s="2">
        <f t="shared" si="280"/>
        <v>0</v>
      </c>
      <c r="Z1975" s="2">
        <f>IF(Y1975&gt;$W$1,HLOOKUP(Y1975,B1975:$U$2835,ROW($B$2836)-ROW($A1975),FALSE),0)</f>
        <v>0</v>
      </c>
      <c r="AA1975" s="2">
        <f t="shared" si="281"/>
        <v>0</v>
      </c>
      <c r="AB1975" s="2">
        <f>VLOOKUP(A1975,segment3_SB_quantity!$A$2:$B$2834,2,FALSE)</f>
        <v>145</v>
      </c>
      <c r="AC1975" s="4">
        <f t="shared" si="277"/>
        <v>0.12820000000000001</v>
      </c>
      <c r="AD1975">
        <f t="shared" si="282"/>
        <v>0</v>
      </c>
      <c r="AE1975">
        <f t="shared" si="278"/>
        <v>0.83166700000000005</v>
      </c>
      <c r="AF1975" s="2">
        <f t="shared" si="283"/>
        <v>0</v>
      </c>
      <c r="AG1975" s="2">
        <f t="shared" si="284"/>
        <v>0</v>
      </c>
      <c r="AH1975" s="1">
        <f t="shared" si="285"/>
        <v>0</v>
      </c>
    </row>
    <row r="1976" spans="1:34" x14ac:dyDescent="0.55000000000000004">
      <c r="A1976">
        <v>71609855</v>
      </c>
      <c r="B1976" s="2">
        <v>0</v>
      </c>
      <c r="C1976" s="2">
        <v>0</v>
      </c>
      <c r="D1976" s="2">
        <v>0</v>
      </c>
      <c r="E1976" s="2">
        <v>0</v>
      </c>
      <c r="F1976" s="2">
        <v>0</v>
      </c>
      <c r="G1976" s="2">
        <v>0</v>
      </c>
      <c r="H1976" s="2">
        <v>0</v>
      </c>
      <c r="I1976" s="2">
        <v>0</v>
      </c>
      <c r="J1976" s="2">
        <v>0</v>
      </c>
      <c r="K1976" s="2">
        <v>0</v>
      </c>
      <c r="L1976" s="2">
        <v>0</v>
      </c>
      <c r="M1976" s="2">
        <v>0</v>
      </c>
      <c r="N1976" s="2">
        <v>0</v>
      </c>
      <c r="O1976" s="2">
        <v>0</v>
      </c>
      <c r="P1976" s="2">
        <v>0</v>
      </c>
      <c r="Q1976" s="2">
        <v>0</v>
      </c>
      <c r="R1976" s="2">
        <v>0</v>
      </c>
      <c r="S1976" s="2">
        <v>0</v>
      </c>
      <c r="T1976" s="2">
        <v>0</v>
      </c>
      <c r="U1976" s="2">
        <v>0</v>
      </c>
      <c r="X1976" s="2">
        <f t="shared" si="279"/>
        <v>0</v>
      </c>
      <c r="Y1976" s="2">
        <f t="shared" si="280"/>
        <v>0</v>
      </c>
      <c r="Z1976" s="2">
        <f>IF(Y1976&gt;$W$1,HLOOKUP(Y1976,B1976:$U$2835,ROW($B$2836)-ROW($A1976),FALSE),0)</f>
        <v>0</v>
      </c>
      <c r="AA1976" s="2">
        <f t="shared" si="281"/>
        <v>0</v>
      </c>
      <c r="AB1976" s="2">
        <f>VLOOKUP(A1976,segment3_SB_quantity!$A$2:$B$2834,2,FALSE)</f>
        <v>1</v>
      </c>
      <c r="AC1976" s="4">
        <f t="shared" si="277"/>
        <v>0.12820000000000001</v>
      </c>
      <c r="AD1976">
        <f t="shared" si="282"/>
        <v>0</v>
      </c>
      <c r="AE1976">
        <f t="shared" si="278"/>
        <v>0.83166700000000005</v>
      </c>
      <c r="AF1976" s="2">
        <f t="shared" si="283"/>
        <v>0</v>
      </c>
      <c r="AG1976" s="2">
        <f t="shared" si="284"/>
        <v>0</v>
      </c>
      <c r="AH1976" s="1">
        <f t="shared" si="285"/>
        <v>0</v>
      </c>
    </row>
    <row r="1977" spans="1:34" x14ac:dyDescent="0.55000000000000004">
      <c r="A1977">
        <v>71669903</v>
      </c>
      <c r="B1977" s="2">
        <v>0</v>
      </c>
      <c r="C1977" s="2">
        <v>0</v>
      </c>
      <c r="D1977" s="2">
        <v>0</v>
      </c>
      <c r="E1977" s="2">
        <v>0</v>
      </c>
      <c r="F1977" s="2">
        <v>0</v>
      </c>
      <c r="G1977" s="2">
        <v>0</v>
      </c>
      <c r="H1977" s="2">
        <v>0</v>
      </c>
      <c r="I1977" s="2">
        <v>5.9517150189392402E-4</v>
      </c>
      <c r="J1977" s="2">
        <v>0</v>
      </c>
      <c r="K1977" s="2">
        <v>0</v>
      </c>
      <c r="L1977" s="2">
        <v>0</v>
      </c>
      <c r="M1977" s="2">
        <v>0</v>
      </c>
      <c r="N1977" s="2">
        <v>0</v>
      </c>
      <c r="O1977" s="2">
        <v>0</v>
      </c>
      <c r="P1977" s="2">
        <v>0</v>
      </c>
      <c r="Q1977" s="2">
        <v>0</v>
      </c>
      <c r="R1977" s="2">
        <v>0</v>
      </c>
      <c r="S1977" s="2">
        <v>0</v>
      </c>
      <c r="T1977" s="2">
        <v>0</v>
      </c>
      <c r="U1977" s="2">
        <v>0</v>
      </c>
      <c r="X1977" s="2">
        <f t="shared" si="279"/>
        <v>5.9517150189392402E-4</v>
      </c>
      <c r="Y1977" s="2">
        <f t="shared" si="280"/>
        <v>0</v>
      </c>
      <c r="Z1977" s="2">
        <f>IF(Y1977&gt;$W$1,HLOOKUP(Y1977,B1977:$U$2835,ROW($B$2836)-ROW($A1977),FALSE),0)</f>
        <v>0</v>
      </c>
      <c r="AA1977" s="2">
        <f t="shared" si="281"/>
        <v>0</v>
      </c>
      <c r="AB1977" s="2">
        <f>VLOOKUP(A1977,segment3_SB_quantity!$A$2:$B$2834,2,FALSE)</f>
        <v>45</v>
      </c>
      <c r="AC1977" s="4">
        <f t="shared" si="277"/>
        <v>0.12820000000000001</v>
      </c>
      <c r="AD1977">
        <f t="shared" si="282"/>
        <v>0</v>
      </c>
      <c r="AE1977">
        <f t="shared" si="278"/>
        <v>0.83166700000000005</v>
      </c>
      <c r="AF1977" s="2">
        <f t="shared" si="283"/>
        <v>0</v>
      </c>
      <c r="AG1977" s="2">
        <f t="shared" si="284"/>
        <v>0</v>
      </c>
      <c r="AH1977" s="1">
        <f t="shared" si="285"/>
        <v>0</v>
      </c>
    </row>
    <row r="1978" spans="1:34" x14ac:dyDescent="0.55000000000000004">
      <c r="A1978">
        <v>71699882</v>
      </c>
      <c r="B1978" s="2">
        <v>0</v>
      </c>
      <c r="C1978" s="2">
        <v>0</v>
      </c>
      <c r="D1978" s="2">
        <v>0</v>
      </c>
      <c r="E1978" s="2">
        <v>0</v>
      </c>
      <c r="F1978" s="2">
        <v>0</v>
      </c>
      <c r="G1978" s="2">
        <v>7.1699450274178206E-2</v>
      </c>
      <c r="H1978" s="2">
        <v>0</v>
      </c>
      <c r="I1978" s="2">
        <v>0</v>
      </c>
      <c r="J1978" s="2">
        <v>0</v>
      </c>
      <c r="K1978" s="2">
        <v>0</v>
      </c>
      <c r="L1978" s="2">
        <v>0</v>
      </c>
      <c r="M1978" s="2">
        <v>0</v>
      </c>
      <c r="N1978" s="2">
        <v>0</v>
      </c>
      <c r="O1978" s="2">
        <v>0</v>
      </c>
      <c r="P1978" s="2">
        <v>0</v>
      </c>
      <c r="Q1978" s="2">
        <v>0</v>
      </c>
      <c r="R1978" s="2">
        <v>0</v>
      </c>
      <c r="S1978" s="2">
        <v>0</v>
      </c>
      <c r="T1978" s="2">
        <v>0</v>
      </c>
      <c r="U1978" s="2">
        <v>0</v>
      </c>
      <c r="X1978" s="2">
        <f t="shared" si="279"/>
        <v>7.1699450274178206E-2</v>
      </c>
      <c r="Y1978" s="2">
        <f t="shared" si="280"/>
        <v>0</v>
      </c>
      <c r="Z1978" s="2">
        <f>IF(Y1978&gt;$W$1,HLOOKUP(Y1978,B1978:$U$2835,ROW($B$2836)-ROW($A1978),FALSE),0)</f>
        <v>0</v>
      </c>
      <c r="AA1978" s="2">
        <f t="shared" si="281"/>
        <v>0</v>
      </c>
      <c r="AB1978" s="2">
        <f>VLOOKUP(A1978,segment3_SB_quantity!$A$2:$B$2834,2,FALSE)</f>
        <v>14</v>
      </c>
      <c r="AC1978" s="4">
        <f t="shared" si="277"/>
        <v>0.12820000000000001</v>
      </c>
      <c r="AD1978">
        <f t="shared" si="282"/>
        <v>0</v>
      </c>
      <c r="AE1978">
        <f t="shared" si="278"/>
        <v>0.83166700000000005</v>
      </c>
      <c r="AF1978" s="2">
        <f t="shared" si="283"/>
        <v>0</v>
      </c>
      <c r="AG1978" s="2">
        <f t="shared" si="284"/>
        <v>0</v>
      </c>
      <c r="AH1978" s="1">
        <f t="shared" si="285"/>
        <v>0</v>
      </c>
    </row>
    <row r="1979" spans="1:34" x14ac:dyDescent="0.55000000000000004">
      <c r="A1979">
        <v>71719832</v>
      </c>
      <c r="B1979" s="2">
        <v>0</v>
      </c>
      <c r="C1979" s="2">
        <v>0</v>
      </c>
      <c r="D1979" s="2">
        <v>0</v>
      </c>
      <c r="E1979" s="2">
        <v>0</v>
      </c>
      <c r="F1979" s="2">
        <v>0.13332188272610401</v>
      </c>
      <c r="G1979" s="2">
        <v>0</v>
      </c>
      <c r="H1979" s="2">
        <v>0</v>
      </c>
      <c r="I1979" s="2">
        <v>0</v>
      </c>
      <c r="J1979" s="2">
        <v>0</v>
      </c>
      <c r="K1979" s="2">
        <v>0</v>
      </c>
      <c r="L1979" s="2">
        <v>0</v>
      </c>
      <c r="M1979" s="2">
        <v>0</v>
      </c>
      <c r="N1979" s="2">
        <v>0</v>
      </c>
      <c r="O1979" s="2">
        <v>0</v>
      </c>
      <c r="P1979" s="2">
        <v>0</v>
      </c>
      <c r="Q1979" s="2">
        <v>0</v>
      </c>
      <c r="R1979" s="2">
        <v>0</v>
      </c>
      <c r="S1979" s="2">
        <v>0</v>
      </c>
      <c r="T1979" s="2">
        <v>0</v>
      </c>
      <c r="U1979" s="2">
        <v>0</v>
      </c>
      <c r="X1979" s="2">
        <f t="shared" si="279"/>
        <v>0.13332188272610401</v>
      </c>
      <c r="Y1979" s="2">
        <f t="shared" si="280"/>
        <v>0</v>
      </c>
      <c r="Z1979" s="2">
        <f>IF(Y1979&gt;$W$1,HLOOKUP(Y1979,B1979:$U$2835,ROW($B$2836)-ROW($A1979),FALSE),0)</f>
        <v>0</v>
      </c>
      <c r="AA1979" s="2">
        <f t="shared" si="281"/>
        <v>0</v>
      </c>
      <c r="AB1979" s="2">
        <f>VLOOKUP(A1979,segment3_SB_quantity!$A$2:$B$2834,2,FALSE)</f>
        <v>5</v>
      </c>
      <c r="AC1979" s="4">
        <f t="shared" si="277"/>
        <v>0.12820000000000001</v>
      </c>
      <c r="AD1979">
        <f t="shared" si="282"/>
        <v>0</v>
      </c>
      <c r="AE1979">
        <f t="shared" si="278"/>
        <v>0.83166700000000005</v>
      </c>
      <c r="AF1979" s="2">
        <f t="shared" si="283"/>
        <v>0</v>
      </c>
      <c r="AG1979" s="2">
        <f t="shared" si="284"/>
        <v>0</v>
      </c>
      <c r="AH1979" s="1">
        <f t="shared" si="285"/>
        <v>0</v>
      </c>
    </row>
    <row r="1980" spans="1:34" x14ac:dyDescent="0.55000000000000004">
      <c r="A1980">
        <v>71789886</v>
      </c>
      <c r="B1980" s="2">
        <v>0</v>
      </c>
      <c r="C1980" s="2">
        <v>0</v>
      </c>
      <c r="D1980" s="2">
        <v>0</v>
      </c>
      <c r="E1980" s="2">
        <v>0</v>
      </c>
      <c r="F1980" s="2">
        <v>0</v>
      </c>
      <c r="G1980" s="2">
        <v>0</v>
      </c>
      <c r="H1980" s="2">
        <v>0</v>
      </c>
      <c r="I1980" s="2">
        <v>0</v>
      </c>
      <c r="J1980" s="2">
        <v>0</v>
      </c>
      <c r="K1980" s="2">
        <v>9.1765628197264901E-2</v>
      </c>
      <c r="L1980" s="2">
        <v>0</v>
      </c>
      <c r="M1980" s="2">
        <v>0</v>
      </c>
      <c r="N1980" s="2">
        <v>0</v>
      </c>
      <c r="O1980" s="2">
        <v>0</v>
      </c>
      <c r="P1980" s="2">
        <v>0</v>
      </c>
      <c r="Q1980" s="2">
        <v>0</v>
      </c>
      <c r="R1980" s="2">
        <v>0</v>
      </c>
      <c r="S1980" s="2">
        <v>0</v>
      </c>
      <c r="T1980" s="2">
        <v>0</v>
      </c>
      <c r="U1980" s="2">
        <v>0</v>
      </c>
      <c r="X1980" s="2">
        <f t="shared" si="279"/>
        <v>9.1765628197264901E-2</v>
      </c>
      <c r="Y1980" s="2">
        <f t="shared" si="280"/>
        <v>0</v>
      </c>
      <c r="Z1980" s="2">
        <f>IF(Y1980&gt;$W$1,HLOOKUP(Y1980,B1980:$U$2835,ROW($B$2836)-ROW($A1980),FALSE),0)</f>
        <v>0</v>
      </c>
      <c r="AA1980" s="2">
        <f t="shared" si="281"/>
        <v>0</v>
      </c>
      <c r="AB1980" s="2">
        <f>VLOOKUP(A1980,segment3_SB_quantity!$A$2:$B$2834,2,FALSE)</f>
        <v>3</v>
      </c>
      <c r="AC1980" s="4">
        <f t="shared" si="277"/>
        <v>0.12820000000000001</v>
      </c>
      <c r="AD1980">
        <f t="shared" si="282"/>
        <v>0</v>
      </c>
      <c r="AE1980">
        <f t="shared" si="278"/>
        <v>0.83166700000000005</v>
      </c>
      <c r="AF1980" s="2">
        <f t="shared" si="283"/>
        <v>0</v>
      </c>
      <c r="AG1980" s="2">
        <f t="shared" si="284"/>
        <v>0</v>
      </c>
      <c r="AH1980" s="1">
        <f t="shared" si="285"/>
        <v>0</v>
      </c>
    </row>
    <row r="1981" spans="1:34" x14ac:dyDescent="0.55000000000000004">
      <c r="A1981">
        <v>71799691</v>
      </c>
      <c r="B1981" s="2">
        <v>0</v>
      </c>
      <c r="C1981" s="2">
        <v>0</v>
      </c>
      <c r="D1981" s="2">
        <v>0</v>
      </c>
      <c r="E1981" s="2">
        <v>0</v>
      </c>
      <c r="F1981" s="2">
        <v>0</v>
      </c>
      <c r="G1981" s="2">
        <v>0</v>
      </c>
      <c r="H1981" s="2">
        <v>0</v>
      </c>
      <c r="I1981" s="2">
        <v>0</v>
      </c>
      <c r="J1981" s="2">
        <v>0</v>
      </c>
      <c r="K1981" s="2">
        <v>0</v>
      </c>
      <c r="L1981" s="2">
        <v>7.0247955273308696E-2</v>
      </c>
      <c r="M1981" s="2">
        <v>0</v>
      </c>
      <c r="N1981" s="2">
        <v>0</v>
      </c>
      <c r="O1981" s="2">
        <v>0</v>
      </c>
      <c r="P1981" s="2">
        <v>0</v>
      </c>
      <c r="Q1981" s="2">
        <v>0</v>
      </c>
      <c r="R1981" s="2">
        <v>0</v>
      </c>
      <c r="S1981" s="2">
        <v>0</v>
      </c>
      <c r="T1981" s="2">
        <v>0</v>
      </c>
      <c r="U1981" s="2">
        <v>0</v>
      </c>
      <c r="X1981" s="2">
        <f t="shared" si="279"/>
        <v>7.0247955273308696E-2</v>
      </c>
      <c r="Y1981" s="2">
        <f t="shared" si="280"/>
        <v>0</v>
      </c>
      <c r="Z1981" s="2">
        <f>IF(Y1981&gt;$W$1,HLOOKUP(Y1981,B1981:$U$2835,ROW($B$2836)-ROW($A1981),FALSE),0)</f>
        <v>0</v>
      </c>
      <c r="AA1981" s="2">
        <f t="shared" si="281"/>
        <v>0</v>
      </c>
      <c r="AB1981" s="2">
        <f>VLOOKUP(A1981,segment3_SB_quantity!$A$2:$B$2834,2,FALSE)</f>
        <v>20</v>
      </c>
      <c r="AC1981" s="4">
        <f t="shared" si="277"/>
        <v>0.12820000000000001</v>
      </c>
      <c r="AD1981">
        <f t="shared" si="282"/>
        <v>0</v>
      </c>
      <c r="AE1981">
        <f t="shared" si="278"/>
        <v>0.83166700000000005</v>
      </c>
      <c r="AF1981" s="2">
        <f t="shared" si="283"/>
        <v>0</v>
      </c>
      <c r="AG1981" s="2">
        <f t="shared" si="284"/>
        <v>0</v>
      </c>
      <c r="AH1981" s="1">
        <f t="shared" si="285"/>
        <v>0</v>
      </c>
    </row>
    <row r="1982" spans="1:34" x14ac:dyDescent="0.55000000000000004">
      <c r="A1982">
        <v>71809778</v>
      </c>
      <c r="B1982" s="2">
        <v>0</v>
      </c>
      <c r="C1982" s="2">
        <v>0</v>
      </c>
      <c r="D1982" s="2">
        <v>0</v>
      </c>
      <c r="E1982" s="2">
        <v>0</v>
      </c>
      <c r="F1982" s="2">
        <v>0</v>
      </c>
      <c r="G1982" s="2">
        <v>7.5579716259406904E-2</v>
      </c>
      <c r="H1982" s="2">
        <v>0</v>
      </c>
      <c r="I1982" s="2">
        <v>0</v>
      </c>
      <c r="J1982" s="2">
        <v>0</v>
      </c>
      <c r="K1982" s="2">
        <v>0</v>
      </c>
      <c r="L1982" s="2">
        <v>0</v>
      </c>
      <c r="M1982" s="2">
        <v>0</v>
      </c>
      <c r="N1982" s="2">
        <v>0</v>
      </c>
      <c r="O1982" s="2">
        <v>0</v>
      </c>
      <c r="P1982" s="2">
        <v>0</v>
      </c>
      <c r="Q1982" s="2">
        <v>0</v>
      </c>
      <c r="R1982" s="2">
        <v>0</v>
      </c>
      <c r="S1982" s="2">
        <v>0</v>
      </c>
      <c r="T1982" s="2">
        <v>0</v>
      </c>
      <c r="U1982" s="2">
        <v>0</v>
      </c>
      <c r="X1982" s="2">
        <f t="shared" si="279"/>
        <v>7.5579716259406904E-2</v>
      </c>
      <c r="Y1982" s="2">
        <f t="shared" si="280"/>
        <v>0</v>
      </c>
      <c r="Z1982" s="2">
        <f>IF(Y1982&gt;$W$1,HLOOKUP(Y1982,B1982:$U$2835,ROW($B$2836)-ROW($A1982),FALSE),0)</f>
        <v>0</v>
      </c>
      <c r="AA1982" s="2">
        <f t="shared" si="281"/>
        <v>0</v>
      </c>
      <c r="AB1982" s="2">
        <f>VLOOKUP(A1982,segment3_SB_quantity!$A$2:$B$2834,2,FALSE)</f>
        <v>9</v>
      </c>
      <c r="AC1982" s="4">
        <f t="shared" si="277"/>
        <v>0.12820000000000001</v>
      </c>
      <c r="AD1982">
        <f t="shared" si="282"/>
        <v>0</v>
      </c>
      <c r="AE1982">
        <f t="shared" si="278"/>
        <v>0.83166700000000005</v>
      </c>
      <c r="AF1982" s="2">
        <f t="shared" si="283"/>
        <v>0</v>
      </c>
      <c r="AG1982" s="2">
        <f t="shared" si="284"/>
        <v>0</v>
      </c>
      <c r="AH1982" s="1">
        <f t="shared" si="285"/>
        <v>0</v>
      </c>
    </row>
    <row r="1983" spans="1:34" x14ac:dyDescent="0.55000000000000004">
      <c r="A1983">
        <v>71809833</v>
      </c>
      <c r="B1983" s="2">
        <v>0</v>
      </c>
      <c r="C1983" s="2">
        <v>0</v>
      </c>
      <c r="D1983" s="2">
        <v>0</v>
      </c>
      <c r="E1983" s="2">
        <v>0</v>
      </c>
      <c r="F1983" s="2">
        <v>0</v>
      </c>
      <c r="G1983" s="2">
        <v>0</v>
      </c>
      <c r="H1983" s="2">
        <v>0</v>
      </c>
      <c r="I1983" s="2">
        <v>0</v>
      </c>
      <c r="J1983" s="2">
        <v>3.2795591949184501E-2</v>
      </c>
      <c r="K1983" s="2">
        <v>0</v>
      </c>
      <c r="L1983" s="2">
        <v>0</v>
      </c>
      <c r="M1983" s="2">
        <v>0</v>
      </c>
      <c r="N1983" s="2">
        <v>0</v>
      </c>
      <c r="O1983" s="2">
        <v>0</v>
      </c>
      <c r="P1983" s="2">
        <v>0</v>
      </c>
      <c r="Q1983" s="2">
        <v>0</v>
      </c>
      <c r="R1983" s="2">
        <v>0</v>
      </c>
      <c r="S1983" s="2">
        <v>0</v>
      </c>
      <c r="T1983" s="2">
        <v>0</v>
      </c>
      <c r="U1983" s="2">
        <v>0</v>
      </c>
      <c r="X1983" s="2">
        <f t="shared" si="279"/>
        <v>3.2795591949184501E-2</v>
      </c>
      <c r="Y1983" s="2">
        <f t="shared" si="280"/>
        <v>0</v>
      </c>
      <c r="Z1983" s="2">
        <f>IF(Y1983&gt;$W$1,HLOOKUP(Y1983,B1983:$U$2835,ROW($B$2836)-ROW($A1983),FALSE),0)</f>
        <v>0</v>
      </c>
      <c r="AA1983" s="2">
        <f t="shared" si="281"/>
        <v>0</v>
      </c>
      <c r="AB1983" s="2">
        <f>VLOOKUP(A1983,segment3_SB_quantity!$A$2:$B$2834,2,FALSE)</f>
        <v>241</v>
      </c>
      <c r="AC1983" s="4">
        <f t="shared" si="277"/>
        <v>0.12820000000000001</v>
      </c>
      <c r="AD1983">
        <f t="shared" si="282"/>
        <v>0</v>
      </c>
      <c r="AE1983">
        <f t="shared" si="278"/>
        <v>0.83166700000000005</v>
      </c>
      <c r="AF1983" s="2">
        <f t="shared" si="283"/>
        <v>0</v>
      </c>
      <c r="AG1983" s="2">
        <f t="shared" si="284"/>
        <v>0</v>
      </c>
      <c r="AH1983" s="1">
        <f t="shared" si="285"/>
        <v>0</v>
      </c>
    </row>
    <row r="1984" spans="1:34" x14ac:dyDescent="0.55000000000000004">
      <c r="A1984">
        <v>71819962</v>
      </c>
      <c r="B1984" s="2">
        <v>0</v>
      </c>
      <c r="C1984" s="2">
        <v>0</v>
      </c>
      <c r="D1984" s="2">
        <v>0</v>
      </c>
      <c r="E1984" s="2">
        <v>0</v>
      </c>
      <c r="F1984" s="2">
        <v>0</v>
      </c>
      <c r="G1984" s="2">
        <v>4.0127023035443798E-2</v>
      </c>
      <c r="H1984" s="2">
        <v>0</v>
      </c>
      <c r="I1984" s="2">
        <v>0</v>
      </c>
      <c r="J1984" s="2">
        <v>0</v>
      </c>
      <c r="K1984" s="2">
        <v>0</v>
      </c>
      <c r="L1984" s="2">
        <v>0</v>
      </c>
      <c r="M1984" s="2">
        <v>0</v>
      </c>
      <c r="N1984" s="2">
        <v>0</v>
      </c>
      <c r="O1984" s="2">
        <v>0</v>
      </c>
      <c r="P1984" s="2">
        <v>0</v>
      </c>
      <c r="Q1984" s="2">
        <v>0</v>
      </c>
      <c r="R1984" s="2">
        <v>0</v>
      </c>
      <c r="S1984" s="2">
        <v>0</v>
      </c>
      <c r="T1984" s="2">
        <v>0</v>
      </c>
      <c r="U1984" s="2">
        <v>0</v>
      </c>
      <c r="X1984" s="2">
        <f t="shared" si="279"/>
        <v>4.0127023035443798E-2</v>
      </c>
      <c r="Y1984" s="2">
        <f t="shared" si="280"/>
        <v>0</v>
      </c>
      <c r="Z1984" s="2">
        <f>IF(Y1984&gt;$W$1,HLOOKUP(Y1984,B1984:$U$2835,ROW($B$2836)-ROW($A1984),FALSE),0)</f>
        <v>0</v>
      </c>
      <c r="AA1984" s="2">
        <f t="shared" si="281"/>
        <v>0</v>
      </c>
      <c r="AB1984" s="2">
        <f>VLOOKUP(A1984,segment3_SB_quantity!$A$2:$B$2834,2,FALSE)</f>
        <v>18</v>
      </c>
      <c r="AC1984" s="4">
        <f t="shared" si="277"/>
        <v>0.12820000000000001</v>
      </c>
      <c r="AD1984">
        <f t="shared" si="282"/>
        <v>0</v>
      </c>
      <c r="AE1984">
        <f t="shared" si="278"/>
        <v>0.83166700000000005</v>
      </c>
      <c r="AF1984" s="2">
        <f t="shared" si="283"/>
        <v>0</v>
      </c>
      <c r="AG1984" s="2">
        <f t="shared" si="284"/>
        <v>0</v>
      </c>
      <c r="AH1984" s="1">
        <f t="shared" si="285"/>
        <v>0</v>
      </c>
    </row>
    <row r="1985" spans="1:34" x14ac:dyDescent="0.55000000000000004">
      <c r="A1985">
        <v>71829568</v>
      </c>
      <c r="B1985" s="2">
        <v>0</v>
      </c>
      <c r="C1985" s="2">
        <v>0</v>
      </c>
      <c r="D1985" s="2">
        <v>0</v>
      </c>
      <c r="E1985" s="2">
        <v>0</v>
      </c>
      <c r="F1985" s="2">
        <v>0</v>
      </c>
      <c r="G1985" s="2">
        <v>0</v>
      </c>
      <c r="H1985" s="2">
        <v>0</v>
      </c>
      <c r="I1985" s="2">
        <v>0</v>
      </c>
      <c r="J1985" s="2">
        <v>5.3900365205644299E-2</v>
      </c>
      <c r="K1985" s="2">
        <v>0</v>
      </c>
      <c r="L1985" s="2">
        <v>0</v>
      </c>
      <c r="M1985" s="2">
        <v>0</v>
      </c>
      <c r="N1985" s="2">
        <v>0</v>
      </c>
      <c r="O1985" s="2">
        <v>0</v>
      </c>
      <c r="P1985" s="2">
        <v>0</v>
      </c>
      <c r="Q1985" s="2">
        <v>0</v>
      </c>
      <c r="R1985" s="2">
        <v>0</v>
      </c>
      <c r="S1985" s="2">
        <v>0</v>
      </c>
      <c r="T1985" s="2">
        <v>0</v>
      </c>
      <c r="U1985" s="2">
        <v>0</v>
      </c>
      <c r="X1985" s="2">
        <f t="shared" si="279"/>
        <v>5.3900365205644299E-2</v>
      </c>
      <c r="Y1985" s="2">
        <f t="shared" si="280"/>
        <v>0</v>
      </c>
      <c r="Z1985" s="2">
        <f>IF(Y1985&gt;$W$1,HLOOKUP(Y1985,B1985:$U$2835,ROW($B$2836)-ROW($A1985),FALSE),0)</f>
        <v>0</v>
      </c>
      <c r="AA1985" s="2">
        <f t="shared" si="281"/>
        <v>0</v>
      </c>
      <c r="AB1985" s="2">
        <f>VLOOKUP(A1985,segment3_SB_quantity!$A$2:$B$2834,2,FALSE)</f>
        <v>3</v>
      </c>
      <c r="AC1985" s="4">
        <f t="shared" si="277"/>
        <v>0.12820000000000001</v>
      </c>
      <c r="AD1985">
        <f t="shared" si="282"/>
        <v>0</v>
      </c>
      <c r="AE1985">
        <f t="shared" si="278"/>
        <v>0.83166700000000005</v>
      </c>
      <c r="AF1985" s="2">
        <f t="shared" si="283"/>
        <v>0</v>
      </c>
      <c r="AG1985" s="2">
        <f t="shared" si="284"/>
        <v>0</v>
      </c>
      <c r="AH1985" s="1">
        <f t="shared" si="285"/>
        <v>0</v>
      </c>
    </row>
    <row r="1986" spans="1:34" x14ac:dyDescent="0.55000000000000004">
      <c r="A1986">
        <v>71839643</v>
      </c>
      <c r="B1986" s="2">
        <v>0</v>
      </c>
      <c r="C1986" s="2">
        <v>0</v>
      </c>
      <c r="D1986" s="2">
        <v>0</v>
      </c>
      <c r="E1986" s="2">
        <v>0</v>
      </c>
      <c r="F1986" s="2">
        <v>0</v>
      </c>
      <c r="G1986" s="2">
        <v>0</v>
      </c>
      <c r="H1986" s="2">
        <v>0</v>
      </c>
      <c r="I1986" s="2">
        <v>0</v>
      </c>
      <c r="J1986" s="2">
        <v>0</v>
      </c>
      <c r="K1986" s="2">
        <v>0</v>
      </c>
      <c r="L1986" s="2">
        <v>1.90675114468681E-3</v>
      </c>
      <c r="M1986" s="2">
        <v>0</v>
      </c>
      <c r="N1986" s="2">
        <v>0</v>
      </c>
      <c r="O1986" s="2">
        <v>0</v>
      </c>
      <c r="P1986" s="2">
        <v>0</v>
      </c>
      <c r="Q1986" s="2">
        <v>0</v>
      </c>
      <c r="R1986" s="2">
        <v>0</v>
      </c>
      <c r="S1986" s="2">
        <v>0</v>
      </c>
      <c r="T1986" s="2">
        <v>0</v>
      </c>
      <c r="U1986" s="2">
        <v>0</v>
      </c>
      <c r="X1986" s="2">
        <f t="shared" si="279"/>
        <v>1.90675114468681E-3</v>
      </c>
      <c r="Y1986" s="2">
        <f t="shared" si="280"/>
        <v>0</v>
      </c>
      <c r="Z1986" s="2">
        <f>IF(Y1986&gt;$W$1,HLOOKUP(Y1986,B1986:$U$2835,ROW($B$2836)-ROW($A1986),FALSE),0)</f>
        <v>0</v>
      </c>
      <c r="AA1986" s="2">
        <f t="shared" si="281"/>
        <v>0</v>
      </c>
      <c r="AB1986" s="2">
        <f>VLOOKUP(A1986,segment3_SB_quantity!$A$2:$B$2834,2,FALSE)</f>
        <v>1</v>
      </c>
      <c r="AC1986" s="4">
        <f t="shared" si="277"/>
        <v>0.12820000000000001</v>
      </c>
      <c r="AD1986">
        <f t="shared" si="282"/>
        <v>0</v>
      </c>
      <c r="AE1986">
        <f t="shared" si="278"/>
        <v>0.83166700000000005</v>
      </c>
      <c r="AF1986" s="2">
        <f t="shared" si="283"/>
        <v>0</v>
      </c>
      <c r="AG1986" s="2">
        <f t="shared" si="284"/>
        <v>0</v>
      </c>
      <c r="AH1986" s="1">
        <f t="shared" si="285"/>
        <v>0</v>
      </c>
    </row>
    <row r="1987" spans="1:34" x14ac:dyDescent="0.55000000000000004">
      <c r="A1987">
        <v>71889910</v>
      </c>
      <c r="B1987" s="2">
        <v>0</v>
      </c>
      <c r="C1987" s="2">
        <v>0</v>
      </c>
      <c r="D1987" s="2">
        <v>0</v>
      </c>
      <c r="E1987" s="2">
        <v>0</v>
      </c>
      <c r="F1987" s="2">
        <v>0</v>
      </c>
      <c r="G1987" s="2">
        <v>0</v>
      </c>
      <c r="H1987" s="2">
        <v>1.83613803047541E-2</v>
      </c>
      <c r="I1987" s="2">
        <v>0</v>
      </c>
      <c r="J1987" s="2">
        <v>0</v>
      </c>
      <c r="K1987" s="2">
        <v>0</v>
      </c>
      <c r="L1987" s="2">
        <v>0</v>
      </c>
      <c r="M1987" s="2">
        <v>0</v>
      </c>
      <c r="N1987" s="2">
        <v>0</v>
      </c>
      <c r="O1987" s="2">
        <v>0</v>
      </c>
      <c r="P1987" s="2">
        <v>0</v>
      </c>
      <c r="Q1987" s="2">
        <v>0</v>
      </c>
      <c r="R1987" s="2">
        <v>0</v>
      </c>
      <c r="S1987" s="2">
        <v>0</v>
      </c>
      <c r="T1987" s="2">
        <v>0</v>
      </c>
      <c r="U1987" s="2">
        <v>0</v>
      </c>
      <c r="X1987" s="2">
        <f t="shared" si="279"/>
        <v>1.83613803047541E-2</v>
      </c>
      <c r="Y1987" s="2">
        <f t="shared" si="280"/>
        <v>0</v>
      </c>
      <c r="Z1987" s="2">
        <f>IF(Y1987&gt;$W$1,HLOOKUP(Y1987,B1987:$U$2835,ROW($B$2836)-ROW($A1987),FALSE),0)</f>
        <v>0</v>
      </c>
      <c r="AA1987" s="2">
        <f t="shared" si="281"/>
        <v>0</v>
      </c>
      <c r="AB1987" s="2">
        <f>VLOOKUP(A1987,segment3_SB_quantity!$A$2:$B$2834,2,FALSE)</f>
        <v>3</v>
      </c>
      <c r="AC1987" s="4">
        <f t="shared" si="277"/>
        <v>0.12820000000000001</v>
      </c>
      <c r="AD1987">
        <f t="shared" si="282"/>
        <v>0</v>
      </c>
      <c r="AE1987">
        <f t="shared" si="278"/>
        <v>0.83166700000000005</v>
      </c>
      <c r="AF1987" s="2">
        <f t="shared" si="283"/>
        <v>0</v>
      </c>
      <c r="AG1987" s="2">
        <f t="shared" si="284"/>
        <v>0</v>
      </c>
      <c r="AH1987" s="1">
        <f t="shared" si="285"/>
        <v>0</v>
      </c>
    </row>
    <row r="1988" spans="1:34" x14ac:dyDescent="0.55000000000000004">
      <c r="A1988">
        <v>71909986</v>
      </c>
      <c r="B1988" s="2">
        <v>0</v>
      </c>
      <c r="C1988" s="2">
        <v>0</v>
      </c>
      <c r="D1988" s="2">
        <v>0</v>
      </c>
      <c r="E1988" s="2">
        <v>0</v>
      </c>
      <c r="F1988" s="2">
        <v>0</v>
      </c>
      <c r="G1988" s="2">
        <v>0</v>
      </c>
      <c r="H1988" s="2">
        <v>0</v>
      </c>
      <c r="I1988" s="2">
        <v>0</v>
      </c>
      <c r="J1988" s="2">
        <v>0</v>
      </c>
      <c r="K1988" s="2">
        <v>0</v>
      </c>
      <c r="L1988" s="2">
        <v>2.0277015641723399E-4</v>
      </c>
      <c r="M1988" s="2">
        <v>0</v>
      </c>
      <c r="N1988" s="2">
        <v>0</v>
      </c>
      <c r="O1988" s="2">
        <v>0</v>
      </c>
      <c r="P1988" s="2">
        <v>0</v>
      </c>
      <c r="Q1988" s="2">
        <v>0</v>
      </c>
      <c r="R1988" s="2">
        <v>0</v>
      </c>
      <c r="S1988" s="2">
        <v>0</v>
      </c>
      <c r="T1988" s="2">
        <v>0</v>
      </c>
      <c r="U1988" s="2">
        <v>0</v>
      </c>
      <c r="X1988" s="2">
        <f t="shared" si="279"/>
        <v>2.0277015641723399E-4</v>
      </c>
      <c r="Y1988" s="2">
        <f t="shared" si="280"/>
        <v>0</v>
      </c>
      <c r="Z1988" s="2">
        <f>IF(Y1988&gt;$W$1,HLOOKUP(Y1988,B1988:$U$2835,ROW($B$2836)-ROW($A1988),FALSE),0)</f>
        <v>0</v>
      </c>
      <c r="AA1988" s="2">
        <f t="shared" si="281"/>
        <v>0</v>
      </c>
      <c r="AB1988" s="2">
        <f>VLOOKUP(A1988,segment3_SB_quantity!$A$2:$B$2834,2,FALSE)</f>
        <v>6</v>
      </c>
      <c r="AC1988" s="4">
        <f t="shared" ref="AC1988:AC2051" si="286">AC1987</f>
        <v>0.12820000000000001</v>
      </c>
      <c r="AD1988">
        <f t="shared" si="282"/>
        <v>0</v>
      </c>
      <c r="AE1988">
        <f t="shared" ref="AE1988:AE2051" si="287">AE1987</f>
        <v>0.83166700000000005</v>
      </c>
      <c r="AF1988" s="2">
        <f t="shared" si="283"/>
        <v>0</v>
      </c>
      <c r="AG1988" s="2">
        <f t="shared" si="284"/>
        <v>0</v>
      </c>
      <c r="AH1988" s="1">
        <f t="shared" si="285"/>
        <v>0</v>
      </c>
    </row>
    <row r="1989" spans="1:34" x14ac:dyDescent="0.55000000000000004">
      <c r="A1989">
        <v>71929719</v>
      </c>
      <c r="B1989" s="2">
        <v>0</v>
      </c>
      <c r="C1989" s="2">
        <v>0</v>
      </c>
      <c r="D1989" s="2">
        <v>0</v>
      </c>
      <c r="E1989" s="2">
        <v>0</v>
      </c>
      <c r="F1989" s="2">
        <v>0</v>
      </c>
      <c r="G1989" s="2">
        <v>0</v>
      </c>
      <c r="H1989" s="2">
        <v>0</v>
      </c>
      <c r="I1989" s="2">
        <v>0</v>
      </c>
      <c r="J1989" s="2">
        <v>8.7233906537445995E-15</v>
      </c>
      <c r="K1989" s="2">
        <v>0</v>
      </c>
      <c r="L1989" s="2">
        <v>0</v>
      </c>
      <c r="M1989" s="2">
        <v>0</v>
      </c>
      <c r="N1989" s="2">
        <v>0</v>
      </c>
      <c r="O1989" s="2">
        <v>0</v>
      </c>
      <c r="P1989" s="2">
        <v>0</v>
      </c>
      <c r="Q1989" s="2">
        <v>0</v>
      </c>
      <c r="R1989" s="2">
        <v>0</v>
      </c>
      <c r="S1989" s="2">
        <v>0</v>
      </c>
      <c r="T1989" s="2">
        <v>0</v>
      </c>
      <c r="U1989" s="2">
        <v>0</v>
      </c>
      <c r="X1989" s="2">
        <f t="shared" si="279"/>
        <v>8.7233906537445995E-15</v>
      </c>
      <c r="Y1989" s="2">
        <f t="shared" si="280"/>
        <v>0</v>
      </c>
      <c r="Z1989" s="2">
        <f>IF(Y1989&gt;$W$1,HLOOKUP(Y1989,B1989:$U$2835,ROW($B$2836)-ROW($A1989),FALSE),0)</f>
        <v>0</v>
      </c>
      <c r="AA1989" s="2">
        <f t="shared" si="281"/>
        <v>0</v>
      </c>
      <c r="AB1989" s="2">
        <f>VLOOKUP(A1989,segment3_SB_quantity!$A$2:$B$2834,2,FALSE)</f>
        <v>23</v>
      </c>
      <c r="AC1989" s="4">
        <f t="shared" si="286"/>
        <v>0.12820000000000001</v>
      </c>
      <c r="AD1989">
        <f t="shared" si="282"/>
        <v>0</v>
      </c>
      <c r="AE1989">
        <f t="shared" si="287"/>
        <v>0.83166700000000005</v>
      </c>
      <c r="AF1989" s="2">
        <f t="shared" si="283"/>
        <v>0</v>
      </c>
      <c r="AG1989" s="2">
        <f t="shared" si="284"/>
        <v>0</v>
      </c>
      <c r="AH1989" s="1">
        <f t="shared" si="285"/>
        <v>0</v>
      </c>
    </row>
    <row r="1990" spans="1:34" x14ac:dyDescent="0.55000000000000004">
      <c r="A1990">
        <v>71989811</v>
      </c>
      <c r="B1990" s="2">
        <v>0</v>
      </c>
      <c r="C1990" s="2">
        <v>0</v>
      </c>
      <c r="D1990" s="2">
        <v>0</v>
      </c>
      <c r="E1990" s="2">
        <v>0</v>
      </c>
      <c r="F1990" s="2">
        <v>0</v>
      </c>
      <c r="G1990" s="2">
        <v>0</v>
      </c>
      <c r="H1990" s="2">
        <v>0</v>
      </c>
      <c r="I1990" s="2">
        <v>0</v>
      </c>
      <c r="J1990" s="2">
        <v>0</v>
      </c>
      <c r="K1990" s="2">
        <v>9.4390197544328199E-3</v>
      </c>
      <c r="L1990" s="2">
        <v>0</v>
      </c>
      <c r="M1990" s="2">
        <v>0</v>
      </c>
      <c r="N1990" s="2">
        <v>0</v>
      </c>
      <c r="O1990" s="2">
        <v>0</v>
      </c>
      <c r="P1990" s="2">
        <v>0</v>
      </c>
      <c r="Q1990" s="2">
        <v>0</v>
      </c>
      <c r="R1990" s="2">
        <v>0</v>
      </c>
      <c r="S1990" s="2">
        <v>0</v>
      </c>
      <c r="T1990" s="2">
        <v>0</v>
      </c>
      <c r="U1990" s="2">
        <v>0</v>
      </c>
      <c r="X1990" s="2">
        <f t="shared" si="279"/>
        <v>9.4390197544328199E-3</v>
      </c>
      <c r="Y1990" s="2">
        <f t="shared" si="280"/>
        <v>0</v>
      </c>
      <c r="Z1990" s="2">
        <f>IF(Y1990&gt;$W$1,HLOOKUP(Y1990,B1990:$U$2835,ROW($B$2836)-ROW($A1990),FALSE),0)</f>
        <v>0</v>
      </c>
      <c r="AA1990" s="2">
        <f t="shared" si="281"/>
        <v>0</v>
      </c>
      <c r="AB1990" s="2">
        <f>VLOOKUP(A1990,segment3_SB_quantity!$A$2:$B$2834,2,FALSE)</f>
        <v>24</v>
      </c>
      <c r="AC1990" s="4">
        <f t="shared" si="286"/>
        <v>0.12820000000000001</v>
      </c>
      <c r="AD1990">
        <f t="shared" si="282"/>
        <v>0</v>
      </c>
      <c r="AE1990">
        <f t="shared" si="287"/>
        <v>0.83166700000000005</v>
      </c>
      <c r="AF1990" s="2">
        <f t="shared" si="283"/>
        <v>0</v>
      </c>
      <c r="AG1990" s="2">
        <f t="shared" si="284"/>
        <v>0</v>
      </c>
      <c r="AH1990" s="1">
        <f t="shared" si="285"/>
        <v>0</v>
      </c>
    </row>
    <row r="1991" spans="1:34" x14ac:dyDescent="0.55000000000000004">
      <c r="A1991">
        <v>72049829</v>
      </c>
      <c r="B1991" s="2">
        <v>0</v>
      </c>
      <c r="C1991" s="2">
        <v>0</v>
      </c>
      <c r="D1991" s="2">
        <v>0</v>
      </c>
      <c r="E1991" s="2">
        <v>0</v>
      </c>
      <c r="F1991" s="2">
        <v>0</v>
      </c>
      <c r="G1991" s="2">
        <v>0</v>
      </c>
      <c r="H1991" s="2">
        <v>0</v>
      </c>
      <c r="I1991" s="2">
        <v>3.6842988491903102E-2</v>
      </c>
      <c r="J1991" s="2">
        <v>0</v>
      </c>
      <c r="K1991" s="2">
        <v>0</v>
      </c>
      <c r="L1991" s="2">
        <v>0</v>
      </c>
      <c r="M1991" s="2">
        <v>0</v>
      </c>
      <c r="N1991" s="2">
        <v>0</v>
      </c>
      <c r="O1991" s="2">
        <v>0</v>
      </c>
      <c r="P1991" s="2">
        <v>0</v>
      </c>
      <c r="Q1991" s="2">
        <v>0</v>
      </c>
      <c r="R1991" s="2">
        <v>0</v>
      </c>
      <c r="S1991" s="2">
        <v>0</v>
      </c>
      <c r="T1991" s="2">
        <v>0</v>
      </c>
      <c r="U1991" s="2">
        <v>0</v>
      </c>
      <c r="X1991" s="2">
        <f t="shared" si="279"/>
        <v>3.6842988491903102E-2</v>
      </c>
      <c r="Y1991" s="2">
        <f t="shared" si="280"/>
        <v>0</v>
      </c>
      <c r="Z1991" s="2">
        <f>IF(Y1991&gt;$W$1,HLOOKUP(Y1991,B1991:$U$2835,ROW($B$2836)-ROW($A1991),FALSE),0)</f>
        <v>0</v>
      </c>
      <c r="AA1991" s="2">
        <f t="shared" si="281"/>
        <v>0</v>
      </c>
      <c r="AB1991" s="2">
        <f>VLOOKUP(A1991,segment3_SB_quantity!$A$2:$B$2834,2,FALSE)</f>
        <v>8</v>
      </c>
      <c r="AC1991" s="4">
        <f t="shared" si="286"/>
        <v>0.12820000000000001</v>
      </c>
      <c r="AD1991">
        <f t="shared" si="282"/>
        <v>0</v>
      </c>
      <c r="AE1991">
        <f t="shared" si="287"/>
        <v>0.83166700000000005</v>
      </c>
      <c r="AF1991" s="2">
        <f t="shared" si="283"/>
        <v>0</v>
      </c>
      <c r="AG1991" s="2">
        <f t="shared" si="284"/>
        <v>0</v>
      </c>
      <c r="AH1991" s="1">
        <f t="shared" si="285"/>
        <v>0</v>
      </c>
    </row>
    <row r="1992" spans="1:34" x14ac:dyDescent="0.55000000000000004">
      <c r="A1992">
        <v>72189942</v>
      </c>
      <c r="B1992" s="2">
        <v>0</v>
      </c>
      <c r="C1992" s="2">
        <v>0</v>
      </c>
      <c r="D1992" s="2">
        <v>0</v>
      </c>
      <c r="E1992" s="2">
        <v>0</v>
      </c>
      <c r="F1992" s="2">
        <v>0.55219923294544304</v>
      </c>
      <c r="G1992" s="2">
        <v>0</v>
      </c>
      <c r="H1992" s="2">
        <v>0</v>
      </c>
      <c r="I1992" s="2">
        <v>0</v>
      </c>
      <c r="J1992" s="2">
        <v>0</v>
      </c>
      <c r="K1992" s="2">
        <v>0</v>
      </c>
      <c r="L1992" s="2">
        <v>0</v>
      </c>
      <c r="M1992" s="2">
        <v>0</v>
      </c>
      <c r="N1992" s="2">
        <v>0</v>
      </c>
      <c r="O1992" s="2">
        <v>0</v>
      </c>
      <c r="P1992" s="2">
        <v>0</v>
      </c>
      <c r="Q1992" s="2">
        <v>0</v>
      </c>
      <c r="R1992" s="2">
        <v>0</v>
      </c>
      <c r="S1992" s="2">
        <v>0</v>
      </c>
      <c r="T1992" s="2">
        <v>0</v>
      </c>
      <c r="U1992" s="2">
        <v>0</v>
      </c>
      <c r="X1992" s="2">
        <f t="shared" si="279"/>
        <v>0.55219923294544304</v>
      </c>
      <c r="Y1992" s="2">
        <f t="shared" si="280"/>
        <v>0.55219923294544304</v>
      </c>
      <c r="Z1992" s="2" t="str">
        <f>IF(Y1992&gt;$W$1,HLOOKUP(Y1992,B1992:$U$2835,ROW($B$2836)-ROW($A1992),FALSE),0)</f>
        <v>P_OL5</v>
      </c>
      <c r="AA1992" s="2">
        <f t="shared" si="281"/>
        <v>0.22499999999999998</v>
      </c>
      <c r="AB1992" s="2">
        <f>VLOOKUP(A1992,segment3_SB_quantity!$A$2:$B$2834,2,FALSE)</f>
        <v>13</v>
      </c>
      <c r="AC1992" s="4">
        <f t="shared" si="286"/>
        <v>0.12820000000000001</v>
      </c>
      <c r="AD1992">
        <f t="shared" si="282"/>
        <v>1.6666000000000001</v>
      </c>
      <c r="AE1992">
        <f t="shared" si="287"/>
        <v>0.83166700000000005</v>
      </c>
      <c r="AF1992" s="2">
        <f t="shared" si="283"/>
        <v>1.3860562222000001</v>
      </c>
      <c r="AG1992" s="2">
        <f t="shared" si="284"/>
        <v>0.31186264999500002</v>
      </c>
      <c r="AH1992" s="1">
        <f t="shared" si="285"/>
        <v>4.4444444444444446</v>
      </c>
    </row>
    <row r="1993" spans="1:34" x14ac:dyDescent="0.55000000000000004">
      <c r="A1993">
        <v>72279819</v>
      </c>
      <c r="B1993" s="2">
        <v>0</v>
      </c>
      <c r="C1993" s="2">
        <v>0.22685429488067399</v>
      </c>
      <c r="D1993" s="2">
        <v>0</v>
      </c>
      <c r="E1993" s="2">
        <v>0</v>
      </c>
      <c r="F1993" s="2">
        <v>0</v>
      </c>
      <c r="G1993" s="2">
        <v>0</v>
      </c>
      <c r="H1993" s="2">
        <v>0</v>
      </c>
      <c r="I1993" s="2">
        <v>0</v>
      </c>
      <c r="J1993" s="2">
        <v>0</v>
      </c>
      <c r="K1993" s="2">
        <v>0</v>
      </c>
      <c r="L1993" s="2">
        <v>0</v>
      </c>
      <c r="M1993" s="2">
        <v>0</v>
      </c>
      <c r="N1993" s="2">
        <v>0</v>
      </c>
      <c r="O1993" s="2">
        <v>0</v>
      </c>
      <c r="P1993" s="2">
        <v>0</v>
      </c>
      <c r="Q1993" s="2">
        <v>0</v>
      </c>
      <c r="R1993" s="2">
        <v>0</v>
      </c>
      <c r="S1993" s="2">
        <v>0</v>
      </c>
      <c r="T1993" s="2">
        <v>0</v>
      </c>
      <c r="U1993" s="2">
        <v>0</v>
      </c>
      <c r="X1993" s="2">
        <f t="shared" ref="X1993:X2056" si="288">MAX(B1993:U1993)</f>
        <v>0.22685429488067399</v>
      </c>
      <c r="Y1993" s="2">
        <f t="shared" ref="Y1993:Y2056" si="289">IF(X1993&gt;$W$1,X1993,0)</f>
        <v>0</v>
      </c>
      <c r="Z1993" s="2">
        <f>IF(Y1993&gt;$W$1,HLOOKUP(Y1993,B1993:$U$2835,ROW($B$2836)-ROW($A1993),FALSE),0)</f>
        <v>0</v>
      </c>
      <c r="AA1993" s="2">
        <f t="shared" ref="AA1993:AA2056" si="290">IF(Z1993&gt;0,HLOOKUP(Z1993,$B$2835:$U$2836,2,FALSE),0)</f>
        <v>0</v>
      </c>
      <c r="AB1993" s="2">
        <f>VLOOKUP(A1993,segment3_SB_quantity!$A$2:$B$2834,2,FALSE)</f>
        <v>3</v>
      </c>
      <c r="AC1993" s="4">
        <f t="shared" si="286"/>
        <v>0.12820000000000001</v>
      </c>
      <c r="AD1993">
        <f t="shared" ref="AD1993:AD2056" si="291">IF(AA1993&gt;0,AB1993*AC1993,0)</f>
        <v>0</v>
      </c>
      <c r="AE1993">
        <f t="shared" si="287"/>
        <v>0.83166700000000005</v>
      </c>
      <c r="AF1993" s="2">
        <f t="shared" ref="AF1993:AF2056" si="292">AD1993*AE1993</f>
        <v>0</v>
      </c>
      <c r="AG1993" s="2">
        <f t="shared" ref="AG1993:AG2056" si="293">AA1993*AE1993*AD1993</f>
        <v>0</v>
      </c>
      <c r="AH1993" s="1">
        <f t="shared" ref="AH1993:AH2056" si="294">IF(AG1993&gt;0,AF1993/AG1993,0)</f>
        <v>0</v>
      </c>
    </row>
    <row r="1994" spans="1:34" x14ac:dyDescent="0.55000000000000004">
      <c r="A1994">
        <v>72349555</v>
      </c>
      <c r="B1994" s="2">
        <v>0</v>
      </c>
      <c r="C1994" s="2">
        <v>0</v>
      </c>
      <c r="D1994" s="2">
        <v>0</v>
      </c>
      <c r="E1994" s="2">
        <v>0</v>
      </c>
      <c r="F1994" s="2">
        <v>0</v>
      </c>
      <c r="G1994" s="2">
        <v>0</v>
      </c>
      <c r="H1994" s="2">
        <v>0</v>
      </c>
      <c r="I1994" s="2">
        <v>0</v>
      </c>
      <c r="J1994" s="2">
        <v>0</v>
      </c>
      <c r="K1994" s="2">
        <v>0</v>
      </c>
      <c r="L1994" s="2">
        <v>3.5346418170427898E-2</v>
      </c>
      <c r="M1994" s="2">
        <v>0</v>
      </c>
      <c r="N1994" s="2">
        <v>0</v>
      </c>
      <c r="O1994" s="2">
        <v>0</v>
      </c>
      <c r="P1994" s="2">
        <v>0</v>
      </c>
      <c r="Q1994" s="2">
        <v>0</v>
      </c>
      <c r="R1994" s="2">
        <v>0</v>
      </c>
      <c r="S1994" s="2">
        <v>0</v>
      </c>
      <c r="T1994" s="2">
        <v>0</v>
      </c>
      <c r="U1994" s="2">
        <v>0</v>
      </c>
      <c r="X1994" s="2">
        <f t="shared" si="288"/>
        <v>3.5346418170427898E-2</v>
      </c>
      <c r="Y1994" s="2">
        <f t="shared" si="289"/>
        <v>0</v>
      </c>
      <c r="Z1994" s="2">
        <f>IF(Y1994&gt;$W$1,HLOOKUP(Y1994,B1994:$U$2835,ROW($B$2836)-ROW($A1994),FALSE),0)</f>
        <v>0</v>
      </c>
      <c r="AA1994" s="2">
        <f t="shared" si="290"/>
        <v>0</v>
      </c>
      <c r="AB1994" s="2">
        <f>VLOOKUP(A1994,segment3_SB_quantity!$A$2:$B$2834,2,FALSE)</f>
        <v>4</v>
      </c>
      <c r="AC1994" s="4">
        <f t="shared" si="286"/>
        <v>0.12820000000000001</v>
      </c>
      <c r="AD1994">
        <f t="shared" si="291"/>
        <v>0</v>
      </c>
      <c r="AE1994">
        <f t="shared" si="287"/>
        <v>0.83166700000000005</v>
      </c>
      <c r="AF1994" s="2">
        <f t="shared" si="292"/>
        <v>0</v>
      </c>
      <c r="AG1994" s="2">
        <f t="shared" si="293"/>
        <v>0</v>
      </c>
      <c r="AH1994" s="1">
        <f t="shared" si="294"/>
        <v>0</v>
      </c>
    </row>
    <row r="1995" spans="1:34" x14ac:dyDescent="0.55000000000000004">
      <c r="A1995">
        <v>72379577</v>
      </c>
      <c r="B1995" s="2">
        <v>0</v>
      </c>
      <c r="C1995" s="2">
        <v>0</v>
      </c>
      <c r="D1995" s="2">
        <v>0</v>
      </c>
      <c r="E1995" s="2">
        <v>0</v>
      </c>
      <c r="F1995" s="2">
        <v>0</v>
      </c>
      <c r="G1995" s="2">
        <v>0</v>
      </c>
      <c r="H1995" s="2">
        <v>4.9837580232740701E-2</v>
      </c>
      <c r="I1995" s="2">
        <v>0</v>
      </c>
      <c r="J1995" s="2">
        <v>0</v>
      </c>
      <c r="K1995" s="2">
        <v>0</v>
      </c>
      <c r="L1995" s="2">
        <v>0</v>
      </c>
      <c r="M1995" s="2">
        <v>0</v>
      </c>
      <c r="N1995" s="2">
        <v>0</v>
      </c>
      <c r="O1995" s="2">
        <v>0</v>
      </c>
      <c r="P1995" s="2">
        <v>0</v>
      </c>
      <c r="Q1995" s="2">
        <v>0</v>
      </c>
      <c r="R1995" s="2">
        <v>0</v>
      </c>
      <c r="S1995" s="2">
        <v>0</v>
      </c>
      <c r="T1995" s="2">
        <v>0</v>
      </c>
      <c r="U1995" s="2">
        <v>0</v>
      </c>
      <c r="X1995" s="2">
        <f t="shared" si="288"/>
        <v>4.9837580232740701E-2</v>
      </c>
      <c r="Y1995" s="2">
        <f t="shared" si="289"/>
        <v>0</v>
      </c>
      <c r="Z1995" s="2">
        <f>IF(Y1995&gt;$W$1,HLOOKUP(Y1995,B1995:$U$2835,ROW($B$2836)-ROW($A1995),FALSE),0)</f>
        <v>0</v>
      </c>
      <c r="AA1995" s="2">
        <f t="shared" si="290"/>
        <v>0</v>
      </c>
      <c r="AB1995" s="2">
        <f>VLOOKUP(A1995,segment3_SB_quantity!$A$2:$B$2834,2,FALSE)</f>
        <v>33</v>
      </c>
      <c r="AC1995" s="4">
        <f t="shared" si="286"/>
        <v>0.12820000000000001</v>
      </c>
      <c r="AD1995">
        <f t="shared" si="291"/>
        <v>0</v>
      </c>
      <c r="AE1995">
        <f t="shared" si="287"/>
        <v>0.83166700000000005</v>
      </c>
      <c r="AF1995" s="2">
        <f t="shared" si="292"/>
        <v>0</v>
      </c>
      <c r="AG1995" s="2">
        <f t="shared" si="293"/>
        <v>0</v>
      </c>
      <c r="AH1995" s="1">
        <f t="shared" si="294"/>
        <v>0</v>
      </c>
    </row>
    <row r="1996" spans="1:34" x14ac:dyDescent="0.55000000000000004">
      <c r="A1996">
        <v>72399600</v>
      </c>
      <c r="B1996" s="2">
        <v>0</v>
      </c>
      <c r="C1996" s="2">
        <v>0</v>
      </c>
      <c r="D1996" s="2">
        <v>0</v>
      </c>
      <c r="E1996" s="2">
        <v>0</v>
      </c>
      <c r="F1996" s="2">
        <v>0</v>
      </c>
      <c r="G1996" s="2">
        <v>6.0992433433232102E-2</v>
      </c>
      <c r="H1996" s="2">
        <v>0</v>
      </c>
      <c r="I1996" s="2">
        <v>0</v>
      </c>
      <c r="J1996" s="2">
        <v>0</v>
      </c>
      <c r="K1996" s="2">
        <v>0</v>
      </c>
      <c r="L1996" s="2">
        <v>0</v>
      </c>
      <c r="M1996" s="2">
        <v>0</v>
      </c>
      <c r="N1996" s="2">
        <v>0</v>
      </c>
      <c r="O1996" s="2">
        <v>0</v>
      </c>
      <c r="P1996" s="2">
        <v>0</v>
      </c>
      <c r="Q1996" s="2">
        <v>0</v>
      </c>
      <c r="R1996" s="2">
        <v>0</v>
      </c>
      <c r="S1996" s="2">
        <v>0</v>
      </c>
      <c r="T1996" s="2">
        <v>0</v>
      </c>
      <c r="U1996" s="2">
        <v>0</v>
      </c>
      <c r="X1996" s="2">
        <f t="shared" si="288"/>
        <v>6.0992433433232102E-2</v>
      </c>
      <c r="Y1996" s="2">
        <f t="shared" si="289"/>
        <v>0</v>
      </c>
      <c r="Z1996" s="2">
        <f>IF(Y1996&gt;$W$1,HLOOKUP(Y1996,B1996:$U$2835,ROW($B$2836)-ROW($A1996),FALSE),0)</f>
        <v>0</v>
      </c>
      <c r="AA1996" s="2">
        <f t="shared" si="290"/>
        <v>0</v>
      </c>
      <c r="AB1996" s="2">
        <f>VLOOKUP(A1996,segment3_SB_quantity!$A$2:$B$2834,2,FALSE)</f>
        <v>49</v>
      </c>
      <c r="AC1996" s="4">
        <f t="shared" si="286"/>
        <v>0.12820000000000001</v>
      </c>
      <c r="AD1996">
        <f t="shared" si="291"/>
        <v>0</v>
      </c>
      <c r="AE1996">
        <f t="shared" si="287"/>
        <v>0.83166700000000005</v>
      </c>
      <c r="AF1996" s="2">
        <f t="shared" si="292"/>
        <v>0</v>
      </c>
      <c r="AG1996" s="2">
        <f t="shared" si="293"/>
        <v>0</v>
      </c>
      <c r="AH1996" s="1">
        <f t="shared" si="294"/>
        <v>0</v>
      </c>
    </row>
    <row r="1997" spans="1:34" x14ac:dyDescent="0.55000000000000004">
      <c r="A1997">
        <v>72399803</v>
      </c>
      <c r="B1997" s="2">
        <v>0</v>
      </c>
      <c r="C1997" s="2">
        <v>0</v>
      </c>
      <c r="D1997" s="2">
        <v>0</v>
      </c>
      <c r="E1997" s="2">
        <v>0</v>
      </c>
      <c r="F1997" s="2">
        <v>0</v>
      </c>
      <c r="G1997" s="2">
        <v>0</v>
      </c>
      <c r="H1997" s="2">
        <v>0</v>
      </c>
      <c r="I1997" s="2">
        <v>0</v>
      </c>
      <c r="J1997" s="2">
        <v>0</v>
      </c>
      <c r="K1997" s="2">
        <v>0</v>
      </c>
      <c r="L1997" s="2">
        <v>5.3631669238570897E-3</v>
      </c>
      <c r="M1997" s="2">
        <v>0</v>
      </c>
      <c r="N1997" s="2">
        <v>0</v>
      </c>
      <c r="O1997" s="2">
        <v>0</v>
      </c>
      <c r="P1997" s="2">
        <v>0</v>
      </c>
      <c r="Q1997" s="2">
        <v>0</v>
      </c>
      <c r="R1997" s="2">
        <v>0</v>
      </c>
      <c r="S1997" s="2">
        <v>0</v>
      </c>
      <c r="T1997" s="2">
        <v>0</v>
      </c>
      <c r="U1997" s="2">
        <v>0</v>
      </c>
      <c r="X1997" s="2">
        <f t="shared" si="288"/>
        <v>5.3631669238570897E-3</v>
      </c>
      <c r="Y1997" s="2">
        <f t="shared" si="289"/>
        <v>0</v>
      </c>
      <c r="Z1997" s="2">
        <f>IF(Y1997&gt;$W$1,HLOOKUP(Y1997,B1997:$U$2835,ROW($B$2836)-ROW($A1997),FALSE),0)</f>
        <v>0</v>
      </c>
      <c r="AA1997" s="2">
        <f t="shared" si="290"/>
        <v>0</v>
      </c>
      <c r="AB1997" s="2">
        <f>VLOOKUP(A1997,segment3_SB_quantity!$A$2:$B$2834,2,FALSE)</f>
        <v>12</v>
      </c>
      <c r="AC1997" s="4">
        <f t="shared" si="286"/>
        <v>0.12820000000000001</v>
      </c>
      <c r="AD1997">
        <f t="shared" si="291"/>
        <v>0</v>
      </c>
      <c r="AE1997">
        <f t="shared" si="287"/>
        <v>0.83166700000000005</v>
      </c>
      <c r="AF1997" s="2">
        <f t="shared" si="292"/>
        <v>0</v>
      </c>
      <c r="AG1997" s="2">
        <f t="shared" si="293"/>
        <v>0</v>
      </c>
      <c r="AH1997" s="1">
        <f t="shared" si="294"/>
        <v>0</v>
      </c>
    </row>
    <row r="1998" spans="1:34" x14ac:dyDescent="0.55000000000000004">
      <c r="A1998">
        <v>72419745</v>
      </c>
      <c r="B1998" s="2">
        <v>0</v>
      </c>
      <c r="C1998" s="2">
        <v>0</v>
      </c>
      <c r="D1998" s="2">
        <v>0</v>
      </c>
      <c r="E1998" s="2">
        <v>0</v>
      </c>
      <c r="F1998" s="2">
        <v>0</v>
      </c>
      <c r="G1998" s="2">
        <v>0</v>
      </c>
      <c r="H1998" s="2">
        <v>0</v>
      </c>
      <c r="I1998" s="2">
        <v>6.8217111957374801E-2</v>
      </c>
      <c r="J1998" s="2">
        <v>0</v>
      </c>
      <c r="K1998" s="2">
        <v>0</v>
      </c>
      <c r="L1998" s="2">
        <v>0</v>
      </c>
      <c r="M1998" s="2">
        <v>0</v>
      </c>
      <c r="N1998" s="2">
        <v>0</v>
      </c>
      <c r="O1998" s="2">
        <v>0</v>
      </c>
      <c r="P1998" s="2">
        <v>0</v>
      </c>
      <c r="Q1998" s="2">
        <v>0</v>
      </c>
      <c r="R1998" s="2">
        <v>0</v>
      </c>
      <c r="S1998" s="2">
        <v>0</v>
      </c>
      <c r="T1998" s="2">
        <v>0</v>
      </c>
      <c r="U1998" s="2">
        <v>0</v>
      </c>
      <c r="X1998" s="2">
        <f t="shared" si="288"/>
        <v>6.8217111957374801E-2</v>
      </c>
      <c r="Y1998" s="2">
        <f t="shared" si="289"/>
        <v>0</v>
      </c>
      <c r="Z1998" s="2">
        <f>IF(Y1998&gt;$W$1,HLOOKUP(Y1998,B1998:$U$2835,ROW($B$2836)-ROW($A1998),FALSE),0)</f>
        <v>0</v>
      </c>
      <c r="AA1998" s="2">
        <f t="shared" si="290"/>
        <v>0</v>
      </c>
      <c r="AB1998" s="2">
        <f>VLOOKUP(A1998,segment3_SB_quantity!$A$2:$B$2834,2,FALSE)</f>
        <v>25</v>
      </c>
      <c r="AC1998" s="4">
        <f t="shared" si="286"/>
        <v>0.12820000000000001</v>
      </c>
      <c r="AD1998">
        <f t="shared" si="291"/>
        <v>0</v>
      </c>
      <c r="AE1998">
        <f t="shared" si="287"/>
        <v>0.83166700000000005</v>
      </c>
      <c r="AF1998" s="2">
        <f t="shared" si="292"/>
        <v>0</v>
      </c>
      <c r="AG1998" s="2">
        <f t="shared" si="293"/>
        <v>0</v>
      </c>
      <c r="AH1998" s="1">
        <f t="shared" si="294"/>
        <v>0</v>
      </c>
    </row>
    <row r="1999" spans="1:34" x14ac:dyDescent="0.55000000000000004">
      <c r="A1999">
        <v>72519850</v>
      </c>
      <c r="B1999" s="2">
        <v>0</v>
      </c>
      <c r="C1999" s="2">
        <v>0</v>
      </c>
      <c r="D1999" s="2">
        <v>0</v>
      </c>
      <c r="E1999" s="2">
        <v>0</v>
      </c>
      <c r="F1999" s="2">
        <v>0</v>
      </c>
      <c r="G1999" s="2">
        <v>0</v>
      </c>
      <c r="H1999" s="2">
        <v>2.41050324137696E-2</v>
      </c>
      <c r="I1999" s="2">
        <v>0</v>
      </c>
      <c r="J1999" s="2">
        <v>0</v>
      </c>
      <c r="K1999" s="2">
        <v>0</v>
      </c>
      <c r="L1999" s="2">
        <v>0</v>
      </c>
      <c r="M1999" s="2">
        <v>0</v>
      </c>
      <c r="N1999" s="2">
        <v>0</v>
      </c>
      <c r="O1999" s="2">
        <v>0</v>
      </c>
      <c r="P1999" s="2">
        <v>0</v>
      </c>
      <c r="Q1999" s="2">
        <v>0</v>
      </c>
      <c r="R1999" s="2">
        <v>0</v>
      </c>
      <c r="S1999" s="2">
        <v>0</v>
      </c>
      <c r="T1999" s="2">
        <v>0</v>
      </c>
      <c r="U1999" s="2">
        <v>0</v>
      </c>
      <c r="X1999" s="2">
        <f t="shared" si="288"/>
        <v>2.41050324137696E-2</v>
      </c>
      <c r="Y1999" s="2">
        <f t="shared" si="289"/>
        <v>0</v>
      </c>
      <c r="Z1999" s="2">
        <f>IF(Y1999&gt;$W$1,HLOOKUP(Y1999,B1999:$U$2835,ROW($B$2836)-ROW($A1999),FALSE),0)</f>
        <v>0</v>
      </c>
      <c r="AA1999" s="2">
        <f t="shared" si="290"/>
        <v>0</v>
      </c>
      <c r="AB1999" s="2">
        <f>VLOOKUP(A1999,segment3_SB_quantity!$A$2:$B$2834,2,FALSE)</f>
        <v>18</v>
      </c>
      <c r="AC1999" s="4">
        <f t="shared" si="286"/>
        <v>0.12820000000000001</v>
      </c>
      <c r="AD1999">
        <f t="shared" si="291"/>
        <v>0</v>
      </c>
      <c r="AE1999">
        <f t="shared" si="287"/>
        <v>0.83166700000000005</v>
      </c>
      <c r="AF1999" s="2">
        <f t="shared" si="292"/>
        <v>0</v>
      </c>
      <c r="AG1999" s="2">
        <f t="shared" si="293"/>
        <v>0</v>
      </c>
      <c r="AH1999" s="1">
        <f t="shared" si="294"/>
        <v>0</v>
      </c>
    </row>
    <row r="2000" spans="1:34" x14ac:dyDescent="0.55000000000000004">
      <c r="A2000">
        <v>72549599</v>
      </c>
      <c r="B2000" s="2">
        <v>0</v>
      </c>
      <c r="C2000" s="2">
        <v>0</v>
      </c>
      <c r="D2000" s="2">
        <v>0</v>
      </c>
      <c r="E2000" s="2">
        <v>0</v>
      </c>
      <c r="F2000" s="2">
        <v>0</v>
      </c>
      <c r="G2000" s="2">
        <v>0</v>
      </c>
      <c r="H2000" s="2">
        <v>2.3656538629911801E-2</v>
      </c>
      <c r="I2000" s="2">
        <v>0</v>
      </c>
      <c r="J2000" s="2">
        <v>0</v>
      </c>
      <c r="K2000" s="2">
        <v>0</v>
      </c>
      <c r="L2000" s="2">
        <v>0</v>
      </c>
      <c r="M2000" s="2">
        <v>0</v>
      </c>
      <c r="N2000" s="2">
        <v>0</v>
      </c>
      <c r="O2000" s="2">
        <v>0</v>
      </c>
      <c r="P2000" s="2">
        <v>0</v>
      </c>
      <c r="Q2000" s="2">
        <v>0</v>
      </c>
      <c r="R2000" s="2">
        <v>0</v>
      </c>
      <c r="S2000" s="2">
        <v>0</v>
      </c>
      <c r="T2000" s="2">
        <v>0</v>
      </c>
      <c r="U2000" s="2">
        <v>0</v>
      </c>
      <c r="X2000" s="2">
        <f t="shared" si="288"/>
        <v>2.3656538629911801E-2</v>
      </c>
      <c r="Y2000" s="2">
        <f t="shared" si="289"/>
        <v>0</v>
      </c>
      <c r="Z2000" s="2">
        <f>IF(Y2000&gt;$W$1,HLOOKUP(Y2000,B2000:$U$2835,ROW($B$2836)-ROW($A2000),FALSE),0)</f>
        <v>0</v>
      </c>
      <c r="AA2000" s="2">
        <f t="shared" si="290"/>
        <v>0</v>
      </c>
      <c r="AB2000" s="2">
        <f>VLOOKUP(A2000,segment3_SB_quantity!$A$2:$B$2834,2,FALSE)</f>
        <v>5</v>
      </c>
      <c r="AC2000" s="4">
        <f t="shared" si="286"/>
        <v>0.12820000000000001</v>
      </c>
      <c r="AD2000">
        <f t="shared" si="291"/>
        <v>0</v>
      </c>
      <c r="AE2000">
        <f t="shared" si="287"/>
        <v>0.83166700000000005</v>
      </c>
      <c r="AF2000" s="2">
        <f t="shared" si="292"/>
        <v>0</v>
      </c>
      <c r="AG2000" s="2">
        <f t="shared" si="293"/>
        <v>0</v>
      </c>
      <c r="AH2000" s="1">
        <f t="shared" si="294"/>
        <v>0</v>
      </c>
    </row>
    <row r="2001" spans="1:34" x14ac:dyDescent="0.55000000000000004">
      <c r="A2001">
        <v>72609885</v>
      </c>
      <c r="B2001" s="2">
        <v>0</v>
      </c>
      <c r="C2001" s="2">
        <v>0</v>
      </c>
      <c r="D2001" s="2">
        <v>0</v>
      </c>
      <c r="E2001" s="2">
        <v>0</v>
      </c>
      <c r="F2001" s="2">
        <v>0</v>
      </c>
      <c r="G2001" s="2">
        <v>0</v>
      </c>
      <c r="H2001" s="2">
        <v>0</v>
      </c>
      <c r="I2001" s="2">
        <v>0.253580854817612</v>
      </c>
      <c r="J2001" s="2">
        <v>0</v>
      </c>
      <c r="K2001" s="2">
        <v>0</v>
      </c>
      <c r="L2001" s="2">
        <v>0</v>
      </c>
      <c r="M2001" s="2">
        <v>0</v>
      </c>
      <c r="N2001" s="2">
        <v>0</v>
      </c>
      <c r="O2001" s="2">
        <v>0</v>
      </c>
      <c r="P2001" s="2">
        <v>0</v>
      </c>
      <c r="Q2001" s="2">
        <v>0</v>
      </c>
      <c r="R2001" s="2">
        <v>0</v>
      </c>
      <c r="S2001" s="2">
        <v>0</v>
      </c>
      <c r="T2001" s="2">
        <v>0</v>
      </c>
      <c r="U2001" s="2">
        <v>0</v>
      </c>
      <c r="X2001" s="2">
        <f t="shared" si="288"/>
        <v>0.253580854817612</v>
      </c>
      <c r="Y2001" s="2">
        <f t="shared" si="289"/>
        <v>0</v>
      </c>
      <c r="Z2001" s="2">
        <f>IF(Y2001&gt;$W$1,HLOOKUP(Y2001,B2001:$U$2835,ROW($B$2836)-ROW($A2001),FALSE),0)</f>
        <v>0</v>
      </c>
      <c r="AA2001" s="2">
        <f t="shared" si="290"/>
        <v>0</v>
      </c>
      <c r="AB2001" s="2">
        <f>VLOOKUP(A2001,segment3_SB_quantity!$A$2:$B$2834,2,FALSE)</f>
        <v>247</v>
      </c>
      <c r="AC2001" s="4">
        <f t="shared" si="286"/>
        <v>0.12820000000000001</v>
      </c>
      <c r="AD2001">
        <f t="shared" si="291"/>
        <v>0</v>
      </c>
      <c r="AE2001">
        <f t="shared" si="287"/>
        <v>0.83166700000000005</v>
      </c>
      <c r="AF2001" s="2">
        <f t="shared" si="292"/>
        <v>0</v>
      </c>
      <c r="AG2001" s="2">
        <f t="shared" si="293"/>
        <v>0</v>
      </c>
      <c r="AH2001" s="1">
        <f t="shared" si="294"/>
        <v>0</v>
      </c>
    </row>
    <row r="2002" spans="1:34" x14ac:dyDescent="0.55000000000000004">
      <c r="A2002">
        <v>72639834</v>
      </c>
      <c r="B2002" s="2">
        <v>0</v>
      </c>
      <c r="C2002" s="2">
        <v>0</v>
      </c>
      <c r="D2002" s="2">
        <v>0</v>
      </c>
      <c r="E2002" s="2">
        <v>0</v>
      </c>
      <c r="F2002" s="2">
        <v>0</v>
      </c>
      <c r="G2002" s="2">
        <v>0</v>
      </c>
      <c r="H2002" s="2">
        <v>0</v>
      </c>
      <c r="I2002" s="2">
        <v>0</v>
      </c>
      <c r="J2002" s="2">
        <v>0</v>
      </c>
      <c r="K2002" s="2">
        <v>0</v>
      </c>
      <c r="L2002" s="2">
        <v>3.0963162755724E-2</v>
      </c>
      <c r="M2002" s="2">
        <v>0</v>
      </c>
      <c r="N2002" s="2">
        <v>0</v>
      </c>
      <c r="O2002" s="2">
        <v>0</v>
      </c>
      <c r="P2002" s="2">
        <v>0</v>
      </c>
      <c r="Q2002" s="2">
        <v>0</v>
      </c>
      <c r="R2002" s="2">
        <v>0</v>
      </c>
      <c r="S2002" s="2">
        <v>0</v>
      </c>
      <c r="T2002" s="2">
        <v>0</v>
      </c>
      <c r="U2002" s="2">
        <v>0</v>
      </c>
      <c r="X2002" s="2">
        <f t="shared" si="288"/>
        <v>3.0963162755724E-2</v>
      </c>
      <c r="Y2002" s="2">
        <f t="shared" si="289"/>
        <v>0</v>
      </c>
      <c r="Z2002" s="2">
        <f>IF(Y2002&gt;$W$1,HLOOKUP(Y2002,B2002:$U$2835,ROW($B$2836)-ROW($A2002),FALSE),0)</f>
        <v>0</v>
      </c>
      <c r="AA2002" s="2">
        <f t="shared" si="290"/>
        <v>0</v>
      </c>
      <c r="AB2002" s="2">
        <f>VLOOKUP(A2002,segment3_SB_quantity!$A$2:$B$2834,2,FALSE)</f>
        <v>1</v>
      </c>
      <c r="AC2002" s="4">
        <f t="shared" si="286"/>
        <v>0.12820000000000001</v>
      </c>
      <c r="AD2002">
        <f t="shared" si="291"/>
        <v>0</v>
      </c>
      <c r="AE2002">
        <f t="shared" si="287"/>
        <v>0.83166700000000005</v>
      </c>
      <c r="AF2002" s="2">
        <f t="shared" si="292"/>
        <v>0</v>
      </c>
      <c r="AG2002" s="2">
        <f t="shared" si="293"/>
        <v>0</v>
      </c>
      <c r="AH2002" s="1">
        <f t="shared" si="294"/>
        <v>0</v>
      </c>
    </row>
    <row r="2003" spans="1:34" x14ac:dyDescent="0.55000000000000004">
      <c r="A2003">
        <v>72679677</v>
      </c>
      <c r="B2003" s="2">
        <v>0</v>
      </c>
      <c r="C2003" s="2">
        <v>0</v>
      </c>
      <c r="D2003" s="2">
        <v>0</v>
      </c>
      <c r="E2003" s="2">
        <v>0</v>
      </c>
      <c r="F2003" s="2">
        <v>0</v>
      </c>
      <c r="G2003" s="2">
        <v>0</v>
      </c>
      <c r="H2003" s="2">
        <v>0.11464908395696601</v>
      </c>
      <c r="I2003" s="2">
        <v>0</v>
      </c>
      <c r="J2003" s="2">
        <v>0</v>
      </c>
      <c r="K2003" s="2">
        <v>0</v>
      </c>
      <c r="L2003" s="2">
        <v>0</v>
      </c>
      <c r="M2003" s="2">
        <v>0</v>
      </c>
      <c r="N2003" s="2">
        <v>0</v>
      </c>
      <c r="O2003" s="2">
        <v>0</v>
      </c>
      <c r="P2003" s="2">
        <v>0</v>
      </c>
      <c r="Q2003" s="2">
        <v>0</v>
      </c>
      <c r="R2003" s="2">
        <v>0</v>
      </c>
      <c r="S2003" s="2">
        <v>0</v>
      </c>
      <c r="T2003" s="2">
        <v>0</v>
      </c>
      <c r="U2003" s="2">
        <v>0</v>
      </c>
      <c r="X2003" s="2">
        <f t="shared" si="288"/>
        <v>0.11464908395696601</v>
      </c>
      <c r="Y2003" s="2">
        <f t="shared" si="289"/>
        <v>0</v>
      </c>
      <c r="Z2003" s="2">
        <f>IF(Y2003&gt;$W$1,HLOOKUP(Y2003,B2003:$U$2835,ROW($B$2836)-ROW($A2003),FALSE),0)</f>
        <v>0</v>
      </c>
      <c r="AA2003" s="2">
        <f t="shared" si="290"/>
        <v>0</v>
      </c>
      <c r="AB2003" s="2">
        <f>VLOOKUP(A2003,segment3_SB_quantity!$A$2:$B$2834,2,FALSE)</f>
        <v>139</v>
      </c>
      <c r="AC2003" s="4">
        <f t="shared" si="286"/>
        <v>0.12820000000000001</v>
      </c>
      <c r="AD2003">
        <f t="shared" si="291"/>
        <v>0</v>
      </c>
      <c r="AE2003">
        <f t="shared" si="287"/>
        <v>0.83166700000000005</v>
      </c>
      <c r="AF2003" s="2">
        <f t="shared" si="292"/>
        <v>0</v>
      </c>
      <c r="AG2003" s="2">
        <f t="shared" si="293"/>
        <v>0</v>
      </c>
      <c r="AH2003" s="1">
        <f t="shared" si="294"/>
        <v>0</v>
      </c>
    </row>
    <row r="2004" spans="1:34" x14ac:dyDescent="0.55000000000000004">
      <c r="A2004">
        <v>72759832</v>
      </c>
      <c r="B2004" s="2">
        <v>0</v>
      </c>
      <c r="C2004" s="2">
        <v>0</v>
      </c>
      <c r="D2004" s="2">
        <v>0</v>
      </c>
      <c r="E2004" s="2">
        <v>0</v>
      </c>
      <c r="F2004" s="2">
        <v>0</v>
      </c>
      <c r="G2004" s="2">
        <v>0</v>
      </c>
      <c r="H2004" s="2">
        <v>0</v>
      </c>
      <c r="I2004" s="2">
        <v>1.00855449816484E-2</v>
      </c>
      <c r="J2004" s="2">
        <v>0</v>
      </c>
      <c r="K2004" s="2">
        <v>0</v>
      </c>
      <c r="L2004" s="2">
        <v>0</v>
      </c>
      <c r="M2004" s="2">
        <v>0</v>
      </c>
      <c r="N2004" s="2">
        <v>0</v>
      </c>
      <c r="O2004" s="2">
        <v>0</v>
      </c>
      <c r="P2004" s="2">
        <v>0</v>
      </c>
      <c r="Q2004" s="2">
        <v>0</v>
      </c>
      <c r="R2004" s="2">
        <v>0</v>
      </c>
      <c r="S2004" s="2">
        <v>0</v>
      </c>
      <c r="T2004" s="2">
        <v>0</v>
      </c>
      <c r="U2004" s="2">
        <v>0</v>
      </c>
      <c r="X2004" s="2">
        <f t="shared" si="288"/>
        <v>1.00855449816484E-2</v>
      </c>
      <c r="Y2004" s="2">
        <f t="shared" si="289"/>
        <v>0</v>
      </c>
      <c r="Z2004" s="2">
        <f>IF(Y2004&gt;$W$1,HLOOKUP(Y2004,B2004:$U$2835,ROW($B$2836)-ROW($A2004),FALSE),0)</f>
        <v>0</v>
      </c>
      <c r="AA2004" s="2">
        <f t="shared" si="290"/>
        <v>0</v>
      </c>
      <c r="AB2004" s="2">
        <f>VLOOKUP(A2004,segment3_SB_quantity!$A$2:$B$2834,2,FALSE)</f>
        <v>67</v>
      </c>
      <c r="AC2004" s="4">
        <f t="shared" si="286"/>
        <v>0.12820000000000001</v>
      </c>
      <c r="AD2004">
        <f t="shared" si="291"/>
        <v>0</v>
      </c>
      <c r="AE2004">
        <f t="shared" si="287"/>
        <v>0.83166700000000005</v>
      </c>
      <c r="AF2004" s="2">
        <f t="shared" si="292"/>
        <v>0</v>
      </c>
      <c r="AG2004" s="2">
        <f t="shared" si="293"/>
        <v>0</v>
      </c>
      <c r="AH2004" s="1">
        <f t="shared" si="294"/>
        <v>0</v>
      </c>
    </row>
    <row r="2005" spans="1:34" x14ac:dyDescent="0.55000000000000004">
      <c r="A2005">
        <v>72839693</v>
      </c>
      <c r="B2005" s="2">
        <v>0</v>
      </c>
      <c r="C2005" s="2">
        <v>0</v>
      </c>
      <c r="D2005" s="2">
        <v>2.8673401292525699E-2</v>
      </c>
      <c r="E2005" s="2">
        <v>0</v>
      </c>
      <c r="F2005" s="2">
        <v>0</v>
      </c>
      <c r="G2005" s="2">
        <v>0</v>
      </c>
      <c r="H2005" s="2">
        <v>0</v>
      </c>
      <c r="I2005" s="2">
        <v>0</v>
      </c>
      <c r="J2005" s="2">
        <v>0</v>
      </c>
      <c r="K2005" s="2">
        <v>0</v>
      </c>
      <c r="L2005" s="2">
        <v>0</v>
      </c>
      <c r="M2005" s="2">
        <v>0</v>
      </c>
      <c r="N2005" s="2">
        <v>0</v>
      </c>
      <c r="O2005" s="2">
        <v>0</v>
      </c>
      <c r="P2005" s="2">
        <v>0</v>
      </c>
      <c r="Q2005" s="2">
        <v>0</v>
      </c>
      <c r="R2005" s="2">
        <v>0</v>
      </c>
      <c r="S2005" s="2">
        <v>0</v>
      </c>
      <c r="T2005" s="2">
        <v>0</v>
      </c>
      <c r="U2005" s="2">
        <v>0</v>
      </c>
      <c r="X2005" s="2">
        <f t="shared" si="288"/>
        <v>2.8673401292525699E-2</v>
      </c>
      <c r="Y2005" s="2">
        <f t="shared" si="289"/>
        <v>0</v>
      </c>
      <c r="Z2005" s="2">
        <f>IF(Y2005&gt;$W$1,HLOOKUP(Y2005,B2005:$U$2835,ROW($B$2836)-ROW($A2005),FALSE),0)</f>
        <v>0</v>
      </c>
      <c r="AA2005" s="2">
        <f t="shared" si="290"/>
        <v>0</v>
      </c>
      <c r="AB2005" s="2">
        <f>VLOOKUP(A2005,segment3_SB_quantity!$A$2:$B$2834,2,FALSE)</f>
        <v>1</v>
      </c>
      <c r="AC2005" s="4">
        <f t="shared" si="286"/>
        <v>0.12820000000000001</v>
      </c>
      <c r="AD2005">
        <f t="shared" si="291"/>
        <v>0</v>
      </c>
      <c r="AE2005">
        <f t="shared" si="287"/>
        <v>0.83166700000000005</v>
      </c>
      <c r="AF2005" s="2">
        <f t="shared" si="292"/>
        <v>0</v>
      </c>
      <c r="AG2005" s="2">
        <f t="shared" si="293"/>
        <v>0</v>
      </c>
      <c r="AH2005" s="1">
        <f t="shared" si="294"/>
        <v>0</v>
      </c>
    </row>
    <row r="2006" spans="1:34" x14ac:dyDescent="0.55000000000000004">
      <c r="A2006">
        <v>72839836</v>
      </c>
      <c r="B2006" s="2">
        <v>0</v>
      </c>
      <c r="C2006" s="2">
        <v>0</v>
      </c>
      <c r="D2006" s="2">
        <v>0</v>
      </c>
      <c r="E2006" s="2">
        <v>0</v>
      </c>
      <c r="F2006" s="2">
        <v>0</v>
      </c>
      <c r="G2006" s="2">
        <v>0</v>
      </c>
      <c r="H2006" s="2">
        <v>0</v>
      </c>
      <c r="I2006" s="2">
        <v>0</v>
      </c>
      <c r="J2006" s="2">
        <v>0</v>
      </c>
      <c r="K2006" s="2">
        <v>0</v>
      </c>
      <c r="L2006" s="2">
        <v>1.93110210015318E-2</v>
      </c>
      <c r="M2006" s="2">
        <v>0</v>
      </c>
      <c r="N2006" s="2">
        <v>0</v>
      </c>
      <c r="O2006" s="2">
        <v>0</v>
      </c>
      <c r="P2006" s="2">
        <v>0</v>
      </c>
      <c r="Q2006" s="2">
        <v>0</v>
      </c>
      <c r="R2006" s="2">
        <v>0</v>
      </c>
      <c r="S2006" s="2">
        <v>0</v>
      </c>
      <c r="T2006" s="2">
        <v>0</v>
      </c>
      <c r="U2006" s="2">
        <v>0</v>
      </c>
      <c r="X2006" s="2">
        <f t="shared" si="288"/>
        <v>1.93110210015318E-2</v>
      </c>
      <c r="Y2006" s="2">
        <f t="shared" si="289"/>
        <v>0</v>
      </c>
      <c r="Z2006" s="2">
        <f>IF(Y2006&gt;$W$1,HLOOKUP(Y2006,B2006:$U$2835,ROW($B$2836)-ROW($A2006),FALSE),0)</f>
        <v>0</v>
      </c>
      <c r="AA2006" s="2">
        <f t="shared" si="290"/>
        <v>0</v>
      </c>
      <c r="AB2006" s="2">
        <f>VLOOKUP(A2006,segment3_SB_quantity!$A$2:$B$2834,2,FALSE)</f>
        <v>2</v>
      </c>
      <c r="AC2006" s="4">
        <f t="shared" si="286"/>
        <v>0.12820000000000001</v>
      </c>
      <c r="AD2006">
        <f t="shared" si="291"/>
        <v>0</v>
      </c>
      <c r="AE2006">
        <f t="shared" si="287"/>
        <v>0.83166700000000005</v>
      </c>
      <c r="AF2006" s="2">
        <f t="shared" si="292"/>
        <v>0</v>
      </c>
      <c r="AG2006" s="2">
        <f t="shared" si="293"/>
        <v>0</v>
      </c>
      <c r="AH2006" s="1">
        <f t="shared" si="294"/>
        <v>0</v>
      </c>
    </row>
    <row r="2007" spans="1:34" x14ac:dyDescent="0.55000000000000004">
      <c r="A2007">
        <v>72859930</v>
      </c>
      <c r="B2007" s="2">
        <v>0</v>
      </c>
      <c r="C2007" s="2">
        <v>0</v>
      </c>
      <c r="D2007" s="2">
        <v>0</v>
      </c>
      <c r="E2007" s="2">
        <v>0</v>
      </c>
      <c r="F2007" s="2">
        <v>0</v>
      </c>
      <c r="G2007" s="2">
        <v>0</v>
      </c>
      <c r="H2007" s="2">
        <v>0</v>
      </c>
      <c r="I2007" s="2">
        <v>0</v>
      </c>
      <c r="J2007" s="2">
        <v>0</v>
      </c>
      <c r="K2007" s="2">
        <v>0</v>
      </c>
      <c r="L2007" s="2">
        <v>9.0084885953801E-2</v>
      </c>
      <c r="M2007" s="2">
        <v>0</v>
      </c>
      <c r="N2007" s="2">
        <v>0</v>
      </c>
      <c r="O2007" s="2">
        <v>0</v>
      </c>
      <c r="P2007" s="2">
        <v>0</v>
      </c>
      <c r="Q2007" s="2">
        <v>0</v>
      </c>
      <c r="R2007" s="2">
        <v>0</v>
      </c>
      <c r="S2007" s="2">
        <v>0</v>
      </c>
      <c r="T2007" s="2">
        <v>0</v>
      </c>
      <c r="U2007" s="2">
        <v>0</v>
      </c>
      <c r="X2007" s="2">
        <f t="shared" si="288"/>
        <v>9.0084885953801E-2</v>
      </c>
      <c r="Y2007" s="2">
        <f t="shared" si="289"/>
        <v>0</v>
      </c>
      <c r="Z2007" s="2">
        <f>IF(Y2007&gt;$W$1,HLOOKUP(Y2007,B2007:$U$2835,ROW($B$2836)-ROW($A2007),FALSE),0)</f>
        <v>0</v>
      </c>
      <c r="AA2007" s="2">
        <f t="shared" si="290"/>
        <v>0</v>
      </c>
      <c r="AB2007" s="2">
        <f>VLOOKUP(A2007,segment3_SB_quantity!$A$2:$B$2834,2,FALSE)</f>
        <v>2</v>
      </c>
      <c r="AC2007" s="4">
        <f t="shared" si="286"/>
        <v>0.12820000000000001</v>
      </c>
      <c r="AD2007">
        <f t="shared" si="291"/>
        <v>0</v>
      </c>
      <c r="AE2007">
        <f t="shared" si="287"/>
        <v>0.83166700000000005</v>
      </c>
      <c r="AF2007" s="2">
        <f t="shared" si="292"/>
        <v>0</v>
      </c>
      <c r="AG2007" s="2">
        <f t="shared" si="293"/>
        <v>0</v>
      </c>
      <c r="AH2007" s="1">
        <f t="shared" si="294"/>
        <v>0</v>
      </c>
    </row>
    <row r="2008" spans="1:34" x14ac:dyDescent="0.55000000000000004">
      <c r="A2008">
        <v>72869805</v>
      </c>
      <c r="B2008" s="2">
        <v>0</v>
      </c>
      <c r="C2008" s="2">
        <v>0</v>
      </c>
      <c r="D2008" s="2">
        <v>0</v>
      </c>
      <c r="E2008" s="2">
        <v>0</v>
      </c>
      <c r="F2008" s="2">
        <v>0</v>
      </c>
      <c r="G2008" s="2">
        <v>0</v>
      </c>
      <c r="H2008" s="2">
        <v>1.8279993260961001E-2</v>
      </c>
      <c r="I2008" s="2">
        <v>0</v>
      </c>
      <c r="J2008" s="2">
        <v>0</v>
      </c>
      <c r="K2008" s="2">
        <v>0</v>
      </c>
      <c r="L2008" s="2">
        <v>0</v>
      </c>
      <c r="M2008" s="2">
        <v>0</v>
      </c>
      <c r="N2008" s="2">
        <v>0</v>
      </c>
      <c r="O2008" s="2">
        <v>0</v>
      </c>
      <c r="P2008" s="2">
        <v>0</v>
      </c>
      <c r="Q2008" s="2">
        <v>0</v>
      </c>
      <c r="R2008" s="2">
        <v>0</v>
      </c>
      <c r="S2008" s="2">
        <v>0</v>
      </c>
      <c r="T2008" s="2">
        <v>0</v>
      </c>
      <c r="U2008" s="2">
        <v>0</v>
      </c>
      <c r="X2008" s="2">
        <f t="shared" si="288"/>
        <v>1.8279993260961001E-2</v>
      </c>
      <c r="Y2008" s="2">
        <f t="shared" si="289"/>
        <v>0</v>
      </c>
      <c r="Z2008" s="2">
        <f>IF(Y2008&gt;$W$1,HLOOKUP(Y2008,B2008:$U$2835,ROW($B$2836)-ROW($A2008),FALSE),0)</f>
        <v>0</v>
      </c>
      <c r="AA2008" s="2">
        <f t="shared" si="290"/>
        <v>0</v>
      </c>
      <c r="AB2008" s="2">
        <f>VLOOKUP(A2008,segment3_SB_quantity!$A$2:$B$2834,2,FALSE)</f>
        <v>77</v>
      </c>
      <c r="AC2008" s="4">
        <f t="shared" si="286"/>
        <v>0.12820000000000001</v>
      </c>
      <c r="AD2008">
        <f t="shared" si="291"/>
        <v>0</v>
      </c>
      <c r="AE2008">
        <f t="shared" si="287"/>
        <v>0.83166700000000005</v>
      </c>
      <c r="AF2008" s="2">
        <f t="shared" si="292"/>
        <v>0</v>
      </c>
      <c r="AG2008" s="2">
        <f t="shared" si="293"/>
        <v>0</v>
      </c>
      <c r="AH2008" s="1">
        <f t="shared" si="294"/>
        <v>0</v>
      </c>
    </row>
    <row r="2009" spans="1:34" x14ac:dyDescent="0.55000000000000004">
      <c r="A2009">
        <v>72979864</v>
      </c>
      <c r="B2009" s="2">
        <v>0</v>
      </c>
      <c r="C2009" s="2">
        <v>0</v>
      </c>
      <c r="D2009" s="2">
        <v>0</v>
      </c>
      <c r="E2009" s="2">
        <v>0</v>
      </c>
      <c r="F2009" s="2">
        <v>0</v>
      </c>
      <c r="G2009" s="2">
        <v>0</v>
      </c>
      <c r="H2009" s="2">
        <v>0</v>
      </c>
      <c r="I2009" s="2">
        <v>0</v>
      </c>
      <c r="J2009" s="2">
        <v>9.75778708553309E-2</v>
      </c>
      <c r="K2009" s="2">
        <v>0</v>
      </c>
      <c r="L2009" s="2">
        <v>0</v>
      </c>
      <c r="M2009" s="2">
        <v>0</v>
      </c>
      <c r="N2009" s="2">
        <v>0</v>
      </c>
      <c r="O2009" s="2">
        <v>0</v>
      </c>
      <c r="P2009" s="2">
        <v>0</v>
      </c>
      <c r="Q2009" s="2">
        <v>0</v>
      </c>
      <c r="R2009" s="2">
        <v>0</v>
      </c>
      <c r="S2009" s="2">
        <v>0</v>
      </c>
      <c r="T2009" s="2">
        <v>0</v>
      </c>
      <c r="U2009" s="2">
        <v>0</v>
      </c>
      <c r="X2009" s="2">
        <f t="shared" si="288"/>
        <v>9.75778708553309E-2</v>
      </c>
      <c r="Y2009" s="2">
        <f t="shared" si="289"/>
        <v>0</v>
      </c>
      <c r="Z2009" s="2">
        <f>IF(Y2009&gt;$W$1,HLOOKUP(Y2009,B2009:$U$2835,ROW($B$2836)-ROW($A2009),FALSE),0)</f>
        <v>0</v>
      </c>
      <c r="AA2009" s="2">
        <f t="shared" si="290"/>
        <v>0</v>
      </c>
      <c r="AB2009" s="2">
        <f>VLOOKUP(A2009,segment3_SB_quantity!$A$2:$B$2834,2,FALSE)</f>
        <v>2</v>
      </c>
      <c r="AC2009" s="4">
        <f t="shared" si="286"/>
        <v>0.12820000000000001</v>
      </c>
      <c r="AD2009">
        <f t="shared" si="291"/>
        <v>0</v>
      </c>
      <c r="AE2009">
        <f t="shared" si="287"/>
        <v>0.83166700000000005</v>
      </c>
      <c r="AF2009" s="2">
        <f t="shared" si="292"/>
        <v>0</v>
      </c>
      <c r="AG2009" s="2">
        <f t="shared" si="293"/>
        <v>0</v>
      </c>
      <c r="AH2009" s="1">
        <f t="shared" si="294"/>
        <v>0</v>
      </c>
    </row>
    <row r="2010" spans="1:34" x14ac:dyDescent="0.55000000000000004">
      <c r="A2010">
        <v>72999965</v>
      </c>
      <c r="B2010" s="2">
        <v>0</v>
      </c>
      <c r="C2010" s="2">
        <v>0</v>
      </c>
      <c r="D2010" s="2">
        <v>0</v>
      </c>
      <c r="E2010" s="2">
        <v>0</v>
      </c>
      <c r="F2010" s="2">
        <v>0</v>
      </c>
      <c r="G2010" s="2">
        <v>0</v>
      </c>
      <c r="H2010" s="2">
        <v>1.4447333653324099E-2</v>
      </c>
      <c r="I2010" s="2">
        <v>0</v>
      </c>
      <c r="J2010" s="2">
        <v>0</v>
      </c>
      <c r="K2010" s="2">
        <v>0</v>
      </c>
      <c r="L2010" s="2">
        <v>0</v>
      </c>
      <c r="M2010" s="2">
        <v>0</v>
      </c>
      <c r="N2010" s="2">
        <v>0</v>
      </c>
      <c r="O2010" s="2">
        <v>0</v>
      </c>
      <c r="P2010" s="2">
        <v>0</v>
      </c>
      <c r="Q2010" s="2">
        <v>0</v>
      </c>
      <c r="R2010" s="2">
        <v>0</v>
      </c>
      <c r="S2010" s="2">
        <v>0</v>
      </c>
      <c r="T2010" s="2">
        <v>0</v>
      </c>
      <c r="U2010" s="2">
        <v>0</v>
      </c>
      <c r="X2010" s="2">
        <f t="shared" si="288"/>
        <v>1.4447333653324099E-2</v>
      </c>
      <c r="Y2010" s="2">
        <f t="shared" si="289"/>
        <v>0</v>
      </c>
      <c r="Z2010" s="2">
        <f>IF(Y2010&gt;$W$1,HLOOKUP(Y2010,B2010:$U$2835,ROW($B$2836)-ROW($A2010),FALSE),0)</f>
        <v>0</v>
      </c>
      <c r="AA2010" s="2">
        <f t="shared" si="290"/>
        <v>0</v>
      </c>
      <c r="AB2010" s="2">
        <f>VLOOKUP(A2010,segment3_SB_quantity!$A$2:$B$2834,2,FALSE)</f>
        <v>25</v>
      </c>
      <c r="AC2010" s="4">
        <f t="shared" si="286"/>
        <v>0.12820000000000001</v>
      </c>
      <c r="AD2010">
        <f t="shared" si="291"/>
        <v>0</v>
      </c>
      <c r="AE2010">
        <f t="shared" si="287"/>
        <v>0.83166700000000005</v>
      </c>
      <c r="AF2010" s="2">
        <f t="shared" si="292"/>
        <v>0</v>
      </c>
      <c r="AG2010" s="2">
        <f t="shared" si="293"/>
        <v>0</v>
      </c>
      <c r="AH2010" s="1">
        <f t="shared" si="294"/>
        <v>0</v>
      </c>
    </row>
    <row r="2011" spans="1:34" x14ac:dyDescent="0.55000000000000004">
      <c r="A2011">
        <v>73009929</v>
      </c>
      <c r="B2011" s="2">
        <v>0</v>
      </c>
      <c r="C2011" s="2">
        <v>0</v>
      </c>
      <c r="D2011" s="2">
        <v>0</v>
      </c>
      <c r="E2011" s="2">
        <v>0</v>
      </c>
      <c r="F2011" s="2">
        <v>0</v>
      </c>
      <c r="G2011" s="2">
        <v>0</v>
      </c>
      <c r="H2011" s="2">
        <v>0</v>
      </c>
      <c r="I2011" s="2">
        <v>0</v>
      </c>
      <c r="J2011" s="2">
        <v>0</v>
      </c>
      <c r="K2011" s="2">
        <v>0</v>
      </c>
      <c r="L2011" s="2">
        <v>0</v>
      </c>
      <c r="M2011" s="2">
        <v>0</v>
      </c>
      <c r="N2011" s="2">
        <v>0</v>
      </c>
      <c r="O2011" s="2">
        <v>0</v>
      </c>
      <c r="P2011" s="2">
        <v>0</v>
      </c>
      <c r="Q2011" s="2">
        <v>0</v>
      </c>
      <c r="R2011" s="2">
        <v>0</v>
      </c>
      <c r="S2011" s="2">
        <v>0</v>
      </c>
      <c r="T2011" s="2">
        <v>0</v>
      </c>
      <c r="U2011" s="2">
        <v>0</v>
      </c>
      <c r="X2011" s="2">
        <f t="shared" si="288"/>
        <v>0</v>
      </c>
      <c r="Y2011" s="2">
        <f t="shared" si="289"/>
        <v>0</v>
      </c>
      <c r="Z2011" s="2">
        <f>IF(Y2011&gt;$W$1,HLOOKUP(Y2011,B2011:$U$2835,ROW($B$2836)-ROW($A2011),FALSE),0)</f>
        <v>0</v>
      </c>
      <c r="AA2011" s="2">
        <f t="shared" si="290"/>
        <v>0</v>
      </c>
      <c r="AB2011" s="2">
        <f>VLOOKUP(A2011,segment3_SB_quantity!$A$2:$B$2834,2,FALSE)</f>
        <v>4</v>
      </c>
      <c r="AC2011" s="4">
        <f t="shared" si="286"/>
        <v>0.12820000000000001</v>
      </c>
      <c r="AD2011">
        <f t="shared" si="291"/>
        <v>0</v>
      </c>
      <c r="AE2011">
        <f t="shared" si="287"/>
        <v>0.83166700000000005</v>
      </c>
      <c r="AF2011" s="2">
        <f t="shared" si="292"/>
        <v>0</v>
      </c>
      <c r="AG2011" s="2">
        <f t="shared" si="293"/>
        <v>0</v>
      </c>
      <c r="AH2011" s="1">
        <f t="shared" si="294"/>
        <v>0</v>
      </c>
    </row>
    <row r="2012" spans="1:34" x14ac:dyDescent="0.55000000000000004">
      <c r="A2012">
        <v>73019562</v>
      </c>
      <c r="B2012" s="2">
        <v>0</v>
      </c>
      <c r="C2012" s="2">
        <v>0</v>
      </c>
      <c r="D2012" s="2">
        <v>0</v>
      </c>
      <c r="E2012" s="2">
        <v>0</v>
      </c>
      <c r="F2012" s="2">
        <v>0</v>
      </c>
      <c r="G2012" s="2">
        <v>0</v>
      </c>
      <c r="H2012" s="2">
        <v>0</v>
      </c>
      <c r="I2012" s="2">
        <v>0</v>
      </c>
      <c r="J2012" s="2">
        <v>2.5023938737928901E-2</v>
      </c>
      <c r="K2012" s="2">
        <v>0</v>
      </c>
      <c r="L2012" s="2">
        <v>0</v>
      </c>
      <c r="M2012" s="2">
        <v>0</v>
      </c>
      <c r="N2012" s="2">
        <v>0</v>
      </c>
      <c r="O2012" s="2">
        <v>0</v>
      </c>
      <c r="P2012" s="2">
        <v>0</v>
      </c>
      <c r="Q2012" s="2">
        <v>0</v>
      </c>
      <c r="R2012" s="2">
        <v>0</v>
      </c>
      <c r="S2012" s="2">
        <v>0</v>
      </c>
      <c r="T2012" s="2">
        <v>0</v>
      </c>
      <c r="U2012" s="2">
        <v>0</v>
      </c>
      <c r="X2012" s="2">
        <f t="shared" si="288"/>
        <v>2.5023938737928901E-2</v>
      </c>
      <c r="Y2012" s="2">
        <f t="shared" si="289"/>
        <v>0</v>
      </c>
      <c r="Z2012" s="2">
        <f>IF(Y2012&gt;$W$1,HLOOKUP(Y2012,B2012:$U$2835,ROW($B$2836)-ROW($A2012),FALSE),0)</f>
        <v>0</v>
      </c>
      <c r="AA2012" s="2">
        <f t="shared" si="290"/>
        <v>0</v>
      </c>
      <c r="AB2012" s="2">
        <f>VLOOKUP(A2012,segment3_SB_quantity!$A$2:$B$2834,2,FALSE)</f>
        <v>3</v>
      </c>
      <c r="AC2012" s="4">
        <f t="shared" si="286"/>
        <v>0.12820000000000001</v>
      </c>
      <c r="AD2012">
        <f t="shared" si="291"/>
        <v>0</v>
      </c>
      <c r="AE2012">
        <f t="shared" si="287"/>
        <v>0.83166700000000005</v>
      </c>
      <c r="AF2012" s="2">
        <f t="shared" si="292"/>
        <v>0</v>
      </c>
      <c r="AG2012" s="2">
        <f t="shared" si="293"/>
        <v>0</v>
      </c>
      <c r="AH2012" s="1">
        <f t="shared" si="294"/>
        <v>0</v>
      </c>
    </row>
    <row r="2013" spans="1:34" x14ac:dyDescent="0.55000000000000004">
      <c r="A2013">
        <v>73069709</v>
      </c>
      <c r="B2013" s="2">
        <v>0</v>
      </c>
      <c r="C2013" s="2">
        <v>0</v>
      </c>
      <c r="D2013" s="2">
        <v>0</v>
      </c>
      <c r="E2013" s="2">
        <v>0.159699846192945</v>
      </c>
      <c r="F2013" s="2">
        <v>0</v>
      </c>
      <c r="G2013" s="2">
        <v>0</v>
      </c>
      <c r="H2013" s="2">
        <v>0</v>
      </c>
      <c r="I2013" s="2">
        <v>0</v>
      </c>
      <c r="J2013" s="2">
        <v>0</v>
      </c>
      <c r="K2013" s="2">
        <v>0</v>
      </c>
      <c r="L2013" s="2">
        <v>0</v>
      </c>
      <c r="M2013" s="2">
        <v>0</v>
      </c>
      <c r="N2013" s="2">
        <v>0</v>
      </c>
      <c r="O2013" s="2">
        <v>0</v>
      </c>
      <c r="P2013" s="2">
        <v>0</v>
      </c>
      <c r="Q2013" s="2">
        <v>0</v>
      </c>
      <c r="R2013" s="2">
        <v>0</v>
      </c>
      <c r="S2013" s="2">
        <v>0</v>
      </c>
      <c r="T2013" s="2">
        <v>0</v>
      </c>
      <c r="U2013" s="2">
        <v>0</v>
      </c>
      <c r="X2013" s="2">
        <f t="shared" si="288"/>
        <v>0.159699846192945</v>
      </c>
      <c r="Y2013" s="2">
        <f t="shared" si="289"/>
        <v>0</v>
      </c>
      <c r="Z2013" s="2">
        <f>IF(Y2013&gt;$W$1,HLOOKUP(Y2013,B2013:$U$2835,ROW($B$2836)-ROW($A2013),FALSE),0)</f>
        <v>0</v>
      </c>
      <c r="AA2013" s="2">
        <f t="shared" si="290"/>
        <v>0</v>
      </c>
      <c r="AB2013" s="2">
        <f>VLOOKUP(A2013,segment3_SB_quantity!$A$2:$B$2834,2,FALSE)</f>
        <v>60</v>
      </c>
      <c r="AC2013" s="4">
        <f t="shared" si="286"/>
        <v>0.12820000000000001</v>
      </c>
      <c r="AD2013">
        <f t="shared" si="291"/>
        <v>0</v>
      </c>
      <c r="AE2013">
        <f t="shared" si="287"/>
        <v>0.83166700000000005</v>
      </c>
      <c r="AF2013" s="2">
        <f t="shared" si="292"/>
        <v>0</v>
      </c>
      <c r="AG2013" s="2">
        <f t="shared" si="293"/>
        <v>0</v>
      </c>
      <c r="AH2013" s="1">
        <f t="shared" si="294"/>
        <v>0</v>
      </c>
    </row>
    <row r="2014" spans="1:34" x14ac:dyDescent="0.55000000000000004">
      <c r="A2014">
        <v>73079933</v>
      </c>
      <c r="B2014" s="2">
        <v>0</v>
      </c>
      <c r="C2014" s="2">
        <v>0</v>
      </c>
      <c r="D2014" s="2">
        <v>0</v>
      </c>
      <c r="E2014" s="2">
        <v>5.6240218925561903E-4</v>
      </c>
      <c r="F2014" s="2">
        <v>0</v>
      </c>
      <c r="G2014" s="2">
        <v>0</v>
      </c>
      <c r="H2014" s="2">
        <v>0</v>
      </c>
      <c r="I2014" s="2">
        <v>0</v>
      </c>
      <c r="J2014" s="2">
        <v>0</v>
      </c>
      <c r="K2014" s="2">
        <v>0</v>
      </c>
      <c r="L2014" s="2">
        <v>0</v>
      </c>
      <c r="M2014" s="2">
        <v>0</v>
      </c>
      <c r="N2014" s="2">
        <v>0</v>
      </c>
      <c r="O2014" s="2">
        <v>0</v>
      </c>
      <c r="P2014" s="2">
        <v>0</v>
      </c>
      <c r="Q2014" s="2">
        <v>0</v>
      </c>
      <c r="R2014" s="2">
        <v>0</v>
      </c>
      <c r="S2014" s="2">
        <v>0</v>
      </c>
      <c r="T2014" s="2">
        <v>0</v>
      </c>
      <c r="U2014" s="2">
        <v>0</v>
      </c>
      <c r="X2014" s="2">
        <f t="shared" si="288"/>
        <v>5.6240218925561903E-4</v>
      </c>
      <c r="Y2014" s="2">
        <f t="shared" si="289"/>
        <v>0</v>
      </c>
      <c r="Z2014" s="2">
        <f>IF(Y2014&gt;$W$1,HLOOKUP(Y2014,B2014:$U$2835,ROW($B$2836)-ROW($A2014),FALSE),0)</f>
        <v>0</v>
      </c>
      <c r="AA2014" s="2">
        <f t="shared" si="290"/>
        <v>0</v>
      </c>
      <c r="AB2014" s="2">
        <f>VLOOKUP(A2014,segment3_SB_quantity!$A$2:$B$2834,2,FALSE)</f>
        <v>16</v>
      </c>
      <c r="AC2014" s="4">
        <f t="shared" si="286"/>
        <v>0.12820000000000001</v>
      </c>
      <c r="AD2014">
        <f t="shared" si="291"/>
        <v>0</v>
      </c>
      <c r="AE2014">
        <f t="shared" si="287"/>
        <v>0.83166700000000005</v>
      </c>
      <c r="AF2014" s="2">
        <f t="shared" si="292"/>
        <v>0</v>
      </c>
      <c r="AG2014" s="2">
        <f t="shared" si="293"/>
        <v>0</v>
      </c>
      <c r="AH2014" s="1">
        <f t="shared" si="294"/>
        <v>0</v>
      </c>
    </row>
    <row r="2015" spans="1:34" x14ac:dyDescent="0.55000000000000004">
      <c r="A2015">
        <v>73139771</v>
      </c>
      <c r="B2015" s="2">
        <v>0</v>
      </c>
      <c r="C2015" s="2">
        <v>0</v>
      </c>
      <c r="D2015" s="2">
        <v>0</v>
      </c>
      <c r="E2015" s="2">
        <v>0</v>
      </c>
      <c r="F2015" s="2">
        <v>0</v>
      </c>
      <c r="G2015" s="2">
        <v>8.7309856490190005E-2</v>
      </c>
      <c r="H2015" s="2">
        <v>0</v>
      </c>
      <c r="I2015" s="2">
        <v>0</v>
      </c>
      <c r="J2015" s="2">
        <v>0</v>
      </c>
      <c r="K2015" s="2">
        <v>0</v>
      </c>
      <c r="L2015" s="2">
        <v>0</v>
      </c>
      <c r="M2015" s="2">
        <v>0</v>
      </c>
      <c r="N2015" s="2">
        <v>0</v>
      </c>
      <c r="O2015" s="2">
        <v>0</v>
      </c>
      <c r="P2015" s="2">
        <v>0</v>
      </c>
      <c r="Q2015" s="2">
        <v>0</v>
      </c>
      <c r="R2015" s="2">
        <v>0</v>
      </c>
      <c r="S2015" s="2">
        <v>0</v>
      </c>
      <c r="T2015" s="2">
        <v>0</v>
      </c>
      <c r="U2015" s="2">
        <v>0</v>
      </c>
      <c r="X2015" s="2">
        <f t="shared" si="288"/>
        <v>8.7309856490190005E-2</v>
      </c>
      <c r="Y2015" s="2">
        <f t="shared" si="289"/>
        <v>0</v>
      </c>
      <c r="Z2015" s="2">
        <f>IF(Y2015&gt;$W$1,HLOOKUP(Y2015,B2015:$U$2835,ROW($B$2836)-ROW($A2015),FALSE),0)</f>
        <v>0</v>
      </c>
      <c r="AA2015" s="2">
        <f t="shared" si="290"/>
        <v>0</v>
      </c>
      <c r="AB2015" s="2">
        <f>VLOOKUP(A2015,segment3_SB_quantity!$A$2:$B$2834,2,FALSE)</f>
        <v>83</v>
      </c>
      <c r="AC2015" s="4">
        <f t="shared" si="286"/>
        <v>0.12820000000000001</v>
      </c>
      <c r="AD2015">
        <f t="shared" si="291"/>
        <v>0</v>
      </c>
      <c r="AE2015">
        <f t="shared" si="287"/>
        <v>0.83166700000000005</v>
      </c>
      <c r="AF2015" s="2">
        <f t="shared" si="292"/>
        <v>0</v>
      </c>
      <c r="AG2015" s="2">
        <f t="shared" si="293"/>
        <v>0</v>
      </c>
      <c r="AH2015" s="1">
        <f t="shared" si="294"/>
        <v>0</v>
      </c>
    </row>
    <row r="2016" spans="1:34" x14ac:dyDescent="0.55000000000000004">
      <c r="A2016">
        <v>73159948</v>
      </c>
      <c r="B2016" s="2">
        <v>0</v>
      </c>
      <c r="C2016" s="2">
        <v>0</v>
      </c>
      <c r="D2016" s="2">
        <v>0</v>
      </c>
      <c r="E2016" s="2">
        <v>0</v>
      </c>
      <c r="F2016" s="2">
        <v>0</v>
      </c>
      <c r="G2016" s="2">
        <v>4.4660449160322802E-2</v>
      </c>
      <c r="H2016" s="2">
        <v>0</v>
      </c>
      <c r="I2016" s="2">
        <v>0</v>
      </c>
      <c r="J2016" s="2">
        <v>0</v>
      </c>
      <c r="K2016" s="2">
        <v>0</v>
      </c>
      <c r="L2016" s="2">
        <v>0</v>
      </c>
      <c r="M2016" s="2">
        <v>0</v>
      </c>
      <c r="N2016" s="2">
        <v>0</v>
      </c>
      <c r="O2016" s="2">
        <v>0</v>
      </c>
      <c r="P2016" s="2">
        <v>0</v>
      </c>
      <c r="Q2016" s="2">
        <v>0</v>
      </c>
      <c r="R2016" s="2">
        <v>0</v>
      </c>
      <c r="S2016" s="2">
        <v>0</v>
      </c>
      <c r="T2016" s="2">
        <v>0</v>
      </c>
      <c r="U2016" s="2">
        <v>0</v>
      </c>
      <c r="X2016" s="2">
        <f t="shared" si="288"/>
        <v>4.4660449160322802E-2</v>
      </c>
      <c r="Y2016" s="2">
        <f t="shared" si="289"/>
        <v>0</v>
      </c>
      <c r="Z2016" s="2">
        <f>IF(Y2016&gt;$W$1,HLOOKUP(Y2016,B2016:$U$2835,ROW($B$2836)-ROW($A2016),FALSE),0)</f>
        <v>0</v>
      </c>
      <c r="AA2016" s="2">
        <f t="shared" si="290"/>
        <v>0</v>
      </c>
      <c r="AB2016" s="2">
        <f>VLOOKUP(A2016,segment3_SB_quantity!$A$2:$B$2834,2,FALSE)</f>
        <v>27</v>
      </c>
      <c r="AC2016" s="4">
        <f t="shared" si="286"/>
        <v>0.12820000000000001</v>
      </c>
      <c r="AD2016">
        <f t="shared" si="291"/>
        <v>0</v>
      </c>
      <c r="AE2016">
        <f t="shared" si="287"/>
        <v>0.83166700000000005</v>
      </c>
      <c r="AF2016" s="2">
        <f t="shared" si="292"/>
        <v>0</v>
      </c>
      <c r="AG2016" s="2">
        <f t="shared" si="293"/>
        <v>0</v>
      </c>
      <c r="AH2016" s="1">
        <f t="shared" si="294"/>
        <v>0</v>
      </c>
    </row>
    <row r="2017" spans="1:34" x14ac:dyDescent="0.55000000000000004">
      <c r="A2017">
        <v>73159973</v>
      </c>
      <c r="B2017" s="2">
        <v>0</v>
      </c>
      <c r="C2017" s="2">
        <v>0</v>
      </c>
      <c r="D2017" s="2">
        <v>0</v>
      </c>
      <c r="E2017" s="2">
        <v>0</v>
      </c>
      <c r="F2017" s="2">
        <v>0</v>
      </c>
      <c r="G2017" s="2">
        <v>0</v>
      </c>
      <c r="H2017" s="2">
        <v>0</v>
      </c>
      <c r="I2017" s="2">
        <v>0</v>
      </c>
      <c r="J2017" s="2">
        <v>1.0650597722199199E-2</v>
      </c>
      <c r="K2017" s="2">
        <v>0</v>
      </c>
      <c r="L2017" s="2">
        <v>0</v>
      </c>
      <c r="M2017" s="2">
        <v>0</v>
      </c>
      <c r="N2017" s="2">
        <v>0</v>
      </c>
      <c r="O2017" s="2">
        <v>0</v>
      </c>
      <c r="P2017" s="2">
        <v>0</v>
      </c>
      <c r="Q2017" s="2">
        <v>0</v>
      </c>
      <c r="R2017" s="2">
        <v>0</v>
      </c>
      <c r="S2017" s="2">
        <v>0</v>
      </c>
      <c r="T2017" s="2">
        <v>0</v>
      </c>
      <c r="U2017" s="2">
        <v>0</v>
      </c>
      <c r="X2017" s="2">
        <f t="shared" si="288"/>
        <v>1.0650597722199199E-2</v>
      </c>
      <c r="Y2017" s="2">
        <f t="shared" si="289"/>
        <v>0</v>
      </c>
      <c r="Z2017" s="2">
        <f>IF(Y2017&gt;$W$1,HLOOKUP(Y2017,B2017:$U$2835,ROW($B$2836)-ROW($A2017),FALSE),0)</f>
        <v>0</v>
      </c>
      <c r="AA2017" s="2">
        <f t="shared" si="290"/>
        <v>0</v>
      </c>
      <c r="AB2017" s="2">
        <f>VLOOKUP(A2017,segment3_SB_quantity!$A$2:$B$2834,2,FALSE)</f>
        <v>41</v>
      </c>
      <c r="AC2017" s="4">
        <f t="shared" si="286"/>
        <v>0.12820000000000001</v>
      </c>
      <c r="AD2017">
        <f t="shared" si="291"/>
        <v>0</v>
      </c>
      <c r="AE2017">
        <f t="shared" si="287"/>
        <v>0.83166700000000005</v>
      </c>
      <c r="AF2017" s="2">
        <f t="shared" si="292"/>
        <v>0</v>
      </c>
      <c r="AG2017" s="2">
        <f t="shared" si="293"/>
        <v>0</v>
      </c>
      <c r="AH2017" s="1">
        <f t="shared" si="294"/>
        <v>0</v>
      </c>
    </row>
    <row r="2018" spans="1:34" x14ac:dyDescent="0.55000000000000004">
      <c r="A2018">
        <v>73179549</v>
      </c>
      <c r="B2018" s="2">
        <v>0</v>
      </c>
      <c r="C2018" s="2">
        <v>0</v>
      </c>
      <c r="D2018" s="2">
        <v>0</v>
      </c>
      <c r="E2018" s="2">
        <v>0</v>
      </c>
      <c r="F2018" s="2">
        <v>0</v>
      </c>
      <c r="G2018" s="2">
        <v>0</v>
      </c>
      <c r="H2018" s="2">
        <v>0</v>
      </c>
      <c r="I2018" s="2">
        <v>0</v>
      </c>
      <c r="J2018" s="2">
        <v>0</v>
      </c>
      <c r="K2018" s="2">
        <v>0.112060292374885</v>
      </c>
      <c r="L2018" s="2">
        <v>0</v>
      </c>
      <c r="M2018" s="2">
        <v>0</v>
      </c>
      <c r="N2018" s="2">
        <v>0</v>
      </c>
      <c r="O2018" s="2">
        <v>0</v>
      </c>
      <c r="P2018" s="2">
        <v>0</v>
      </c>
      <c r="Q2018" s="2">
        <v>0</v>
      </c>
      <c r="R2018" s="2">
        <v>0</v>
      </c>
      <c r="S2018" s="2">
        <v>0</v>
      </c>
      <c r="T2018" s="2">
        <v>0</v>
      </c>
      <c r="U2018" s="2">
        <v>0</v>
      </c>
      <c r="X2018" s="2">
        <f t="shared" si="288"/>
        <v>0.112060292374885</v>
      </c>
      <c r="Y2018" s="2">
        <f t="shared" si="289"/>
        <v>0</v>
      </c>
      <c r="Z2018" s="2">
        <f>IF(Y2018&gt;$W$1,HLOOKUP(Y2018,B2018:$U$2835,ROW($B$2836)-ROW($A2018),FALSE),0)</f>
        <v>0</v>
      </c>
      <c r="AA2018" s="2">
        <f t="shared" si="290"/>
        <v>0</v>
      </c>
      <c r="AB2018" s="2">
        <f>VLOOKUP(A2018,segment3_SB_quantity!$A$2:$B$2834,2,FALSE)</f>
        <v>7</v>
      </c>
      <c r="AC2018" s="4">
        <f t="shared" si="286"/>
        <v>0.12820000000000001</v>
      </c>
      <c r="AD2018">
        <f t="shared" si="291"/>
        <v>0</v>
      </c>
      <c r="AE2018">
        <f t="shared" si="287"/>
        <v>0.83166700000000005</v>
      </c>
      <c r="AF2018" s="2">
        <f t="shared" si="292"/>
        <v>0</v>
      </c>
      <c r="AG2018" s="2">
        <f t="shared" si="293"/>
        <v>0</v>
      </c>
      <c r="AH2018" s="1">
        <f t="shared" si="294"/>
        <v>0</v>
      </c>
    </row>
    <row r="2019" spans="1:34" x14ac:dyDescent="0.55000000000000004">
      <c r="A2019">
        <v>73189683</v>
      </c>
      <c r="B2019" s="2">
        <v>0</v>
      </c>
      <c r="C2019" s="2">
        <v>0</v>
      </c>
      <c r="D2019" s="2">
        <v>0</v>
      </c>
      <c r="E2019" s="2">
        <v>0</v>
      </c>
      <c r="F2019" s="2">
        <v>0</v>
      </c>
      <c r="G2019" s="2">
        <v>0</v>
      </c>
      <c r="H2019" s="2">
        <v>0</v>
      </c>
      <c r="I2019" s="2">
        <v>0</v>
      </c>
      <c r="J2019" s="2">
        <v>0</v>
      </c>
      <c r="K2019" s="2">
        <v>0</v>
      </c>
      <c r="L2019" s="2">
        <v>0.99710351576586098</v>
      </c>
      <c r="M2019" s="2">
        <v>0</v>
      </c>
      <c r="N2019" s="2">
        <v>0</v>
      </c>
      <c r="O2019" s="2">
        <v>0</v>
      </c>
      <c r="P2019" s="2">
        <v>0</v>
      </c>
      <c r="Q2019" s="2">
        <v>0</v>
      </c>
      <c r="R2019" s="2">
        <v>0</v>
      </c>
      <c r="S2019" s="2">
        <v>0</v>
      </c>
      <c r="T2019" s="2">
        <v>0</v>
      </c>
      <c r="U2019" s="2">
        <v>0</v>
      </c>
      <c r="X2019" s="2">
        <f t="shared" si="288"/>
        <v>0.99710351576586098</v>
      </c>
      <c r="Y2019" s="2">
        <f t="shared" si="289"/>
        <v>0.99710351576586098</v>
      </c>
      <c r="Z2019" s="2" t="str">
        <f>IF(Y2019&gt;$W$1,HLOOKUP(Y2019,B2019:$U$2835,ROW($B$2836)-ROW($A2019),FALSE),0)</f>
        <v>P_OL11</v>
      </c>
      <c r="AA2019" s="2">
        <f t="shared" si="290"/>
        <v>0.52499999999999991</v>
      </c>
      <c r="AB2019" s="2">
        <f>VLOOKUP(A2019,segment3_SB_quantity!$A$2:$B$2834,2,FALSE)</f>
        <v>22</v>
      </c>
      <c r="AC2019" s="4">
        <f t="shared" si="286"/>
        <v>0.12820000000000001</v>
      </c>
      <c r="AD2019">
        <f t="shared" si="291"/>
        <v>2.8204000000000002</v>
      </c>
      <c r="AE2019">
        <f t="shared" si="287"/>
        <v>0.83166700000000005</v>
      </c>
      <c r="AF2019" s="2">
        <f t="shared" si="292"/>
        <v>2.3456336068000003</v>
      </c>
      <c r="AG2019" s="2">
        <f t="shared" si="293"/>
        <v>1.23145764357</v>
      </c>
      <c r="AH2019" s="1">
        <f t="shared" si="294"/>
        <v>1.9047619047619051</v>
      </c>
    </row>
    <row r="2020" spans="1:34" x14ac:dyDescent="0.55000000000000004">
      <c r="A2020">
        <v>73189722</v>
      </c>
      <c r="B2020" s="2">
        <v>0</v>
      </c>
      <c r="C2020" s="2">
        <v>0</v>
      </c>
      <c r="D2020" s="2">
        <v>0</v>
      </c>
      <c r="E2020" s="2">
        <v>0</v>
      </c>
      <c r="F2020" s="2">
        <v>0</v>
      </c>
      <c r="G2020" s="2">
        <v>0</v>
      </c>
      <c r="H2020" s="2">
        <v>0</v>
      </c>
      <c r="I2020" s="2">
        <v>0</v>
      </c>
      <c r="J2020" s="2">
        <v>0</v>
      </c>
      <c r="K2020" s="2">
        <v>0</v>
      </c>
      <c r="L2020" s="2">
        <v>0</v>
      </c>
      <c r="M2020" s="2">
        <v>0</v>
      </c>
      <c r="N2020" s="2">
        <v>0</v>
      </c>
      <c r="O2020" s="2">
        <v>0</v>
      </c>
      <c r="P2020" s="2">
        <v>0</v>
      </c>
      <c r="Q2020" s="2">
        <v>0</v>
      </c>
      <c r="R2020" s="2">
        <v>0</v>
      </c>
      <c r="S2020" s="2">
        <v>0</v>
      </c>
      <c r="T2020" s="2">
        <v>0</v>
      </c>
      <c r="U2020" s="2">
        <v>0</v>
      </c>
      <c r="X2020" s="2">
        <f t="shared" si="288"/>
        <v>0</v>
      </c>
      <c r="Y2020" s="2">
        <f t="shared" si="289"/>
        <v>0</v>
      </c>
      <c r="Z2020" s="2">
        <f>IF(Y2020&gt;$W$1,HLOOKUP(Y2020,B2020:$U$2835,ROW($B$2836)-ROW($A2020),FALSE),0)</f>
        <v>0</v>
      </c>
      <c r="AA2020" s="2">
        <f t="shared" si="290"/>
        <v>0</v>
      </c>
      <c r="AB2020" s="2">
        <f>VLOOKUP(A2020,segment3_SB_quantity!$A$2:$B$2834,2,FALSE)</f>
        <v>2</v>
      </c>
      <c r="AC2020" s="4">
        <f t="shared" si="286"/>
        <v>0.12820000000000001</v>
      </c>
      <c r="AD2020">
        <f t="shared" si="291"/>
        <v>0</v>
      </c>
      <c r="AE2020">
        <f t="shared" si="287"/>
        <v>0.83166700000000005</v>
      </c>
      <c r="AF2020" s="2">
        <f t="shared" si="292"/>
        <v>0</v>
      </c>
      <c r="AG2020" s="2">
        <f t="shared" si="293"/>
        <v>0</v>
      </c>
      <c r="AH2020" s="1">
        <f t="shared" si="294"/>
        <v>0</v>
      </c>
    </row>
    <row r="2021" spans="1:34" x14ac:dyDescent="0.55000000000000004">
      <c r="A2021">
        <v>73189903</v>
      </c>
      <c r="B2021" s="2">
        <v>0</v>
      </c>
      <c r="C2021" s="2">
        <v>0</v>
      </c>
      <c r="D2021" s="2">
        <v>0</v>
      </c>
      <c r="E2021" s="2">
        <v>0</v>
      </c>
      <c r="F2021" s="2">
        <v>0</v>
      </c>
      <c r="G2021" s="2">
        <v>0</v>
      </c>
      <c r="H2021" s="2">
        <v>0</v>
      </c>
      <c r="I2021" s="2">
        <v>0</v>
      </c>
      <c r="J2021" s="2">
        <v>0</v>
      </c>
      <c r="K2021" s="2">
        <v>0</v>
      </c>
      <c r="L2021" s="2">
        <v>1.29718785231692E-2</v>
      </c>
      <c r="M2021" s="2">
        <v>0</v>
      </c>
      <c r="N2021" s="2">
        <v>0</v>
      </c>
      <c r="O2021" s="2">
        <v>0</v>
      </c>
      <c r="P2021" s="2">
        <v>0</v>
      </c>
      <c r="Q2021" s="2">
        <v>0</v>
      </c>
      <c r="R2021" s="2">
        <v>0</v>
      </c>
      <c r="S2021" s="2">
        <v>0</v>
      </c>
      <c r="T2021" s="2">
        <v>0</v>
      </c>
      <c r="U2021" s="2">
        <v>0</v>
      </c>
      <c r="X2021" s="2">
        <f t="shared" si="288"/>
        <v>1.29718785231692E-2</v>
      </c>
      <c r="Y2021" s="2">
        <f t="shared" si="289"/>
        <v>0</v>
      </c>
      <c r="Z2021" s="2">
        <f>IF(Y2021&gt;$W$1,HLOOKUP(Y2021,B2021:$U$2835,ROW($B$2836)-ROW($A2021),FALSE),0)</f>
        <v>0</v>
      </c>
      <c r="AA2021" s="2">
        <f t="shared" si="290"/>
        <v>0</v>
      </c>
      <c r="AB2021" s="2">
        <f>VLOOKUP(A2021,segment3_SB_quantity!$A$2:$B$2834,2,FALSE)</f>
        <v>1</v>
      </c>
      <c r="AC2021" s="4">
        <f t="shared" si="286"/>
        <v>0.12820000000000001</v>
      </c>
      <c r="AD2021">
        <f t="shared" si="291"/>
        <v>0</v>
      </c>
      <c r="AE2021">
        <f t="shared" si="287"/>
        <v>0.83166700000000005</v>
      </c>
      <c r="AF2021" s="2">
        <f t="shared" si="292"/>
        <v>0</v>
      </c>
      <c r="AG2021" s="2">
        <f t="shared" si="293"/>
        <v>0</v>
      </c>
      <c r="AH2021" s="1">
        <f t="shared" si="294"/>
        <v>0</v>
      </c>
    </row>
    <row r="2022" spans="1:34" x14ac:dyDescent="0.55000000000000004">
      <c r="A2022">
        <v>73209996</v>
      </c>
      <c r="B2022" s="2">
        <v>0</v>
      </c>
      <c r="C2022" s="2">
        <v>0</v>
      </c>
      <c r="D2022" s="2">
        <v>0</v>
      </c>
      <c r="E2022" s="2">
        <v>0</v>
      </c>
      <c r="F2022" s="2">
        <v>0</v>
      </c>
      <c r="G2022" s="2">
        <v>0</v>
      </c>
      <c r="H2022" s="2">
        <v>0</v>
      </c>
      <c r="I2022" s="2">
        <v>0</v>
      </c>
      <c r="J2022" s="2">
        <v>0.12219610262889399</v>
      </c>
      <c r="K2022" s="2">
        <v>0</v>
      </c>
      <c r="L2022" s="2">
        <v>0</v>
      </c>
      <c r="M2022" s="2">
        <v>0</v>
      </c>
      <c r="N2022" s="2">
        <v>0</v>
      </c>
      <c r="O2022" s="2">
        <v>0</v>
      </c>
      <c r="P2022" s="2">
        <v>0</v>
      </c>
      <c r="Q2022" s="2">
        <v>0</v>
      </c>
      <c r="R2022" s="2">
        <v>0</v>
      </c>
      <c r="S2022" s="2">
        <v>0</v>
      </c>
      <c r="T2022" s="2">
        <v>0</v>
      </c>
      <c r="U2022" s="2">
        <v>0</v>
      </c>
      <c r="X2022" s="2">
        <f t="shared" si="288"/>
        <v>0.12219610262889399</v>
      </c>
      <c r="Y2022" s="2">
        <f t="shared" si="289"/>
        <v>0</v>
      </c>
      <c r="Z2022" s="2">
        <f>IF(Y2022&gt;$W$1,HLOOKUP(Y2022,B2022:$U$2835,ROW($B$2836)-ROW($A2022),FALSE),0)</f>
        <v>0</v>
      </c>
      <c r="AA2022" s="2">
        <f t="shared" si="290"/>
        <v>0</v>
      </c>
      <c r="AB2022" s="2">
        <f>VLOOKUP(A2022,segment3_SB_quantity!$A$2:$B$2834,2,FALSE)</f>
        <v>1</v>
      </c>
      <c r="AC2022" s="4">
        <f t="shared" si="286"/>
        <v>0.12820000000000001</v>
      </c>
      <c r="AD2022">
        <f t="shared" si="291"/>
        <v>0</v>
      </c>
      <c r="AE2022">
        <f t="shared" si="287"/>
        <v>0.83166700000000005</v>
      </c>
      <c r="AF2022" s="2">
        <f t="shared" si="292"/>
        <v>0</v>
      </c>
      <c r="AG2022" s="2">
        <f t="shared" si="293"/>
        <v>0</v>
      </c>
      <c r="AH2022" s="1">
        <f t="shared" si="294"/>
        <v>0</v>
      </c>
    </row>
    <row r="2023" spans="1:34" x14ac:dyDescent="0.55000000000000004">
      <c r="A2023">
        <v>73239605</v>
      </c>
      <c r="B2023" s="2">
        <v>0</v>
      </c>
      <c r="C2023" s="2">
        <v>0</v>
      </c>
      <c r="D2023" s="2">
        <v>0</v>
      </c>
      <c r="E2023" s="2">
        <v>0</v>
      </c>
      <c r="F2023" s="2">
        <v>0</v>
      </c>
      <c r="G2023" s="2">
        <v>0</v>
      </c>
      <c r="H2023" s="2">
        <v>0</v>
      </c>
      <c r="I2023" s="2">
        <v>0</v>
      </c>
      <c r="J2023" s="2">
        <v>0</v>
      </c>
      <c r="K2023" s="2">
        <v>0</v>
      </c>
      <c r="L2023" s="2">
        <v>0.14460517428929601</v>
      </c>
      <c r="M2023" s="2">
        <v>0</v>
      </c>
      <c r="N2023" s="2">
        <v>0</v>
      </c>
      <c r="O2023" s="2">
        <v>0</v>
      </c>
      <c r="P2023" s="2">
        <v>0</v>
      </c>
      <c r="Q2023" s="2">
        <v>0</v>
      </c>
      <c r="R2023" s="2">
        <v>0</v>
      </c>
      <c r="S2023" s="2">
        <v>0</v>
      </c>
      <c r="T2023" s="2">
        <v>0</v>
      </c>
      <c r="U2023" s="2">
        <v>0</v>
      </c>
      <c r="X2023" s="2">
        <f t="shared" si="288"/>
        <v>0.14460517428929601</v>
      </c>
      <c r="Y2023" s="2">
        <f t="shared" si="289"/>
        <v>0</v>
      </c>
      <c r="Z2023" s="2">
        <f>IF(Y2023&gt;$W$1,HLOOKUP(Y2023,B2023:$U$2835,ROW($B$2836)-ROW($A2023),FALSE),0)</f>
        <v>0</v>
      </c>
      <c r="AA2023" s="2">
        <f t="shared" si="290"/>
        <v>0</v>
      </c>
      <c r="AB2023" s="2">
        <f>VLOOKUP(A2023,segment3_SB_quantity!$A$2:$B$2834,2,FALSE)</f>
        <v>1</v>
      </c>
      <c r="AC2023" s="4">
        <f t="shared" si="286"/>
        <v>0.12820000000000001</v>
      </c>
      <c r="AD2023">
        <f t="shared" si="291"/>
        <v>0</v>
      </c>
      <c r="AE2023">
        <f t="shared" si="287"/>
        <v>0.83166700000000005</v>
      </c>
      <c r="AF2023" s="2">
        <f t="shared" si="292"/>
        <v>0</v>
      </c>
      <c r="AG2023" s="2">
        <f t="shared" si="293"/>
        <v>0</v>
      </c>
      <c r="AH2023" s="1">
        <f t="shared" si="294"/>
        <v>0</v>
      </c>
    </row>
    <row r="2024" spans="1:34" x14ac:dyDescent="0.55000000000000004">
      <c r="A2024">
        <v>73239833</v>
      </c>
      <c r="B2024" s="2">
        <v>0</v>
      </c>
      <c r="C2024" s="2">
        <v>0</v>
      </c>
      <c r="D2024" s="2">
        <v>0</v>
      </c>
      <c r="E2024" s="2">
        <v>0</v>
      </c>
      <c r="F2024" s="2">
        <v>0</v>
      </c>
      <c r="G2024" s="2">
        <v>0</v>
      </c>
      <c r="H2024" s="2">
        <v>0</v>
      </c>
      <c r="I2024" s="2">
        <v>5.10016812792548E-2</v>
      </c>
      <c r="J2024" s="2">
        <v>0</v>
      </c>
      <c r="K2024" s="2">
        <v>0</v>
      </c>
      <c r="L2024" s="2">
        <v>0</v>
      </c>
      <c r="M2024" s="2">
        <v>0</v>
      </c>
      <c r="N2024" s="2">
        <v>0</v>
      </c>
      <c r="O2024" s="2">
        <v>0</v>
      </c>
      <c r="P2024" s="2">
        <v>0</v>
      </c>
      <c r="Q2024" s="2">
        <v>0</v>
      </c>
      <c r="R2024" s="2">
        <v>0</v>
      </c>
      <c r="S2024" s="2">
        <v>0</v>
      </c>
      <c r="T2024" s="2">
        <v>0</v>
      </c>
      <c r="U2024" s="2">
        <v>0</v>
      </c>
      <c r="X2024" s="2">
        <f t="shared" si="288"/>
        <v>5.10016812792548E-2</v>
      </c>
      <c r="Y2024" s="2">
        <f t="shared" si="289"/>
        <v>0</v>
      </c>
      <c r="Z2024" s="2">
        <f>IF(Y2024&gt;$W$1,HLOOKUP(Y2024,B2024:$U$2835,ROW($B$2836)-ROW($A2024),FALSE),0)</f>
        <v>0</v>
      </c>
      <c r="AA2024" s="2">
        <f t="shared" si="290"/>
        <v>0</v>
      </c>
      <c r="AB2024" s="2">
        <f>VLOOKUP(A2024,segment3_SB_quantity!$A$2:$B$2834,2,FALSE)</f>
        <v>150</v>
      </c>
      <c r="AC2024" s="4">
        <f t="shared" si="286"/>
        <v>0.12820000000000001</v>
      </c>
      <c r="AD2024">
        <f t="shared" si="291"/>
        <v>0</v>
      </c>
      <c r="AE2024">
        <f t="shared" si="287"/>
        <v>0.83166700000000005</v>
      </c>
      <c r="AF2024" s="2">
        <f t="shared" si="292"/>
        <v>0</v>
      </c>
      <c r="AG2024" s="2">
        <f t="shared" si="293"/>
        <v>0</v>
      </c>
      <c r="AH2024" s="1">
        <f t="shared" si="294"/>
        <v>0</v>
      </c>
    </row>
    <row r="2025" spans="1:34" x14ac:dyDescent="0.55000000000000004">
      <c r="A2025">
        <v>73249656</v>
      </c>
      <c r="B2025" s="2">
        <v>0</v>
      </c>
      <c r="C2025" s="2">
        <v>0</v>
      </c>
      <c r="D2025" s="2">
        <v>0</v>
      </c>
      <c r="E2025" s="2">
        <v>0</v>
      </c>
      <c r="F2025" s="2">
        <v>0</v>
      </c>
      <c r="G2025" s="2">
        <v>0</v>
      </c>
      <c r="H2025" s="2">
        <v>0</v>
      </c>
      <c r="I2025" s="2">
        <v>0</v>
      </c>
      <c r="J2025" s="2">
        <v>2.1071624803084999E-4</v>
      </c>
      <c r="K2025" s="2">
        <v>0</v>
      </c>
      <c r="L2025" s="2">
        <v>0</v>
      </c>
      <c r="M2025" s="2">
        <v>0</v>
      </c>
      <c r="N2025" s="2">
        <v>0</v>
      </c>
      <c r="O2025" s="2">
        <v>0</v>
      </c>
      <c r="P2025" s="2">
        <v>0</v>
      </c>
      <c r="Q2025" s="2">
        <v>0</v>
      </c>
      <c r="R2025" s="2">
        <v>0</v>
      </c>
      <c r="S2025" s="2">
        <v>0</v>
      </c>
      <c r="T2025" s="2">
        <v>0</v>
      </c>
      <c r="U2025" s="2">
        <v>0</v>
      </c>
      <c r="X2025" s="2">
        <f t="shared" si="288"/>
        <v>2.1071624803084999E-4</v>
      </c>
      <c r="Y2025" s="2">
        <f t="shared" si="289"/>
        <v>0</v>
      </c>
      <c r="Z2025" s="2">
        <f>IF(Y2025&gt;$W$1,HLOOKUP(Y2025,B2025:$U$2835,ROW($B$2836)-ROW($A2025),FALSE),0)</f>
        <v>0</v>
      </c>
      <c r="AA2025" s="2">
        <f t="shared" si="290"/>
        <v>0</v>
      </c>
      <c r="AB2025" s="2">
        <f>VLOOKUP(A2025,segment3_SB_quantity!$A$2:$B$2834,2,FALSE)</f>
        <v>74</v>
      </c>
      <c r="AC2025" s="4">
        <f t="shared" si="286"/>
        <v>0.12820000000000001</v>
      </c>
      <c r="AD2025">
        <f t="shared" si="291"/>
        <v>0</v>
      </c>
      <c r="AE2025">
        <f t="shared" si="287"/>
        <v>0.83166700000000005</v>
      </c>
      <c r="AF2025" s="2">
        <f t="shared" si="292"/>
        <v>0</v>
      </c>
      <c r="AG2025" s="2">
        <f t="shared" si="293"/>
        <v>0</v>
      </c>
      <c r="AH2025" s="1">
        <f t="shared" si="294"/>
        <v>0</v>
      </c>
    </row>
    <row r="2026" spans="1:34" x14ac:dyDescent="0.55000000000000004">
      <c r="A2026">
        <v>73279933</v>
      </c>
      <c r="B2026" s="2">
        <v>0</v>
      </c>
      <c r="C2026" s="2">
        <v>0</v>
      </c>
      <c r="D2026" s="2">
        <v>0</v>
      </c>
      <c r="E2026" s="2">
        <v>0</v>
      </c>
      <c r="F2026" s="2">
        <v>0</v>
      </c>
      <c r="G2026" s="2">
        <v>0</v>
      </c>
      <c r="H2026" s="2">
        <v>0</v>
      </c>
      <c r="I2026" s="2">
        <v>0</v>
      </c>
      <c r="J2026" s="2">
        <v>2.4130229030835998E-6</v>
      </c>
      <c r="K2026" s="2">
        <v>0</v>
      </c>
      <c r="L2026" s="2">
        <v>0</v>
      </c>
      <c r="M2026" s="2">
        <v>0</v>
      </c>
      <c r="N2026" s="2">
        <v>0</v>
      </c>
      <c r="O2026" s="2">
        <v>0</v>
      </c>
      <c r="P2026" s="2">
        <v>0</v>
      </c>
      <c r="Q2026" s="2">
        <v>0</v>
      </c>
      <c r="R2026" s="2">
        <v>0</v>
      </c>
      <c r="S2026" s="2">
        <v>0</v>
      </c>
      <c r="T2026" s="2">
        <v>0</v>
      </c>
      <c r="U2026" s="2">
        <v>0</v>
      </c>
      <c r="X2026" s="2">
        <f t="shared" si="288"/>
        <v>2.4130229030835998E-6</v>
      </c>
      <c r="Y2026" s="2">
        <f t="shared" si="289"/>
        <v>0</v>
      </c>
      <c r="Z2026" s="2">
        <f>IF(Y2026&gt;$W$1,HLOOKUP(Y2026,B2026:$U$2835,ROW($B$2836)-ROW($A2026),FALSE),0)</f>
        <v>0</v>
      </c>
      <c r="AA2026" s="2">
        <f t="shared" si="290"/>
        <v>0</v>
      </c>
      <c r="AB2026" s="2">
        <f>VLOOKUP(A2026,segment3_SB_quantity!$A$2:$B$2834,2,FALSE)</f>
        <v>146</v>
      </c>
      <c r="AC2026" s="4">
        <f t="shared" si="286"/>
        <v>0.12820000000000001</v>
      </c>
      <c r="AD2026">
        <f t="shared" si="291"/>
        <v>0</v>
      </c>
      <c r="AE2026">
        <f t="shared" si="287"/>
        <v>0.83166700000000005</v>
      </c>
      <c r="AF2026" s="2">
        <f t="shared" si="292"/>
        <v>0</v>
      </c>
      <c r="AG2026" s="2">
        <f t="shared" si="293"/>
        <v>0</v>
      </c>
      <c r="AH2026" s="1">
        <f t="shared" si="294"/>
        <v>0</v>
      </c>
    </row>
    <row r="2027" spans="1:34" x14ac:dyDescent="0.55000000000000004">
      <c r="A2027">
        <v>73289682</v>
      </c>
      <c r="B2027" s="2">
        <v>0</v>
      </c>
      <c r="C2027" s="2">
        <v>0</v>
      </c>
      <c r="D2027" s="2">
        <v>0</v>
      </c>
      <c r="E2027" s="2">
        <v>0</v>
      </c>
      <c r="F2027" s="2">
        <v>0</v>
      </c>
      <c r="G2027" s="2">
        <v>0</v>
      </c>
      <c r="H2027" s="2">
        <v>0</v>
      </c>
      <c r="I2027" s="2">
        <v>0</v>
      </c>
      <c r="J2027" s="2">
        <v>0.23660691419808499</v>
      </c>
      <c r="K2027" s="2">
        <v>0</v>
      </c>
      <c r="L2027" s="2">
        <v>0</v>
      </c>
      <c r="M2027" s="2">
        <v>0</v>
      </c>
      <c r="N2027" s="2">
        <v>0</v>
      </c>
      <c r="O2027" s="2">
        <v>0</v>
      </c>
      <c r="P2027" s="2">
        <v>0</v>
      </c>
      <c r="Q2027" s="2">
        <v>0</v>
      </c>
      <c r="R2027" s="2">
        <v>0</v>
      </c>
      <c r="S2027" s="2">
        <v>0</v>
      </c>
      <c r="T2027" s="2">
        <v>0</v>
      </c>
      <c r="U2027" s="2">
        <v>0</v>
      </c>
      <c r="X2027" s="2">
        <f t="shared" si="288"/>
        <v>0.23660691419808499</v>
      </c>
      <c r="Y2027" s="2">
        <f t="shared" si="289"/>
        <v>0</v>
      </c>
      <c r="Z2027" s="2">
        <f>IF(Y2027&gt;$W$1,HLOOKUP(Y2027,B2027:$U$2835,ROW($B$2836)-ROW($A2027),FALSE),0)</f>
        <v>0</v>
      </c>
      <c r="AA2027" s="2">
        <f t="shared" si="290"/>
        <v>0</v>
      </c>
      <c r="AB2027" s="2">
        <f>VLOOKUP(A2027,segment3_SB_quantity!$A$2:$B$2834,2,FALSE)</f>
        <v>7</v>
      </c>
      <c r="AC2027" s="4">
        <f t="shared" si="286"/>
        <v>0.12820000000000001</v>
      </c>
      <c r="AD2027">
        <f t="shared" si="291"/>
        <v>0</v>
      </c>
      <c r="AE2027">
        <f t="shared" si="287"/>
        <v>0.83166700000000005</v>
      </c>
      <c r="AF2027" s="2">
        <f t="shared" si="292"/>
        <v>0</v>
      </c>
      <c r="AG2027" s="2">
        <f t="shared" si="293"/>
        <v>0</v>
      </c>
      <c r="AH2027" s="1">
        <f t="shared" si="294"/>
        <v>0</v>
      </c>
    </row>
    <row r="2028" spans="1:34" x14ac:dyDescent="0.55000000000000004">
      <c r="A2028">
        <v>73299659</v>
      </c>
      <c r="B2028" s="2">
        <v>0</v>
      </c>
      <c r="C2028" s="2">
        <v>0</v>
      </c>
      <c r="D2028" s="2">
        <v>0</v>
      </c>
      <c r="E2028" s="2">
        <v>0</v>
      </c>
      <c r="F2028" s="2">
        <v>0.46943860935138598</v>
      </c>
      <c r="G2028" s="2">
        <v>0</v>
      </c>
      <c r="H2028" s="2">
        <v>0</v>
      </c>
      <c r="I2028" s="2">
        <v>0</v>
      </c>
      <c r="J2028" s="2">
        <v>0</v>
      </c>
      <c r="K2028" s="2">
        <v>0</v>
      </c>
      <c r="L2028" s="2">
        <v>0</v>
      </c>
      <c r="M2028" s="2">
        <v>0</v>
      </c>
      <c r="N2028" s="2">
        <v>0</v>
      </c>
      <c r="O2028" s="2">
        <v>0</v>
      </c>
      <c r="P2028" s="2">
        <v>0</v>
      </c>
      <c r="Q2028" s="2">
        <v>0</v>
      </c>
      <c r="R2028" s="2">
        <v>0</v>
      </c>
      <c r="S2028" s="2">
        <v>0</v>
      </c>
      <c r="T2028" s="2">
        <v>0</v>
      </c>
      <c r="U2028" s="2">
        <v>0</v>
      </c>
      <c r="X2028" s="2">
        <f t="shared" si="288"/>
        <v>0.46943860935138598</v>
      </c>
      <c r="Y2028" s="2">
        <f t="shared" si="289"/>
        <v>0</v>
      </c>
      <c r="Z2028" s="2">
        <f>IF(Y2028&gt;$W$1,HLOOKUP(Y2028,B2028:$U$2835,ROW($B$2836)-ROW($A2028),FALSE),0)</f>
        <v>0</v>
      </c>
      <c r="AA2028" s="2">
        <f t="shared" si="290"/>
        <v>0</v>
      </c>
      <c r="AB2028" s="2">
        <f>VLOOKUP(A2028,segment3_SB_quantity!$A$2:$B$2834,2,FALSE)</f>
        <v>33</v>
      </c>
      <c r="AC2028" s="4">
        <f t="shared" si="286"/>
        <v>0.12820000000000001</v>
      </c>
      <c r="AD2028">
        <f t="shared" si="291"/>
        <v>0</v>
      </c>
      <c r="AE2028">
        <f t="shared" si="287"/>
        <v>0.83166700000000005</v>
      </c>
      <c r="AF2028" s="2">
        <f t="shared" si="292"/>
        <v>0</v>
      </c>
      <c r="AG2028" s="2">
        <f t="shared" si="293"/>
        <v>0</v>
      </c>
      <c r="AH2028" s="1">
        <f t="shared" si="294"/>
        <v>0</v>
      </c>
    </row>
    <row r="2029" spans="1:34" x14ac:dyDescent="0.55000000000000004">
      <c r="A2029">
        <v>73299969</v>
      </c>
      <c r="B2029" s="2">
        <v>0</v>
      </c>
      <c r="C2029" s="2">
        <v>0</v>
      </c>
      <c r="D2029" s="2">
        <v>0</v>
      </c>
      <c r="E2029" s="2">
        <v>0</v>
      </c>
      <c r="F2029" s="2">
        <v>0</v>
      </c>
      <c r="G2029" s="2">
        <v>0</v>
      </c>
      <c r="H2029" s="2">
        <v>0</v>
      </c>
      <c r="I2029" s="2">
        <v>0</v>
      </c>
      <c r="J2029" s="2">
        <v>6.06023800861012E-2</v>
      </c>
      <c r="K2029" s="2">
        <v>0</v>
      </c>
      <c r="L2029" s="2">
        <v>0</v>
      </c>
      <c r="M2029" s="2">
        <v>0</v>
      </c>
      <c r="N2029" s="2">
        <v>0</v>
      </c>
      <c r="O2029" s="2">
        <v>0</v>
      </c>
      <c r="P2029" s="2">
        <v>0</v>
      </c>
      <c r="Q2029" s="2">
        <v>0</v>
      </c>
      <c r="R2029" s="2">
        <v>0</v>
      </c>
      <c r="S2029" s="2">
        <v>0</v>
      </c>
      <c r="T2029" s="2">
        <v>0</v>
      </c>
      <c r="U2029" s="2">
        <v>0</v>
      </c>
      <c r="X2029" s="2">
        <f t="shared" si="288"/>
        <v>6.06023800861012E-2</v>
      </c>
      <c r="Y2029" s="2">
        <f t="shared" si="289"/>
        <v>0</v>
      </c>
      <c r="Z2029" s="2">
        <f>IF(Y2029&gt;$W$1,HLOOKUP(Y2029,B2029:$U$2835,ROW($B$2836)-ROW($A2029),FALSE),0)</f>
        <v>0</v>
      </c>
      <c r="AA2029" s="2">
        <f t="shared" si="290"/>
        <v>0</v>
      </c>
      <c r="AB2029" s="2">
        <f>VLOOKUP(A2029,segment3_SB_quantity!$A$2:$B$2834,2,FALSE)</f>
        <v>15</v>
      </c>
      <c r="AC2029" s="4">
        <f t="shared" si="286"/>
        <v>0.12820000000000001</v>
      </c>
      <c r="AD2029">
        <f t="shared" si="291"/>
        <v>0</v>
      </c>
      <c r="AE2029">
        <f t="shared" si="287"/>
        <v>0.83166700000000005</v>
      </c>
      <c r="AF2029" s="2">
        <f t="shared" si="292"/>
        <v>0</v>
      </c>
      <c r="AG2029" s="2">
        <f t="shared" si="293"/>
        <v>0</v>
      </c>
      <c r="AH2029" s="1">
        <f t="shared" si="294"/>
        <v>0</v>
      </c>
    </row>
    <row r="2030" spans="1:34" x14ac:dyDescent="0.55000000000000004">
      <c r="A2030">
        <v>73299981</v>
      </c>
      <c r="B2030" s="2">
        <v>0</v>
      </c>
      <c r="C2030" s="2">
        <v>0</v>
      </c>
      <c r="D2030" s="2">
        <v>0</v>
      </c>
      <c r="E2030" s="2">
        <v>0</v>
      </c>
      <c r="F2030" s="2">
        <v>0</v>
      </c>
      <c r="G2030" s="2">
        <v>0</v>
      </c>
      <c r="H2030" s="2">
        <v>0</v>
      </c>
      <c r="I2030" s="2">
        <v>0</v>
      </c>
      <c r="J2030" s="2">
        <v>0</v>
      </c>
      <c r="K2030" s="2">
        <v>3.8328798809776602E-3</v>
      </c>
      <c r="L2030" s="2">
        <v>0</v>
      </c>
      <c r="M2030" s="2">
        <v>0</v>
      </c>
      <c r="N2030" s="2">
        <v>0</v>
      </c>
      <c r="O2030" s="2">
        <v>0</v>
      </c>
      <c r="P2030" s="2">
        <v>0</v>
      </c>
      <c r="Q2030" s="2">
        <v>0</v>
      </c>
      <c r="R2030" s="2">
        <v>0</v>
      </c>
      <c r="S2030" s="2">
        <v>0</v>
      </c>
      <c r="T2030" s="2">
        <v>0</v>
      </c>
      <c r="U2030" s="2">
        <v>0</v>
      </c>
      <c r="X2030" s="2">
        <f t="shared" si="288"/>
        <v>3.8328798809776602E-3</v>
      </c>
      <c r="Y2030" s="2">
        <f t="shared" si="289"/>
        <v>0</v>
      </c>
      <c r="Z2030" s="2">
        <f>IF(Y2030&gt;$W$1,HLOOKUP(Y2030,B2030:$U$2835,ROW($B$2836)-ROW($A2030),FALSE),0)</f>
        <v>0</v>
      </c>
      <c r="AA2030" s="2">
        <f t="shared" si="290"/>
        <v>0</v>
      </c>
      <c r="AB2030" s="2">
        <f>VLOOKUP(A2030,segment3_SB_quantity!$A$2:$B$2834,2,FALSE)</f>
        <v>24</v>
      </c>
      <c r="AC2030" s="4">
        <f t="shared" si="286"/>
        <v>0.12820000000000001</v>
      </c>
      <c r="AD2030">
        <f t="shared" si="291"/>
        <v>0</v>
      </c>
      <c r="AE2030">
        <f t="shared" si="287"/>
        <v>0.83166700000000005</v>
      </c>
      <c r="AF2030" s="2">
        <f t="shared" si="292"/>
        <v>0</v>
      </c>
      <c r="AG2030" s="2">
        <f t="shared" si="293"/>
        <v>0</v>
      </c>
      <c r="AH2030" s="1">
        <f t="shared" si="294"/>
        <v>0</v>
      </c>
    </row>
    <row r="2031" spans="1:34" x14ac:dyDescent="0.55000000000000004">
      <c r="A2031">
        <v>73319677</v>
      </c>
      <c r="B2031" s="2">
        <v>0</v>
      </c>
      <c r="C2031" s="2">
        <v>0</v>
      </c>
      <c r="D2031" s="2">
        <v>0</v>
      </c>
      <c r="E2031" s="2">
        <v>0</v>
      </c>
      <c r="F2031" s="2">
        <v>0</v>
      </c>
      <c r="G2031" s="2">
        <v>0</v>
      </c>
      <c r="H2031" s="2">
        <v>0</v>
      </c>
      <c r="I2031" s="2">
        <v>0</v>
      </c>
      <c r="J2031" s="2">
        <v>0</v>
      </c>
      <c r="K2031" s="2">
        <v>0</v>
      </c>
      <c r="L2031" s="2">
        <v>8.2446157900759195E-4</v>
      </c>
      <c r="M2031" s="2">
        <v>0</v>
      </c>
      <c r="N2031" s="2">
        <v>0</v>
      </c>
      <c r="O2031" s="2">
        <v>0</v>
      </c>
      <c r="P2031" s="2">
        <v>0</v>
      </c>
      <c r="Q2031" s="2">
        <v>0</v>
      </c>
      <c r="R2031" s="2">
        <v>0</v>
      </c>
      <c r="S2031" s="2">
        <v>0</v>
      </c>
      <c r="T2031" s="2">
        <v>0</v>
      </c>
      <c r="U2031" s="2">
        <v>0</v>
      </c>
      <c r="X2031" s="2">
        <f t="shared" si="288"/>
        <v>8.2446157900759195E-4</v>
      </c>
      <c r="Y2031" s="2">
        <f t="shared" si="289"/>
        <v>0</v>
      </c>
      <c r="Z2031" s="2">
        <f>IF(Y2031&gt;$W$1,HLOOKUP(Y2031,B2031:$U$2835,ROW($B$2836)-ROW($A2031),FALSE),0)</f>
        <v>0</v>
      </c>
      <c r="AA2031" s="2">
        <f t="shared" si="290"/>
        <v>0</v>
      </c>
      <c r="AB2031" s="2">
        <f>VLOOKUP(A2031,segment3_SB_quantity!$A$2:$B$2834,2,FALSE)</f>
        <v>3</v>
      </c>
      <c r="AC2031" s="4">
        <f t="shared" si="286"/>
        <v>0.12820000000000001</v>
      </c>
      <c r="AD2031">
        <f t="shared" si="291"/>
        <v>0</v>
      </c>
      <c r="AE2031">
        <f t="shared" si="287"/>
        <v>0.83166700000000005</v>
      </c>
      <c r="AF2031" s="2">
        <f t="shared" si="292"/>
        <v>0</v>
      </c>
      <c r="AG2031" s="2">
        <f t="shared" si="293"/>
        <v>0</v>
      </c>
      <c r="AH2031" s="1">
        <f t="shared" si="294"/>
        <v>0</v>
      </c>
    </row>
    <row r="2032" spans="1:34" x14ac:dyDescent="0.55000000000000004">
      <c r="A2032">
        <v>73379750</v>
      </c>
      <c r="B2032" s="2">
        <v>0</v>
      </c>
      <c r="C2032" s="2">
        <v>0</v>
      </c>
      <c r="D2032" s="2">
        <v>0</v>
      </c>
      <c r="E2032" s="2">
        <v>0</v>
      </c>
      <c r="F2032" s="2">
        <v>0</v>
      </c>
      <c r="G2032" s="2">
        <v>0</v>
      </c>
      <c r="H2032" s="2">
        <v>0</v>
      </c>
      <c r="I2032" s="2">
        <v>0</v>
      </c>
      <c r="J2032" s="2">
        <v>0</v>
      </c>
      <c r="K2032" s="2">
        <v>0</v>
      </c>
      <c r="L2032" s="2">
        <v>2.0392312297377299E-2</v>
      </c>
      <c r="M2032" s="2">
        <v>0</v>
      </c>
      <c r="N2032" s="2">
        <v>0</v>
      </c>
      <c r="O2032" s="2">
        <v>0</v>
      </c>
      <c r="P2032" s="2">
        <v>0</v>
      </c>
      <c r="Q2032" s="2">
        <v>0</v>
      </c>
      <c r="R2032" s="2">
        <v>0</v>
      </c>
      <c r="S2032" s="2">
        <v>0</v>
      </c>
      <c r="T2032" s="2">
        <v>0</v>
      </c>
      <c r="U2032" s="2">
        <v>0</v>
      </c>
      <c r="X2032" s="2">
        <f t="shared" si="288"/>
        <v>2.0392312297377299E-2</v>
      </c>
      <c r="Y2032" s="2">
        <f t="shared" si="289"/>
        <v>0</v>
      </c>
      <c r="Z2032" s="2">
        <f>IF(Y2032&gt;$W$1,HLOOKUP(Y2032,B2032:$U$2835,ROW($B$2836)-ROW($A2032),FALSE),0)</f>
        <v>0</v>
      </c>
      <c r="AA2032" s="2">
        <f t="shared" si="290"/>
        <v>0</v>
      </c>
      <c r="AB2032" s="2">
        <f>VLOOKUP(A2032,segment3_SB_quantity!$A$2:$B$2834,2,FALSE)</f>
        <v>4</v>
      </c>
      <c r="AC2032" s="4">
        <f t="shared" si="286"/>
        <v>0.12820000000000001</v>
      </c>
      <c r="AD2032">
        <f t="shared" si="291"/>
        <v>0</v>
      </c>
      <c r="AE2032">
        <f t="shared" si="287"/>
        <v>0.83166700000000005</v>
      </c>
      <c r="AF2032" s="2">
        <f t="shared" si="292"/>
        <v>0</v>
      </c>
      <c r="AG2032" s="2">
        <f t="shared" si="293"/>
        <v>0</v>
      </c>
      <c r="AH2032" s="1">
        <f t="shared" si="294"/>
        <v>0</v>
      </c>
    </row>
    <row r="2033" spans="1:34" x14ac:dyDescent="0.55000000000000004">
      <c r="A2033">
        <v>73409724</v>
      </c>
      <c r="B2033" s="2">
        <v>0</v>
      </c>
      <c r="C2033" s="2">
        <v>0</v>
      </c>
      <c r="D2033" s="2">
        <v>0</v>
      </c>
      <c r="E2033" s="2">
        <v>0</v>
      </c>
      <c r="F2033" s="2">
        <v>0</v>
      </c>
      <c r="G2033" s="2">
        <v>0</v>
      </c>
      <c r="H2033" s="2">
        <v>0</v>
      </c>
      <c r="I2033" s="2">
        <v>0</v>
      </c>
      <c r="J2033" s="2">
        <v>0</v>
      </c>
      <c r="K2033" s="2">
        <v>0</v>
      </c>
      <c r="L2033" s="2">
        <v>0</v>
      </c>
      <c r="M2033" s="2">
        <v>0</v>
      </c>
      <c r="N2033" s="2">
        <v>0</v>
      </c>
      <c r="O2033" s="2">
        <v>0</v>
      </c>
      <c r="P2033" s="2">
        <v>0</v>
      </c>
      <c r="Q2033" s="2">
        <v>0</v>
      </c>
      <c r="R2033" s="2">
        <v>0</v>
      </c>
      <c r="S2033" s="2">
        <v>0</v>
      </c>
      <c r="T2033" s="2">
        <v>0</v>
      </c>
      <c r="U2033" s="2">
        <v>0</v>
      </c>
      <c r="X2033" s="2">
        <f t="shared" si="288"/>
        <v>0</v>
      </c>
      <c r="Y2033" s="2">
        <f t="shared" si="289"/>
        <v>0</v>
      </c>
      <c r="Z2033" s="2">
        <f>IF(Y2033&gt;$W$1,HLOOKUP(Y2033,B2033:$U$2835,ROW($B$2836)-ROW($A2033),FALSE),0)</f>
        <v>0</v>
      </c>
      <c r="AA2033" s="2">
        <f t="shared" si="290"/>
        <v>0</v>
      </c>
      <c r="AB2033" s="2">
        <f>VLOOKUP(A2033,segment3_SB_quantity!$A$2:$B$2834,2,FALSE)</f>
        <v>1</v>
      </c>
      <c r="AC2033" s="4">
        <f t="shared" si="286"/>
        <v>0.12820000000000001</v>
      </c>
      <c r="AD2033">
        <f t="shared" si="291"/>
        <v>0</v>
      </c>
      <c r="AE2033">
        <f t="shared" si="287"/>
        <v>0.83166700000000005</v>
      </c>
      <c r="AF2033" s="2">
        <f t="shared" si="292"/>
        <v>0</v>
      </c>
      <c r="AG2033" s="2">
        <f t="shared" si="293"/>
        <v>0</v>
      </c>
      <c r="AH2033" s="1">
        <f t="shared" si="294"/>
        <v>0</v>
      </c>
    </row>
    <row r="2034" spans="1:34" x14ac:dyDescent="0.55000000000000004">
      <c r="A2034">
        <v>73409941</v>
      </c>
      <c r="B2034" s="2">
        <v>0</v>
      </c>
      <c r="C2034" s="2">
        <v>0</v>
      </c>
      <c r="D2034" s="2">
        <v>0</v>
      </c>
      <c r="E2034" s="2">
        <v>0</v>
      </c>
      <c r="F2034" s="2">
        <v>0</v>
      </c>
      <c r="G2034" s="2">
        <v>8.8945924752303798E-2</v>
      </c>
      <c r="H2034" s="2">
        <v>0</v>
      </c>
      <c r="I2034" s="2">
        <v>0</v>
      </c>
      <c r="J2034" s="2">
        <v>0</v>
      </c>
      <c r="K2034" s="2">
        <v>0</v>
      </c>
      <c r="L2034" s="2">
        <v>0</v>
      </c>
      <c r="M2034" s="2">
        <v>0</v>
      </c>
      <c r="N2034" s="2">
        <v>0</v>
      </c>
      <c r="O2034" s="2">
        <v>0</v>
      </c>
      <c r="P2034" s="2">
        <v>0</v>
      </c>
      <c r="Q2034" s="2">
        <v>0</v>
      </c>
      <c r="R2034" s="2">
        <v>0</v>
      </c>
      <c r="S2034" s="2">
        <v>0</v>
      </c>
      <c r="T2034" s="2">
        <v>0</v>
      </c>
      <c r="U2034" s="2">
        <v>0</v>
      </c>
      <c r="X2034" s="2">
        <f t="shared" si="288"/>
        <v>8.8945924752303798E-2</v>
      </c>
      <c r="Y2034" s="2">
        <f t="shared" si="289"/>
        <v>0</v>
      </c>
      <c r="Z2034" s="2">
        <f>IF(Y2034&gt;$W$1,HLOOKUP(Y2034,B2034:$U$2835,ROW($B$2836)-ROW($A2034),FALSE),0)</f>
        <v>0</v>
      </c>
      <c r="AA2034" s="2">
        <f t="shared" si="290"/>
        <v>0</v>
      </c>
      <c r="AB2034" s="2">
        <f>VLOOKUP(A2034,segment3_SB_quantity!$A$2:$B$2834,2,FALSE)</f>
        <v>51</v>
      </c>
      <c r="AC2034" s="4">
        <f t="shared" si="286"/>
        <v>0.12820000000000001</v>
      </c>
      <c r="AD2034">
        <f t="shared" si="291"/>
        <v>0</v>
      </c>
      <c r="AE2034">
        <f t="shared" si="287"/>
        <v>0.83166700000000005</v>
      </c>
      <c r="AF2034" s="2">
        <f t="shared" si="292"/>
        <v>0</v>
      </c>
      <c r="AG2034" s="2">
        <f t="shared" si="293"/>
        <v>0</v>
      </c>
      <c r="AH2034" s="1">
        <f t="shared" si="294"/>
        <v>0</v>
      </c>
    </row>
    <row r="2035" spans="1:34" x14ac:dyDescent="0.55000000000000004">
      <c r="A2035">
        <v>73509796</v>
      </c>
      <c r="B2035" s="2">
        <v>0</v>
      </c>
      <c r="C2035" s="2">
        <v>0</v>
      </c>
      <c r="D2035" s="2">
        <v>0</v>
      </c>
      <c r="E2035" s="2">
        <v>0</v>
      </c>
      <c r="F2035" s="2">
        <v>0</v>
      </c>
      <c r="G2035" s="2">
        <v>0</v>
      </c>
      <c r="H2035" s="2">
        <v>0</v>
      </c>
      <c r="I2035" s="2">
        <v>0</v>
      </c>
      <c r="J2035" s="2">
        <v>9.5015388766641895E-2</v>
      </c>
      <c r="K2035" s="2">
        <v>0</v>
      </c>
      <c r="L2035" s="2">
        <v>0</v>
      </c>
      <c r="M2035" s="2">
        <v>0</v>
      </c>
      <c r="N2035" s="2">
        <v>0</v>
      </c>
      <c r="O2035" s="2">
        <v>0</v>
      </c>
      <c r="P2035" s="2">
        <v>0</v>
      </c>
      <c r="Q2035" s="2">
        <v>0</v>
      </c>
      <c r="R2035" s="2">
        <v>0</v>
      </c>
      <c r="S2035" s="2">
        <v>0</v>
      </c>
      <c r="T2035" s="2">
        <v>0</v>
      </c>
      <c r="U2035" s="2">
        <v>0</v>
      </c>
      <c r="X2035" s="2">
        <f t="shared" si="288"/>
        <v>9.5015388766641895E-2</v>
      </c>
      <c r="Y2035" s="2">
        <f t="shared" si="289"/>
        <v>0</v>
      </c>
      <c r="Z2035" s="2">
        <f>IF(Y2035&gt;$W$1,HLOOKUP(Y2035,B2035:$U$2835,ROW($B$2836)-ROW($A2035),FALSE),0)</f>
        <v>0</v>
      </c>
      <c r="AA2035" s="2">
        <f t="shared" si="290"/>
        <v>0</v>
      </c>
      <c r="AB2035" s="2">
        <f>VLOOKUP(A2035,segment3_SB_quantity!$A$2:$B$2834,2,FALSE)</f>
        <v>579</v>
      </c>
      <c r="AC2035" s="4">
        <f t="shared" si="286"/>
        <v>0.12820000000000001</v>
      </c>
      <c r="AD2035">
        <f t="shared" si="291"/>
        <v>0</v>
      </c>
      <c r="AE2035">
        <f t="shared" si="287"/>
        <v>0.83166700000000005</v>
      </c>
      <c r="AF2035" s="2">
        <f t="shared" si="292"/>
        <v>0</v>
      </c>
      <c r="AG2035" s="2">
        <f t="shared" si="293"/>
        <v>0</v>
      </c>
      <c r="AH2035" s="1">
        <f t="shared" si="294"/>
        <v>0</v>
      </c>
    </row>
    <row r="2036" spans="1:34" x14ac:dyDescent="0.55000000000000004">
      <c r="A2036">
        <v>73559939</v>
      </c>
      <c r="B2036" s="2">
        <v>0</v>
      </c>
      <c r="C2036" s="2">
        <v>0</v>
      </c>
      <c r="D2036" s="2">
        <v>0</v>
      </c>
      <c r="E2036" s="2">
        <v>0</v>
      </c>
      <c r="F2036" s="2">
        <v>0</v>
      </c>
      <c r="G2036" s="2">
        <v>0</v>
      </c>
      <c r="H2036" s="2">
        <v>0</v>
      </c>
      <c r="I2036" s="2">
        <v>0.258882355047234</v>
      </c>
      <c r="J2036" s="2">
        <v>0</v>
      </c>
      <c r="K2036" s="2">
        <v>0</v>
      </c>
      <c r="L2036" s="2">
        <v>0</v>
      </c>
      <c r="M2036" s="2">
        <v>0</v>
      </c>
      <c r="N2036" s="2">
        <v>0</v>
      </c>
      <c r="O2036" s="2">
        <v>0</v>
      </c>
      <c r="P2036" s="2">
        <v>0</v>
      </c>
      <c r="Q2036" s="2">
        <v>0</v>
      </c>
      <c r="R2036" s="2">
        <v>0</v>
      </c>
      <c r="S2036" s="2">
        <v>0</v>
      </c>
      <c r="T2036" s="2">
        <v>0</v>
      </c>
      <c r="U2036" s="2">
        <v>0</v>
      </c>
      <c r="X2036" s="2">
        <f t="shared" si="288"/>
        <v>0.258882355047234</v>
      </c>
      <c r="Y2036" s="2">
        <f t="shared" si="289"/>
        <v>0</v>
      </c>
      <c r="Z2036" s="2">
        <f>IF(Y2036&gt;$W$1,HLOOKUP(Y2036,B2036:$U$2835,ROW($B$2836)-ROW($A2036),FALSE),0)</f>
        <v>0</v>
      </c>
      <c r="AA2036" s="2">
        <f t="shared" si="290"/>
        <v>0</v>
      </c>
      <c r="AB2036" s="2">
        <f>VLOOKUP(A2036,segment3_SB_quantity!$A$2:$B$2834,2,FALSE)</f>
        <v>31</v>
      </c>
      <c r="AC2036" s="4">
        <f t="shared" si="286"/>
        <v>0.12820000000000001</v>
      </c>
      <c r="AD2036">
        <f t="shared" si="291"/>
        <v>0</v>
      </c>
      <c r="AE2036">
        <f t="shared" si="287"/>
        <v>0.83166700000000005</v>
      </c>
      <c r="AF2036" s="2">
        <f t="shared" si="292"/>
        <v>0</v>
      </c>
      <c r="AG2036" s="2">
        <f t="shared" si="293"/>
        <v>0</v>
      </c>
      <c r="AH2036" s="1">
        <f t="shared" si="294"/>
        <v>0</v>
      </c>
    </row>
    <row r="2037" spans="1:34" x14ac:dyDescent="0.55000000000000004">
      <c r="A2037">
        <v>73569895</v>
      </c>
      <c r="B2037" s="2">
        <v>0</v>
      </c>
      <c r="C2037" s="2">
        <v>0</v>
      </c>
      <c r="D2037" s="2">
        <v>0</v>
      </c>
      <c r="E2037" s="2">
        <v>0</v>
      </c>
      <c r="F2037" s="2">
        <v>0</v>
      </c>
      <c r="G2037" s="2">
        <v>0</v>
      </c>
      <c r="H2037" s="2">
        <v>0</v>
      </c>
      <c r="I2037" s="2">
        <v>0</v>
      </c>
      <c r="J2037" s="2">
        <v>6.5187793091101398E-2</v>
      </c>
      <c r="K2037" s="2">
        <v>0</v>
      </c>
      <c r="L2037" s="2">
        <v>0</v>
      </c>
      <c r="M2037" s="2">
        <v>0</v>
      </c>
      <c r="N2037" s="2">
        <v>0</v>
      </c>
      <c r="O2037" s="2">
        <v>0</v>
      </c>
      <c r="P2037" s="2">
        <v>0</v>
      </c>
      <c r="Q2037" s="2">
        <v>0</v>
      </c>
      <c r="R2037" s="2">
        <v>0</v>
      </c>
      <c r="S2037" s="2">
        <v>0</v>
      </c>
      <c r="T2037" s="2">
        <v>0</v>
      </c>
      <c r="U2037" s="2">
        <v>0</v>
      </c>
      <c r="X2037" s="2">
        <f t="shared" si="288"/>
        <v>6.5187793091101398E-2</v>
      </c>
      <c r="Y2037" s="2">
        <f t="shared" si="289"/>
        <v>0</v>
      </c>
      <c r="Z2037" s="2">
        <f>IF(Y2037&gt;$W$1,HLOOKUP(Y2037,B2037:$U$2835,ROW($B$2836)-ROW($A2037),FALSE),0)</f>
        <v>0</v>
      </c>
      <c r="AA2037" s="2">
        <f t="shared" si="290"/>
        <v>0</v>
      </c>
      <c r="AB2037" s="2">
        <f>VLOOKUP(A2037,segment3_SB_quantity!$A$2:$B$2834,2,FALSE)</f>
        <v>47</v>
      </c>
      <c r="AC2037" s="4">
        <f t="shared" si="286"/>
        <v>0.12820000000000001</v>
      </c>
      <c r="AD2037">
        <f t="shared" si="291"/>
        <v>0</v>
      </c>
      <c r="AE2037">
        <f t="shared" si="287"/>
        <v>0.83166700000000005</v>
      </c>
      <c r="AF2037" s="2">
        <f t="shared" si="292"/>
        <v>0</v>
      </c>
      <c r="AG2037" s="2">
        <f t="shared" si="293"/>
        <v>0</v>
      </c>
      <c r="AH2037" s="1">
        <f t="shared" si="294"/>
        <v>0</v>
      </c>
    </row>
    <row r="2038" spans="1:34" x14ac:dyDescent="0.55000000000000004">
      <c r="A2038">
        <v>73579859</v>
      </c>
      <c r="B2038" s="2">
        <v>0</v>
      </c>
      <c r="C2038" s="2">
        <v>0</v>
      </c>
      <c r="D2038" s="2">
        <v>0</v>
      </c>
      <c r="E2038" s="2">
        <v>0</v>
      </c>
      <c r="F2038" s="2">
        <v>0</v>
      </c>
      <c r="G2038" s="2">
        <v>0</v>
      </c>
      <c r="H2038" s="2">
        <v>0</v>
      </c>
      <c r="I2038" s="2">
        <v>0</v>
      </c>
      <c r="J2038" s="2">
        <v>7.0700006191220299E-2</v>
      </c>
      <c r="K2038" s="2">
        <v>0</v>
      </c>
      <c r="L2038" s="2">
        <v>0</v>
      </c>
      <c r="M2038" s="2">
        <v>0</v>
      </c>
      <c r="N2038" s="2">
        <v>0</v>
      </c>
      <c r="O2038" s="2">
        <v>0</v>
      </c>
      <c r="P2038" s="2">
        <v>0</v>
      </c>
      <c r="Q2038" s="2">
        <v>0</v>
      </c>
      <c r="R2038" s="2">
        <v>0</v>
      </c>
      <c r="S2038" s="2">
        <v>0</v>
      </c>
      <c r="T2038" s="2">
        <v>0</v>
      </c>
      <c r="U2038" s="2">
        <v>0</v>
      </c>
      <c r="X2038" s="2">
        <f t="shared" si="288"/>
        <v>7.0700006191220299E-2</v>
      </c>
      <c r="Y2038" s="2">
        <f t="shared" si="289"/>
        <v>0</v>
      </c>
      <c r="Z2038" s="2">
        <f>IF(Y2038&gt;$W$1,HLOOKUP(Y2038,B2038:$U$2835,ROW($B$2836)-ROW($A2038),FALSE),0)</f>
        <v>0</v>
      </c>
      <c r="AA2038" s="2">
        <f t="shared" si="290"/>
        <v>0</v>
      </c>
      <c r="AB2038" s="2">
        <f>VLOOKUP(A2038,segment3_SB_quantity!$A$2:$B$2834,2,FALSE)</f>
        <v>7</v>
      </c>
      <c r="AC2038" s="4">
        <f t="shared" si="286"/>
        <v>0.12820000000000001</v>
      </c>
      <c r="AD2038">
        <f t="shared" si="291"/>
        <v>0</v>
      </c>
      <c r="AE2038">
        <f t="shared" si="287"/>
        <v>0.83166700000000005</v>
      </c>
      <c r="AF2038" s="2">
        <f t="shared" si="292"/>
        <v>0</v>
      </c>
      <c r="AG2038" s="2">
        <f t="shared" si="293"/>
        <v>0</v>
      </c>
      <c r="AH2038" s="1">
        <f t="shared" si="294"/>
        <v>0</v>
      </c>
    </row>
    <row r="2039" spans="1:34" x14ac:dyDescent="0.55000000000000004">
      <c r="A2039">
        <v>73649581</v>
      </c>
      <c r="B2039" s="2">
        <v>0</v>
      </c>
      <c r="C2039" s="2">
        <v>0</v>
      </c>
      <c r="D2039" s="2">
        <v>0</v>
      </c>
      <c r="E2039" s="2">
        <v>0</v>
      </c>
      <c r="F2039" s="2">
        <v>0</v>
      </c>
      <c r="G2039" s="2">
        <v>0</v>
      </c>
      <c r="H2039" s="2">
        <v>0</v>
      </c>
      <c r="I2039" s="2">
        <v>4.0376325838553301E-2</v>
      </c>
      <c r="J2039" s="2">
        <v>0</v>
      </c>
      <c r="K2039" s="2">
        <v>0</v>
      </c>
      <c r="L2039" s="2">
        <v>0</v>
      </c>
      <c r="M2039" s="2">
        <v>0</v>
      </c>
      <c r="N2039" s="2">
        <v>0</v>
      </c>
      <c r="O2039" s="2">
        <v>0</v>
      </c>
      <c r="P2039" s="2">
        <v>0</v>
      </c>
      <c r="Q2039" s="2">
        <v>0</v>
      </c>
      <c r="R2039" s="2">
        <v>0</v>
      </c>
      <c r="S2039" s="2">
        <v>0</v>
      </c>
      <c r="T2039" s="2">
        <v>0</v>
      </c>
      <c r="U2039" s="2">
        <v>0</v>
      </c>
      <c r="X2039" s="2">
        <f t="shared" si="288"/>
        <v>4.0376325838553301E-2</v>
      </c>
      <c r="Y2039" s="2">
        <f t="shared" si="289"/>
        <v>0</v>
      </c>
      <c r="Z2039" s="2">
        <f>IF(Y2039&gt;$W$1,HLOOKUP(Y2039,B2039:$U$2835,ROW($B$2836)-ROW($A2039),FALSE),0)</f>
        <v>0</v>
      </c>
      <c r="AA2039" s="2">
        <f t="shared" si="290"/>
        <v>0</v>
      </c>
      <c r="AB2039" s="2">
        <f>VLOOKUP(A2039,segment3_SB_quantity!$A$2:$B$2834,2,FALSE)</f>
        <v>392</v>
      </c>
      <c r="AC2039" s="4">
        <f t="shared" si="286"/>
        <v>0.12820000000000001</v>
      </c>
      <c r="AD2039">
        <f t="shared" si="291"/>
        <v>0</v>
      </c>
      <c r="AE2039">
        <f t="shared" si="287"/>
        <v>0.83166700000000005</v>
      </c>
      <c r="AF2039" s="2">
        <f t="shared" si="292"/>
        <v>0</v>
      </c>
      <c r="AG2039" s="2">
        <f t="shared" si="293"/>
        <v>0</v>
      </c>
      <c r="AH2039" s="1">
        <f t="shared" si="294"/>
        <v>0</v>
      </c>
    </row>
    <row r="2040" spans="1:34" x14ac:dyDescent="0.55000000000000004">
      <c r="A2040">
        <v>73669554</v>
      </c>
      <c r="B2040" s="2">
        <v>0</v>
      </c>
      <c r="C2040" s="2">
        <v>0</v>
      </c>
      <c r="D2040" s="2">
        <v>0</v>
      </c>
      <c r="E2040" s="2">
        <v>0</v>
      </c>
      <c r="F2040" s="2">
        <v>0</v>
      </c>
      <c r="G2040" s="2">
        <v>0</v>
      </c>
      <c r="H2040" s="2">
        <v>7.8956204159577797E-2</v>
      </c>
      <c r="I2040" s="2">
        <v>0</v>
      </c>
      <c r="J2040" s="2">
        <v>0</v>
      </c>
      <c r="K2040" s="2">
        <v>0</v>
      </c>
      <c r="L2040" s="2">
        <v>0</v>
      </c>
      <c r="M2040" s="2">
        <v>0</v>
      </c>
      <c r="N2040" s="2">
        <v>0</v>
      </c>
      <c r="O2040" s="2">
        <v>0</v>
      </c>
      <c r="P2040" s="2">
        <v>0</v>
      </c>
      <c r="Q2040" s="2">
        <v>0</v>
      </c>
      <c r="R2040" s="2">
        <v>0</v>
      </c>
      <c r="S2040" s="2">
        <v>0</v>
      </c>
      <c r="T2040" s="2">
        <v>0</v>
      </c>
      <c r="U2040" s="2">
        <v>0</v>
      </c>
      <c r="X2040" s="2">
        <f t="shared" si="288"/>
        <v>7.8956204159577797E-2</v>
      </c>
      <c r="Y2040" s="2">
        <f t="shared" si="289"/>
        <v>0</v>
      </c>
      <c r="Z2040" s="2">
        <f>IF(Y2040&gt;$W$1,HLOOKUP(Y2040,B2040:$U$2835,ROW($B$2836)-ROW($A2040),FALSE),0)</f>
        <v>0</v>
      </c>
      <c r="AA2040" s="2">
        <f t="shared" si="290"/>
        <v>0</v>
      </c>
      <c r="AB2040" s="2">
        <f>VLOOKUP(A2040,segment3_SB_quantity!$A$2:$B$2834,2,FALSE)</f>
        <v>54</v>
      </c>
      <c r="AC2040" s="4">
        <f t="shared" si="286"/>
        <v>0.12820000000000001</v>
      </c>
      <c r="AD2040">
        <f t="shared" si="291"/>
        <v>0</v>
      </c>
      <c r="AE2040">
        <f t="shared" si="287"/>
        <v>0.83166700000000005</v>
      </c>
      <c r="AF2040" s="2">
        <f t="shared" si="292"/>
        <v>0</v>
      </c>
      <c r="AG2040" s="2">
        <f t="shared" si="293"/>
        <v>0</v>
      </c>
      <c r="AH2040" s="1">
        <f t="shared" si="294"/>
        <v>0</v>
      </c>
    </row>
    <row r="2041" spans="1:34" x14ac:dyDescent="0.55000000000000004">
      <c r="A2041">
        <v>73669876</v>
      </c>
      <c r="B2041" s="2">
        <v>0</v>
      </c>
      <c r="C2041" s="2">
        <v>0</v>
      </c>
      <c r="D2041" s="2">
        <v>0</v>
      </c>
      <c r="E2041" s="2">
        <v>0</v>
      </c>
      <c r="F2041" s="2">
        <v>0</v>
      </c>
      <c r="G2041" s="2">
        <v>0</v>
      </c>
      <c r="H2041" s="2">
        <v>0</v>
      </c>
      <c r="I2041" s="2">
        <v>0</v>
      </c>
      <c r="J2041" s="2">
        <v>0</v>
      </c>
      <c r="K2041" s="2">
        <v>0</v>
      </c>
      <c r="L2041" s="2">
        <v>0.103531646069976</v>
      </c>
      <c r="M2041" s="2">
        <v>0</v>
      </c>
      <c r="N2041" s="2">
        <v>0</v>
      </c>
      <c r="O2041" s="2">
        <v>0</v>
      </c>
      <c r="P2041" s="2">
        <v>0</v>
      </c>
      <c r="Q2041" s="2">
        <v>0</v>
      </c>
      <c r="R2041" s="2">
        <v>0</v>
      </c>
      <c r="S2041" s="2">
        <v>0</v>
      </c>
      <c r="T2041" s="2">
        <v>0</v>
      </c>
      <c r="U2041" s="2">
        <v>0</v>
      </c>
      <c r="X2041" s="2">
        <f t="shared" si="288"/>
        <v>0.103531646069976</v>
      </c>
      <c r="Y2041" s="2">
        <f t="shared" si="289"/>
        <v>0</v>
      </c>
      <c r="Z2041" s="2">
        <f>IF(Y2041&gt;$W$1,HLOOKUP(Y2041,B2041:$U$2835,ROW($B$2836)-ROW($A2041),FALSE),0)</f>
        <v>0</v>
      </c>
      <c r="AA2041" s="2">
        <f t="shared" si="290"/>
        <v>0</v>
      </c>
      <c r="AB2041" s="2">
        <f>VLOOKUP(A2041,segment3_SB_quantity!$A$2:$B$2834,2,FALSE)</f>
        <v>1</v>
      </c>
      <c r="AC2041" s="4">
        <f t="shared" si="286"/>
        <v>0.12820000000000001</v>
      </c>
      <c r="AD2041">
        <f t="shared" si="291"/>
        <v>0</v>
      </c>
      <c r="AE2041">
        <f t="shared" si="287"/>
        <v>0.83166700000000005</v>
      </c>
      <c r="AF2041" s="2">
        <f t="shared" si="292"/>
        <v>0</v>
      </c>
      <c r="AG2041" s="2">
        <f t="shared" si="293"/>
        <v>0</v>
      </c>
      <c r="AH2041" s="1">
        <f t="shared" si="294"/>
        <v>0</v>
      </c>
    </row>
    <row r="2042" spans="1:34" x14ac:dyDescent="0.55000000000000004">
      <c r="A2042">
        <v>73769816</v>
      </c>
      <c r="B2042" s="2">
        <v>0</v>
      </c>
      <c r="C2042" s="2">
        <v>0</v>
      </c>
      <c r="D2042" s="2">
        <v>0</v>
      </c>
      <c r="E2042" s="2">
        <v>0</v>
      </c>
      <c r="F2042" s="2">
        <v>0</v>
      </c>
      <c r="G2042" s="2">
        <v>0</v>
      </c>
      <c r="H2042" s="2">
        <v>0</v>
      </c>
      <c r="I2042" s="2">
        <v>3.3171579139966399E-2</v>
      </c>
      <c r="J2042" s="2">
        <v>0</v>
      </c>
      <c r="K2042" s="2">
        <v>0</v>
      </c>
      <c r="L2042" s="2">
        <v>0</v>
      </c>
      <c r="M2042" s="2">
        <v>0</v>
      </c>
      <c r="N2042" s="2">
        <v>0</v>
      </c>
      <c r="O2042" s="2">
        <v>0</v>
      </c>
      <c r="P2042" s="2">
        <v>0</v>
      </c>
      <c r="Q2042" s="2">
        <v>0</v>
      </c>
      <c r="R2042" s="2">
        <v>0</v>
      </c>
      <c r="S2042" s="2">
        <v>0</v>
      </c>
      <c r="T2042" s="2">
        <v>0</v>
      </c>
      <c r="U2042" s="2">
        <v>0</v>
      </c>
      <c r="X2042" s="2">
        <f t="shared" si="288"/>
        <v>3.3171579139966399E-2</v>
      </c>
      <c r="Y2042" s="2">
        <f t="shared" si="289"/>
        <v>0</v>
      </c>
      <c r="Z2042" s="2">
        <f>IF(Y2042&gt;$W$1,HLOOKUP(Y2042,B2042:$U$2835,ROW($B$2836)-ROW($A2042),FALSE),0)</f>
        <v>0</v>
      </c>
      <c r="AA2042" s="2">
        <f t="shared" si="290"/>
        <v>0</v>
      </c>
      <c r="AB2042" s="2">
        <f>VLOOKUP(A2042,segment3_SB_quantity!$A$2:$B$2834,2,FALSE)</f>
        <v>94</v>
      </c>
      <c r="AC2042" s="4">
        <f t="shared" si="286"/>
        <v>0.12820000000000001</v>
      </c>
      <c r="AD2042">
        <f t="shared" si="291"/>
        <v>0</v>
      </c>
      <c r="AE2042">
        <f t="shared" si="287"/>
        <v>0.83166700000000005</v>
      </c>
      <c r="AF2042" s="2">
        <f t="shared" si="292"/>
        <v>0</v>
      </c>
      <c r="AG2042" s="2">
        <f t="shared" si="293"/>
        <v>0</v>
      </c>
      <c r="AH2042" s="1">
        <f t="shared" si="294"/>
        <v>0</v>
      </c>
    </row>
    <row r="2043" spans="1:34" x14ac:dyDescent="0.55000000000000004">
      <c r="A2043">
        <v>73789554</v>
      </c>
      <c r="B2043" s="2">
        <v>0</v>
      </c>
      <c r="C2043" s="2">
        <v>0</v>
      </c>
      <c r="D2043" s="2">
        <v>0</v>
      </c>
      <c r="E2043" s="2">
        <v>0</v>
      </c>
      <c r="F2043" s="2">
        <v>0</v>
      </c>
      <c r="G2043" s="2">
        <v>0</v>
      </c>
      <c r="H2043" s="2">
        <v>2.5425757118457099E-2</v>
      </c>
      <c r="I2043" s="2">
        <v>0</v>
      </c>
      <c r="J2043" s="2">
        <v>0</v>
      </c>
      <c r="K2043" s="2">
        <v>0</v>
      </c>
      <c r="L2043" s="2">
        <v>0</v>
      </c>
      <c r="M2043" s="2">
        <v>0</v>
      </c>
      <c r="N2043" s="2">
        <v>0</v>
      </c>
      <c r="O2043" s="2">
        <v>0</v>
      </c>
      <c r="P2043" s="2">
        <v>0</v>
      </c>
      <c r="Q2043" s="2">
        <v>0</v>
      </c>
      <c r="R2043" s="2">
        <v>0</v>
      </c>
      <c r="S2043" s="2">
        <v>0</v>
      </c>
      <c r="T2043" s="2">
        <v>0</v>
      </c>
      <c r="U2043" s="2">
        <v>0</v>
      </c>
      <c r="X2043" s="2">
        <f t="shared" si="288"/>
        <v>2.5425757118457099E-2</v>
      </c>
      <c r="Y2043" s="2">
        <f t="shared" si="289"/>
        <v>0</v>
      </c>
      <c r="Z2043" s="2">
        <f>IF(Y2043&gt;$W$1,HLOOKUP(Y2043,B2043:$U$2835,ROW($B$2836)-ROW($A2043),FALSE),0)</f>
        <v>0</v>
      </c>
      <c r="AA2043" s="2">
        <f t="shared" si="290"/>
        <v>0</v>
      </c>
      <c r="AB2043" s="2">
        <f>VLOOKUP(A2043,segment3_SB_quantity!$A$2:$B$2834,2,FALSE)</f>
        <v>9</v>
      </c>
      <c r="AC2043" s="4">
        <f t="shared" si="286"/>
        <v>0.12820000000000001</v>
      </c>
      <c r="AD2043">
        <f t="shared" si="291"/>
        <v>0</v>
      </c>
      <c r="AE2043">
        <f t="shared" si="287"/>
        <v>0.83166700000000005</v>
      </c>
      <c r="AF2043" s="2">
        <f t="shared" si="292"/>
        <v>0</v>
      </c>
      <c r="AG2043" s="2">
        <f t="shared" si="293"/>
        <v>0</v>
      </c>
      <c r="AH2043" s="1">
        <f t="shared" si="294"/>
        <v>0</v>
      </c>
    </row>
    <row r="2044" spans="1:34" x14ac:dyDescent="0.55000000000000004">
      <c r="A2044">
        <v>73839683</v>
      </c>
      <c r="B2044" s="2">
        <v>0</v>
      </c>
      <c r="C2044" s="2">
        <v>2.2135592411762099E-2</v>
      </c>
      <c r="D2044" s="2">
        <v>0</v>
      </c>
      <c r="E2044" s="2">
        <v>0</v>
      </c>
      <c r="F2044" s="2">
        <v>0</v>
      </c>
      <c r="G2044" s="2">
        <v>0</v>
      </c>
      <c r="H2044" s="2">
        <v>0</v>
      </c>
      <c r="I2044" s="2">
        <v>0</v>
      </c>
      <c r="J2044" s="2">
        <v>0</v>
      </c>
      <c r="K2044" s="2">
        <v>0</v>
      </c>
      <c r="L2044" s="2">
        <v>0</v>
      </c>
      <c r="M2044" s="2">
        <v>0</v>
      </c>
      <c r="N2044" s="2">
        <v>0</v>
      </c>
      <c r="O2044" s="2">
        <v>0</v>
      </c>
      <c r="P2044" s="2">
        <v>0</v>
      </c>
      <c r="Q2044" s="2">
        <v>0</v>
      </c>
      <c r="R2044" s="2">
        <v>0</v>
      </c>
      <c r="S2044" s="2">
        <v>0</v>
      </c>
      <c r="T2044" s="2">
        <v>0</v>
      </c>
      <c r="U2044" s="2">
        <v>0</v>
      </c>
      <c r="X2044" s="2">
        <f t="shared" si="288"/>
        <v>2.2135592411762099E-2</v>
      </c>
      <c r="Y2044" s="2">
        <f t="shared" si="289"/>
        <v>0</v>
      </c>
      <c r="Z2044" s="2">
        <f>IF(Y2044&gt;$W$1,HLOOKUP(Y2044,B2044:$U$2835,ROW($B$2836)-ROW($A2044),FALSE),0)</f>
        <v>0</v>
      </c>
      <c r="AA2044" s="2">
        <f t="shared" si="290"/>
        <v>0</v>
      </c>
      <c r="AB2044" s="2">
        <f>VLOOKUP(A2044,segment3_SB_quantity!$A$2:$B$2834,2,FALSE)</f>
        <v>23</v>
      </c>
      <c r="AC2044" s="4">
        <f t="shared" si="286"/>
        <v>0.12820000000000001</v>
      </c>
      <c r="AD2044">
        <f t="shared" si="291"/>
        <v>0</v>
      </c>
      <c r="AE2044">
        <f t="shared" si="287"/>
        <v>0.83166700000000005</v>
      </c>
      <c r="AF2044" s="2">
        <f t="shared" si="292"/>
        <v>0</v>
      </c>
      <c r="AG2044" s="2">
        <f t="shared" si="293"/>
        <v>0</v>
      </c>
      <c r="AH2044" s="1">
        <f t="shared" si="294"/>
        <v>0</v>
      </c>
    </row>
    <row r="2045" spans="1:34" x14ac:dyDescent="0.55000000000000004">
      <c r="A2045">
        <v>73859548</v>
      </c>
      <c r="B2045" s="2">
        <v>0</v>
      </c>
      <c r="C2045" s="2">
        <v>0</v>
      </c>
      <c r="D2045" s="2">
        <v>0</v>
      </c>
      <c r="E2045" s="2">
        <v>0</v>
      </c>
      <c r="F2045" s="2">
        <v>0</v>
      </c>
      <c r="G2045" s="2">
        <v>0</v>
      </c>
      <c r="H2045" s="2">
        <v>0</v>
      </c>
      <c r="I2045" s="2">
        <v>0</v>
      </c>
      <c r="J2045" s="2">
        <v>0</v>
      </c>
      <c r="K2045" s="2">
        <v>0</v>
      </c>
      <c r="L2045" s="2">
        <v>0.88931278930609003</v>
      </c>
      <c r="M2045" s="2">
        <v>0</v>
      </c>
      <c r="N2045" s="2">
        <v>0</v>
      </c>
      <c r="O2045" s="2">
        <v>0</v>
      </c>
      <c r="P2045" s="2">
        <v>0</v>
      </c>
      <c r="Q2045" s="2">
        <v>0</v>
      </c>
      <c r="R2045" s="2">
        <v>0</v>
      </c>
      <c r="S2045" s="2">
        <v>0</v>
      </c>
      <c r="T2045" s="2">
        <v>0</v>
      </c>
      <c r="U2045" s="2">
        <v>0</v>
      </c>
      <c r="X2045" s="2">
        <f t="shared" si="288"/>
        <v>0.88931278930609003</v>
      </c>
      <c r="Y2045" s="2">
        <f t="shared" si="289"/>
        <v>0.88931278930609003</v>
      </c>
      <c r="Z2045" s="2" t="str">
        <f>IF(Y2045&gt;$W$1,HLOOKUP(Y2045,B2045:$U$2835,ROW($B$2836)-ROW($A2045),FALSE),0)</f>
        <v>P_OL11</v>
      </c>
      <c r="AA2045" s="2">
        <f t="shared" si="290"/>
        <v>0.52499999999999991</v>
      </c>
      <c r="AB2045" s="2">
        <f>VLOOKUP(A2045,segment3_SB_quantity!$A$2:$B$2834,2,FALSE)</f>
        <v>2</v>
      </c>
      <c r="AC2045" s="4">
        <f t="shared" si="286"/>
        <v>0.12820000000000001</v>
      </c>
      <c r="AD2045">
        <f t="shared" si="291"/>
        <v>0.25640000000000002</v>
      </c>
      <c r="AE2045">
        <f t="shared" si="287"/>
        <v>0.83166700000000005</v>
      </c>
      <c r="AF2045" s="2">
        <f t="shared" si="292"/>
        <v>0.21323941880000002</v>
      </c>
      <c r="AG2045" s="2">
        <f t="shared" si="293"/>
        <v>0.11195069487000001</v>
      </c>
      <c r="AH2045" s="1">
        <f t="shared" si="294"/>
        <v>1.9047619047619049</v>
      </c>
    </row>
    <row r="2046" spans="1:34" x14ac:dyDescent="0.55000000000000004">
      <c r="A2046">
        <v>73859929</v>
      </c>
      <c r="B2046" s="2">
        <v>0</v>
      </c>
      <c r="C2046" s="2">
        <v>0</v>
      </c>
      <c r="D2046" s="2">
        <v>0</v>
      </c>
      <c r="E2046" s="2">
        <v>0</v>
      </c>
      <c r="F2046" s="2">
        <v>0</v>
      </c>
      <c r="G2046" s="2">
        <v>0</v>
      </c>
      <c r="H2046" s="2">
        <v>0</v>
      </c>
      <c r="I2046" s="2">
        <v>0</v>
      </c>
      <c r="J2046" s="2">
        <v>0</v>
      </c>
      <c r="K2046" s="2">
        <v>0</v>
      </c>
      <c r="L2046" s="2">
        <v>0</v>
      </c>
      <c r="M2046" s="2">
        <v>0</v>
      </c>
      <c r="N2046" s="2">
        <v>0</v>
      </c>
      <c r="O2046" s="2">
        <v>0</v>
      </c>
      <c r="P2046" s="2">
        <v>0</v>
      </c>
      <c r="Q2046" s="2">
        <v>0</v>
      </c>
      <c r="R2046" s="2">
        <v>0</v>
      </c>
      <c r="S2046" s="2">
        <v>0</v>
      </c>
      <c r="T2046" s="2">
        <v>0</v>
      </c>
      <c r="U2046" s="2">
        <v>0</v>
      </c>
      <c r="X2046" s="2">
        <f t="shared" si="288"/>
        <v>0</v>
      </c>
      <c r="Y2046" s="2">
        <f t="shared" si="289"/>
        <v>0</v>
      </c>
      <c r="Z2046" s="2">
        <f>IF(Y2046&gt;$W$1,HLOOKUP(Y2046,B2046:$U$2835,ROW($B$2836)-ROW($A2046),FALSE),0)</f>
        <v>0</v>
      </c>
      <c r="AA2046" s="2">
        <f t="shared" si="290"/>
        <v>0</v>
      </c>
      <c r="AB2046" s="2">
        <f>VLOOKUP(A2046,segment3_SB_quantity!$A$2:$B$2834,2,FALSE)</f>
        <v>15</v>
      </c>
      <c r="AC2046" s="4">
        <f t="shared" si="286"/>
        <v>0.12820000000000001</v>
      </c>
      <c r="AD2046">
        <f t="shared" si="291"/>
        <v>0</v>
      </c>
      <c r="AE2046">
        <f t="shared" si="287"/>
        <v>0.83166700000000005</v>
      </c>
      <c r="AF2046" s="2">
        <f t="shared" si="292"/>
        <v>0</v>
      </c>
      <c r="AG2046" s="2">
        <f t="shared" si="293"/>
        <v>0</v>
      </c>
      <c r="AH2046" s="1">
        <f t="shared" si="294"/>
        <v>0</v>
      </c>
    </row>
    <row r="2047" spans="1:34" x14ac:dyDescent="0.55000000000000004">
      <c r="A2047">
        <v>73939814</v>
      </c>
      <c r="B2047" s="2">
        <v>0</v>
      </c>
      <c r="C2047" s="2">
        <v>0</v>
      </c>
      <c r="D2047" s="2">
        <v>0</v>
      </c>
      <c r="E2047" s="2">
        <v>0</v>
      </c>
      <c r="F2047" s="2">
        <v>0</v>
      </c>
      <c r="G2047" s="2">
        <v>0</v>
      </c>
      <c r="H2047" s="2">
        <v>0</v>
      </c>
      <c r="I2047" s="2">
        <v>7.9934570661210194E-2</v>
      </c>
      <c r="J2047" s="2">
        <v>0</v>
      </c>
      <c r="K2047" s="2">
        <v>0</v>
      </c>
      <c r="L2047" s="2">
        <v>0</v>
      </c>
      <c r="M2047" s="2">
        <v>0</v>
      </c>
      <c r="N2047" s="2">
        <v>0</v>
      </c>
      <c r="O2047" s="2">
        <v>0</v>
      </c>
      <c r="P2047" s="2">
        <v>0</v>
      </c>
      <c r="Q2047" s="2">
        <v>0</v>
      </c>
      <c r="R2047" s="2">
        <v>0</v>
      </c>
      <c r="S2047" s="2">
        <v>0</v>
      </c>
      <c r="T2047" s="2">
        <v>0</v>
      </c>
      <c r="U2047" s="2">
        <v>0</v>
      </c>
      <c r="X2047" s="2">
        <f t="shared" si="288"/>
        <v>7.9934570661210194E-2</v>
      </c>
      <c r="Y2047" s="2">
        <f t="shared" si="289"/>
        <v>0</v>
      </c>
      <c r="Z2047" s="2">
        <f>IF(Y2047&gt;$W$1,HLOOKUP(Y2047,B2047:$U$2835,ROW($B$2836)-ROW($A2047),FALSE),0)</f>
        <v>0</v>
      </c>
      <c r="AA2047" s="2">
        <f t="shared" si="290"/>
        <v>0</v>
      </c>
      <c r="AB2047" s="2">
        <f>VLOOKUP(A2047,segment3_SB_quantity!$A$2:$B$2834,2,FALSE)</f>
        <v>555</v>
      </c>
      <c r="AC2047" s="4">
        <f t="shared" si="286"/>
        <v>0.12820000000000001</v>
      </c>
      <c r="AD2047">
        <f t="shared" si="291"/>
        <v>0</v>
      </c>
      <c r="AE2047">
        <f t="shared" si="287"/>
        <v>0.83166700000000005</v>
      </c>
      <c r="AF2047" s="2">
        <f t="shared" si="292"/>
        <v>0</v>
      </c>
      <c r="AG2047" s="2">
        <f t="shared" si="293"/>
        <v>0</v>
      </c>
      <c r="AH2047" s="1">
        <f t="shared" si="294"/>
        <v>0</v>
      </c>
    </row>
    <row r="2048" spans="1:34" x14ac:dyDescent="0.55000000000000004">
      <c r="A2048">
        <v>74019963</v>
      </c>
      <c r="B2048" s="2">
        <v>0</v>
      </c>
      <c r="C2048" s="2">
        <v>0</v>
      </c>
      <c r="D2048" s="2">
        <v>0</v>
      </c>
      <c r="E2048" s="2">
        <v>0</v>
      </c>
      <c r="F2048" s="2">
        <v>0</v>
      </c>
      <c r="G2048" s="2">
        <v>0</v>
      </c>
      <c r="H2048" s="2">
        <v>0</v>
      </c>
      <c r="I2048" s="2">
        <v>3.9458594337445398E-2</v>
      </c>
      <c r="J2048" s="2">
        <v>0</v>
      </c>
      <c r="K2048" s="2">
        <v>0</v>
      </c>
      <c r="L2048" s="2">
        <v>0</v>
      </c>
      <c r="M2048" s="2">
        <v>0</v>
      </c>
      <c r="N2048" s="2">
        <v>0</v>
      </c>
      <c r="O2048" s="2">
        <v>0</v>
      </c>
      <c r="P2048" s="2">
        <v>0</v>
      </c>
      <c r="Q2048" s="2">
        <v>0</v>
      </c>
      <c r="R2048" s="2">
        <v>0</v>
      </c>
      <c r="S2048" s="2">
        <v>0</v>
      </c>
      <c r="T2048" s="2">
        <v>0</v>
      </c>
      <c r="U2048" s="2">
        <v>0</v>
      </c>
      <c r="X2048" s="2">
        <f t="shared" si="288"/>
        <v>3.9458594337445398E-2</v>
      </c>
      <c r="Y2048" s="2">
        <f t="shared" si="289"/>
        <v>0</v>
      </c>
      <c r="Z2048" s="2">
        <f>IF(Y2048&gt;$W$1,HLOOKUP(Y2048,B2048:$U$2835,ROW($B$2836)-ROW($A2048),FALSE),0)</f>
        <v>0</v>
      </c>
      <c r="AA2048" s="2">
        <f t="shared" si="290"/>
        <v>0</v>
      </c>
      <c r="AB2048" s="2">
        <f>VLOOKUP(A2048,segment3_SB_quantity!$A$2:$B$2834,2,FALSE)</f>
        <v>7</v>
      </c>
      <c r="AC2048" s="4">
        <f t="shared" si="286"/>
        <v>0.12820000000000001</v>
      </c>
      <c r="AD2048">
        <f t="shared" si="291"/>
        <v>0</v>
      </c>
      <c r="AE2048">
        <f t="shared" si="287"/>
        <v>0.83166700000000005</v>
      </c>
      <c r="AF2048" s="2">
        <f t="shared" si="292"/>
        <v>0</v>
      </c>
      <c r="AG2048" s="2">
        <f t="shared" si="293"/>
        <v>0</v>
      </c>
      <c r="AH2048" s="1">
        <f t="shared" si="294"/>
        <v>0</v>
      </c>
    </row>
    <row r="2049" spans="1:34" x14ac:dyDescent="0.55000000000000004">
      <c r="A2049">
        <v>74029934</v>
      </c>
      <c r="B2049" s="2">
        <v>0</v>
      </c>
      <c r="C2049" s="2">
        <v>0</v>
      </c>
      <c r="D2049" s="2">
        <v>0</v>
      </c>
      <c r="E2049" s="2">
        <v>0</v>
      </c>
      <c r="F2049" s="2">
        <v>9.4955068638919005E-2</v>
      </c>
      <c r="G2049" s="2">
        <v>0</v>
      </c>
      <c r="H2049" s="2">
        <v>0</v>
      </c>
      <c r="I2049" s="2">
        <v>0</v>
      </c>
      <c r="J2049" s="2">
        <v>0</v>
      </c>
      <c r="K2049" s="2">
        <v>0</v>
      </c>
      <c r="L2049" s="2">
        <v>0</v>
      </c>
      <c r="M2049" s="2">
        <v>0</v>
      </c>
      <c r="N2049" s="2">
        <v>0</v>
      </c>
      <c r="O2049" s="2">
        <v>0</v>
      </c>
      <c r="P2049" s="2">
        <v>0</v>
      </c>
      <c r="Q2049" s="2">
        <v>0</v>
      </c>
      <c r="R2049" s="2">
        <v>0</v>
      </c>
      <c r="S2049" s="2">
        <v>0</v>
      </c>
      <c r="T2049" s="2">
        <v>0</v>
      </c>
      <c r="U2049" s="2">
        <v>0</v>
      </c>
      <c r="X2049" s="2">
        <f t="shared" si="288"/>
        <v>9.4955068638919005E-2</v>
      </c>
      <c r="Y2049" s="2">
        <f t="shared" si="289"/>
        <v>0</v>
      </c>
      <c r="Z2049" s="2">
        <f>IF(Y2049&gt;$W$1,HLOOKUP(Y2049,B2049:$U$2835,ROW($B$2836)-ROW($A2049),FALSE),0)</f>
        <v>0</v>
      </c>
      <c r="AA2049" s="2">
        <f t="shared" si="290"/>
        <v>0</v>
      </c>
      <c r="AB2049" s="2">
        <f>VLOOKUP(A2049,segment3_SB_quantity!$A$2:$B$2834,2,FALSE)</f>
        <v>4</v>
      </c>
      <c r="AC2049" s="4">
        <f t="shared" si="286"/>
        <v>0.12820000000000001</v>
      </c>
      <c r="AD2049">
        <f t="shared" si="291"/>
        <v>0</v>
      </c>
      <c r="AE2049">
        <f t="shared" si="287"/>
        <v>0.83166700000000005</v>
      </c>
      <c r="AF2049" s="2">
        <f t="shared" si="292"/>
        <v>0</v>
      </c>
      <c r="AG2049" s="2">
        <f t="shared" si="293"/>
        <v>0</v>
      </c>
      <c r="AH2049" s="1">
        <f t="shared" si="294"/>
        <v>0</v>
      </c>
    </row>
    <row r="2050" spans="1:34" x14ac:dyDescent="0.55000000000000004">
      <c r="A2050">
        <v>74069769</v>
      </c>
      <c r="B2050" s="2">
        <v>0</v>
      </c>
      <c r="C2050" s="2">
        <v>0</v>
      </c>
      <c r="D2050" s="2">
        <v>3.11276648009398E-2</v>
      </c>
      <c r="E2050" s="2">
        <v>0</v>
      </c>
      <c r="F2050" s="2">
        <v>0</v>
      </c>
      <c r="G2050" s="2">
        <v>0</v>
      </c>
      <c r="H2050" s="2">
        <v>0</v>
      </c>
      <c r="I2050" s="2">
        <v>0</v>
      </c>
      <c r="J2050" s="2">
        <v>0</v>
      </c>
      <c r="K2050" s="2">
        <v>0</v>
      </c>
      <c r="L2050" s="2">
        <v>0</v>
      </c>
      <c r="M2050" s="2">
        <v>0</v>
      </c>
      <c r="N2050" s="2">
        <v>0</v>
      </c>
      <c r="O2050" s="2">
        <v>0</v>
      </c>
      <c r="P2050" s="2">
        <v>0</v>
      </c>
      <c r="Q2050" s="2">
        <v>0</v>
      </c>
      <c r="R2050" s="2">
        <v>0</v>
      </c>
      <c r="S2050" s="2">
        <v>0</v>
      </c>
      <c r="T2050" s="2">
        <v>0</v>
      </c>
      <c r="U2050" s="2">
        <v>0</v>
      </c>
      <c r="X2050" s="2">
        <f t="shared" si="288"/>
        <v>3.11276648009398E-2</v>
      </c>
      <c r="Y2050" s="2">
        <f t="shared" si="289"/>
        <v>0</v>
      </c>
      <c r="Z2050" s="2">
        <f>IF(Y2050&gt;$W$1,HLOOKUP(Y2050,B2050:$U$2835,ROW($B$2836)-ROW($A2050),FALSE),0)</f>
        <v>0</v>
      </c>
      <c r="AA2050" s="2">
        <f t="shared" si="290"/>
        <v>0</v>
      </c>
      <c r="AB2050" s="2">
        <f>VLOOKUP(A2050,segment3_SB_quantity!$A$2:$B$2834,2,FALSE)</f>
        <v>89</v>
      </c>
      <c r="AC2050" s="4">
        <f t="shared" si="286"/>
        <v>0.12820000000000001</v>
      </c>
      <c r="AD2050">
        <f t="shared" si="291"/>
        <v>0</v>
      </c>
      <c r="AE2050">
        <f t="shared" si="287"/>
        <v>0.83166700000000005</v>
      </c>
      <c r="AF2050" s="2">
        <f t="shared" si="292"/>
        <v>0</v>
      </c>
      <c r="AG2050" s="2">
        <f t="shared" si="293"/>
        <v>0</v>
      </c>
      <c r="AH2050" s="1">
        <f t="shared" si="294"/>
        <v>0</v>
      </c>
    </row>
    <row r="2051" spans="1:34" x14ac:dyDescent="0.55000000000000004">
      <c r="A2051">
        <v>74089696</v>
      </c>
      <c r="B2051" s="2">
        <v>0</v>
      </c>
      <c r="C2051" s="2">
        <v>0</v>
      </c>
      <c r="D2051" s="2">
        <v>0</v>
      </c>
      <c r="E2051" s="2">
        <v>0</v>
      </c>
      <c r="F2051" s="2">
        <v>0</v>
      </c>
      <c r="G2051" s="2">
        <v>0</v>
      </c>
      <c r="H2051" s="2">
        <v>2.4841613400364601E-2</v>
      </c>
      <c r="I2051" s="2">
        <v>0</v>
      </c>
      <c r="J2051" s="2">
        <v>0</v>
      </c>
      <c r="K2051" s="2">
        <v>0</v>
      </c>
      <c r="L2051" s="2">
        <v>0</v>
      </c>
      <c r="M2051" s="2">
        <v>0</v>
      </c>
      <c r="N2051" s="2">
        <v>0</v>
      </c>
      <c r="O2051" s="2">
        <v>0</v>
      </c>
      <c r="P2051" s="2">
        <v>0</v>
      </c>
      <c r="Q2051" s="2">
        <v>0</v>
      </c>
      <c r="R2051" s="2">
        <v>0</v>
      </c>
      <c r="S2051" s="2">
        <v>0</v>
      </c>
      <c r="T2051" s="2">
        <v>0</v>
      </c>
      <c r="U2051" s="2">
        <v>0</v>
      </c>
      <c r="X2051" s="2">
        <f t="shared" si="288"/>
        <v>2.4841613400364601E-2</v>
      </c>
      <c r="Y2051" s="2">
        <f t="shared" si="289"/>
        <v>0</v>
      </c>
      <c r="Z2051" s="2">
        <f>IF(Y2051&gt;$W$1,HLOOKUP(Y2051,B2051:$U$2835,ROW($B$2836)-ROW($A2051),FALSE),0)</f>
        <v>0</v>
      </c>
      <c r="AA2051" s="2">
        <f t="shared" si="290"/>
        <v>0</v>
      </c>
      <c r="AB2051" s="2">
        <f>VLOOKUP(A2051,segment3_SB_quantity!$A$2:$B$2834,2,FALSE)</f>
        <v>98</v>
      </c>
      <c r="AC2051" s="4">
        <f t="shared" si="286"/>
        <v>0.12820000000000001</v>
      </c>
      <c r="AD2051">
        <f t="shared" si="291"/>
        <v>0</v>
      </c>
      <c r="AE2051">
        <f t="shared" si="287"/>
        <v>0.83166700000000005</v>
      </c>
      <c r="AF2051" s="2">
        <f t="shared" si="292"/>
        <v>0</v>
      </c>
      <c r="AG2051" s="2">
        <f t="shared" si="293"/>
        <v>0</v>
      </c>
      <c r="AH2051" s="1">
        <f t="shared" si="294"/>
        <v>0</v>
      </c>
    </row>
    <row r="2052" spans="1:34" x14ac:dyDescent="0.55000000000000004">
      <c r="A2052">
        <v>74159809</v>
      </c>
      <c r="B2052" s="2">
        <v>0</v>
      </c>
      <c r="C2052" s="2">
        <v>0</v>
      </c>
      <c r="D2052" s="2">
        <v>0</v>
      </c>
      <c r="E2052" s="2">
        <v>0</v>
      </c>
      <c r="F2052" s="2">
        <v>8.8897893741659401E-13</v>
      </c>
      <c r="G2052" s="2">
        <v>0</v>
      </c>
      <c r="H2052" s="2">
        <v>0</v>
      </c>
      <c r="I2052" s="2">
        <v>0</v>
      </c>
      <c r="J2052" s="2">
        <v>0</v>
      </c>
      <c r="K2052" s="2">
        <v>0</v>
      </c>
      <c r="L2052" s="2">
        <v>0</v>
      </c>
      <c r="M2052" s="2">
        <v>0</v>
      </c>
      <c r="N2052" s="2">
        <v>0</v>
      </c>
      <c r="O2052" s="2">
        <v>0</v>
      </c>
      <c r="P2052" s="2">
        <v>0</v>
      </c>
      <c r="Q2052" s="2">
        <v>0</v>
      </c>
      <c r="R2052" s="2">
        <v>0</v>
      </c>
      <c r="S2052" s="2">
        <v>0</v>
      </c>
      <c r="T2052" s="2">
        <v>0</v>
      </c>
      <c r="U2052" s="2">
        <v>0</v>
      </c>
      <c r="X2052" s="2">
        <f t="shared" si="288"/>
        <v>8.8897893741659401E-13</v>
      </c>
      <c r="Y2052" s="2">
        <f t="shared" si="289"/>
        <v>0</v>
      </c>
      <c r="Z2052" s="2">
        <f>IF(Y2052&gt;$W$1,HLOOKUP(Y2052,B2052:$U$2835,ROW($B$2836)-ROW($A2052),FALSE),0)</f>
        <v>0</v>
      </c>
      <c r="AA2052" s="2">
        <f t="shared" si="290"/>
        <v>0</v>
      </c>
      <c r="AB2052" s="2">
        <f>VLOOKUP(A2052,segment3_SB_quantity!$A$2:$B$2834,2,FALSE)</f>
        <v>70</v>
      </c>
      <c r="AC2052" s="4">
        <f t="shared" ref="AC2052:AC2115" si="295">AC2051</f>
        <v>0.12820000000000001</v>
      </c>
      <c r="AD2052">
        <f t="shared" si="291"/>
        <v>0</v>
      </c>
      <c r="AE2052">
        <f t="shared" ref="AE2052:AE2115" si="296">AE2051</f>
        <v>0.83166700000000005</v>
      </c>
      <c r="AF2052" s="2">
        <f t="shared" si="292"/>
        <v>0</v>
      </c>
      <c r="AG2052" s="2">
        <f t="shared" si="293"/>
        <v>0</v>
      </c>
      <c r="AH2052" s="1">
        <f t="shared" si="294"/>
        <v>0</v>
      </c>
    </row>
    <row r="2053" spans="1:34" x14ac:dyDescent="0.55000000000000004">
      <c r="A2053">
        <v>74209587</v>
      </c>
      <c r="B2053" s="2">
        <v>0</v>
      </c>
      <c r="C2053" s="2">
        <v>0</v>
      </c>
      <c r="D2053" s="2">
        <v>0</v>
      </c>
      <c r="E2053" s="2">
        <v>0</v>
      </c>
      <c r="F2053" s="2">
        <v>0</v>
      </c>
      <c r="G2053" s="2">
        <v>0</v>
      </c>
      <c r="H2053" s="2">
        <v>0</v>
      </c>
      <c r="I2053" s="2">
        <v>2.7362967938964401E-2</v>
      </c>
      <c r="J2053" s="2">
        <v>0</v>
      </c>
      <c r="K2053" s="2">
        <v>0</v>
      </c>
      <c r="L2053" s="2">
        <v>0</v>
      </c>
      <c r="M2053" s="2">
        <v>0</v>
      </c>
      <c r="N2053" s="2">
        <v>0</v>
      </c>
      <c r="O2053" s="2">
        <v>0</v>
      </c>
      <c r="P2053" s="2">
        <v>0</v>
      </c>
      <c r="Q2053" s="2">
        <v>0</v>
      </c>
      <c r="R2053" s="2">
        <v>0</v>
      </c>
      <c r="S2053" s="2">
        <v>0</v>
      </c>
      <c r="T2053" s="2">
        <v>0</v>
      </c>
      <c r="U2053" s="2">
        <v>0</v>
      </c>
      <c r="X2053" s="2">
        <f t="shared" si="288"/>
        <v>2.7362967938964401E-2</v>
      </c>
      <c r="Y2053" s="2">
        <f t="shared" si="289"/>
        <v>0</v>
      </c>
      <c r="Z2053" s="2">
        <f>IF(Y2053&gt;$W$1,HLOOKUP(Y2053,B2053:$U$2835,ROW($B$2836)-ROW($A2053),FALSE),0)</f>
        <v>0</v>
      </c>
      <c r="AA2053" s="2">
        <f t="shared" si="290"/>
        <v>0</v>
      </c>
      <c r="AB2053" s="2">
        <f>VLOOKUP(A2053,segment3_SB_quantity!$A$2:$B$2834,2,FALSE)</f>
        <v>561</v>
      </c>
      <c r="AC2053" s="4">
        <f t="shared" si="295"/>
        <v>0.12820000000000001</v>
      </c>
      <c r="AD2053">
        <f t="shared" si="291"/>
        <v>0</v>
      </c>
      <c r="AE2053">
        <f t="shared" si="296"/>
        <v>0.83166700000000005</v>
      </c>
      <c r="AF2053" s="2">
        <f t="shared" si="292"/>
        <v>0</v>
      </c>
      <c r="AG2053" s="2">
        <f t="shared" si="293"/>
        <v>0</v>
      </c>
      <c r="AH2053" s="1">
        <f t="shared" si="294"/>
        <v>0</v>
      </c>
    </row>
    <row r="2054" spans="1:34" x14ac:dyDescent="0.55000000000000004">
      <c r="A2054">
        <v>74219800</v>
      </c>
      <c r="B2054" s="2">
        <v>0</v>
      </c>
      <c r="C2054" s="2">
        <v>0</v>
      </c>
      <c r="D2054" s="2">
        <v>0</v>
      </c>
      <c r="E2054" s="2">
        <v>0</v>
      </c>
      <c r="F2054" s="2">
        <v>0</v>
      </c>
      <c r="G2054" s="2">
        <v>0</v>
      </c>
      <c r="H2054" s="2">
        <v>0</v>
      </c>
      <c r="I2054" s="2">
        <v>0</v>
      </c>
      <c r="J2054" s="2">
        <v>3.9830927353693299E-2</v>
      </c>
      <c r="K2054" s="2">
        <v>0</v>
      </c>
      <c r="L2054" s="2">
        <v>0</v>
      </c>
      <c r="M2054" s="2">
        <v>0</v>
      </c>
      <c r="N2054" s="2">
        <v>0</v>
      </c>
      <c r="O2054" s="2">
        <v>0</v>
      </c>
      <c r="P2054" s="2">
        <v>0</v>
      </c>
      <c r="Q2054" s="2">
        <v>0</v>
      </c>
      <c r="R2054" s="2">
        <v>0</v>
      </c>
      <c r="S2054" s="2">
        <v>0</v>
      </c>
      <c r="T2054" s="2">
        <v>0</v>
      </c>
      <c r="U2054" s="2">
        <v>0</v>
      </c>
      <c r="X2054" s="2">
        <f t="shared" si="288"/>
        <v>3.9830927353693299E-2</v>
      </c>
      <c r="Y2054" s="2">
        <f t="shared" si="289"/>
        <v>0</v>
      </c>
      <c r="Z2054" s="2">
        <f>IF(Y2054&gt;$W$1,HLOOKUP(Y2054,B2054:$U$2835,ROW($B$2836)-ROW($A2054),FALSE),0)</f>
        <v>0</v>
      </c>
      <c r="AA2054" s="2">
        <f t="shared" si="290"/>
        <v>0</v>
      </c>
      <c r="AB2054" s="2">
        <f>VLOOKUP(A2054,segment3_SB_quantity!$A$2:$B$2834,2,FALSE)</f>
        <v>2</v>
      </c>
      <c r="AC2054" s="4">
        <f t="shared" si="295"/>
        <v>0.12820000000000001</v>
      </c>
      <c r="AD2054">
        <f t="shared" si="291"/>
        <v>0</v>
      </c>
      <c r="AE2054">
        <f t="shared" si="296"/>
        <v>0.83166700000000005</v>
      </c>
      <c r="AF2054" s="2">
        <f t="shared" si="292"/>
        <v>0</v>
      </c>
      <c r="AG2054" s="2">
        <f t="shared" si="293"/>
        <v>0</v>
      </c>
      <c r="AH2054" s="1">
        <f t="shared" si="294"/>
        <v>0</v>
      </c>
    </row>
    <row r="2055" spans="1:34" x14ac:dyDescent="0.55000000000000004">
      <c r="A2055">
        <v>74239716</v>
      </c>
      <c r="B2055" s="2">
        <v>0</v>
      </c>
      <c r="C2055" s="2">
        <v>0</v>
      </c>
      <c r="D2055" s="2">
        <v>0</v>
      </c>
      <c r="E2055" s="2">
        <v>0</v>
      </c>
      <c r="F2055" s="2">
        <v>0</v>
      </c>
      <c r="G2055" s="2">
        <v>0</v>
      </c>
      <c r="H2055" s="2">
        <v>0</v>
      </c>
      <c r="I2055" s="2">
        <v>0</v>
      </c>
      <c r="J2055" s="2">
        <v>0</v>
      </c>
      <c r="K2055" s="2">
        <v>0</v>
      </c>
      <c r="L2055" s="2">
        <v>8.8541345754798897E-2</v>
      </c>
      <c r="M2055" s="2">
        <v>0</v>
      </c>
      <c r="N2055" s="2">
        <v>0</v>
      </c>
      <c r="O2055" s="2">
        <v>0</v>
      </c>
      <c r="P2055" s="2">
        <v>0</v>
      </c>
      <c r="Q2055" s="2">
        <v>0</v>
      </c>
      <c r="R2055" s="2">
        <v>0</v>
      </c>
      <c r="S2055" s="2">
        <v>0</v>
      </c>
      <c r="T2055" s="2">
        <v>0</v>
      </c>
      <c r="U2055" s="2">
        <v>0</v>
      </c>
      <c r="X2055" s="2">
        <f t="shared" si="288"/>
        <v>8.8541345754798897E-2</v>
      </c>
      <c r="Y2055" s="2">
        <f t="shared" si="289"/>
        <v>0</v>
      </c>
      <c r="Z2055" s="2">
        <f>IF(Y2055&gt;$W$1,HLOOKUP(Y2055,B2055:$U$2835,ROW($B$2836)-ROW($A2055),FALSE),0)</f>
        <v>0</v>
      </c>
      <c r="AA2055" s="2">
        <f t="shared" si="290"/>
        <v>0</v>
      </c>
      <c r="AB2055" s="2">
        <f>VLOOKUP(A2055,segment3_SB_quantity!$A$2:$B$2834,2,FALSE)</f>
        <v>1</v>
      </c>
      <c r="AC2055" s="4">
        <f t="shared" si="295"/>
        <v>0.12820000000000001</v>
      </c>
      <c r="AD2055">
        <f t="shared" si="291"/>
        <v>0</v>
      </c>
      <c r="AE2055">
        <f t="shared" si="296"/>
        <v>0.83166700000000005</v>
      </c>
      <c r="AF2055" s="2">
        <f t="shared" si="292"/>
        <v>0</v>
      </c>
      <c r="AG2055" s="2">
        <f t="shared" si="293"/>
        <v>0</v>
      </c>
      <c r="AH2055" s="1">
        <f t="shared" si="294"/>
        <v>0</v>
      </c>
    </row>
    <row r="2056" spans="1:34" x14ac:dyDescent="0.55000000000000004">
      <c r="A2056">
        <v>74269884</v>
      </c>
      <c r="B2056" s="2">
        <v>0</v>
      </c>
      <c r="C2056" s="2">
        <v>0</v>
      </c>
      <c r="D2056" s="2">
        <v>0</v>
      </c>
      <c r="E2056" s="2">
        <v>0</v>
      </c>
      <c r="F2056" s="2">
        <v>0</v>
      </c>
      <c r="G2056" s="2">
        <v>0</v>
      </c>
      <c r="H2056" s="2">
        <v>0</v>
      </c>
      <c r="I2056" s="2">
        <v>3.6444108534813398E-2</v>
      </c>
      <c r="J2056" s="2">
        <v>0</v>
      </c>
      <c r="K2056" s="2">
        <v>0</v>
      </c>
      <c r="L2056" s="2">
        <v>0</v>
      </c>
      <c r="M2056" s="2">
        <v>0</v>
      </c>
      <c r="N2056" s="2">
        <v>0</v>
      </c>
      <c r="O2056" s="2">
        <v>0</v>
      </c>
      <c r="P2056" s="2">
        <v>0</v>
      </c>
      <c r="Q2056" s="2">
        <v>0</v>
      </c>
      <c r="R2056" s="2">
        <v>0</v>
      </c>
      <c r="S2056" s="2">
        <v>0</v>
      </c>
      <c r="T2056" s="2">
        <v>0</v>
      </c>
      <c r="U2056" s="2">
        <v>0</v>
      </c>
      <c r="X2056" s="2">
        <f t="shared" si="288"/>
        <v>3.6444108534813398E-2</v>
      </c>
      <c r="Y2056" s="2">
        <f t="shared" si="289"/>
        <v>0</v>
      </c>
      <c r="Z2056" s="2">
        <f>IF(Y2056&gt;$W$1,HLOOKUP(Y2056,B2056:$U$2835,ROW($B$2836)-ROW($A2056),FALSE),0)</f>
        <v>0</v>
      </c>
      <c r="AA2056" s="2">
        <f t="shared" si="290"/>
        <v>0</v>
      </c>
      <c r="AB2056" s="2">
        <f>VLOOKUP(A2056,segment3_SB_quantity!$A$2:$B$2834,2,FALSE)</f>
        <v>7</v>
      </c>
      <c r="AC2056" s="4">
        <f t="shared" si="295"/>
        <v>0.12820000000000001</v>
      </c>
      <c r="AD2056">
        <f t="shared" si="291"/>
        <v>0</v>
      </c>
      <c r="AE2056">
        <f t="shared" si="296"/>
        <v>0.83166700000000005</v>
      </c>
      <c r="AF2056" s="2">
        <f t="shared" si="292"/>
        <v>0</v>
      </c>
      <c r="AG2056" s="2">
        <f t="shared" si="293"/>
        <v>0</v>
      </c>
      <c r="AH2056" s="1">
        <f t="shared" si="294"/>
        <v>0</v>
      </c>
    </row>
    <row r="2057" spans="1:34" x14ac:dyDescent="0.55000000000000004">
      <c r="A2057">
        <v>74289807</v>
      </c>
      <c r="B2057" s="2">
        <v>0</v>
      </c>
      <c r="C2057" s="2">
        <v>0</v>
      </c>
      <c r="D2057" s="2">
        <v>0</v>
      </c>
      <c r="E2057" s="2">
        <v>0</v>
      </c>
      <c r="F2057" s="2">
        <v>0</v>
      </c>
      <c r="G2057" s="2">
        <v>0</v>
      </c>
      <c r="H2057" s="2">
        <v>0</v>
      </c>
      <c r="I2057" s="2">
        <v>0</v>
      </c>
      <c r="J2057" s="2">
        <v>4.1401256476714603E-14</v>
      </c>
      <c r="K2057" s="2">
        <v>0</v>
      </c>
      <c r="L2057" s="2">
        <v>0</v>
      </c>
      <c r="M2057" s="2">
        <v>0</v>
      </c>
      <c r="N2057" s="2">
        <v>0</v>
      </c>
      <c r="O2057" s="2">
        <v>0</v>
      </c>
      <c r="P2057" s="2">
        <v>0</v>
      </c>
      <c r="Q2057" s="2">
        <v>0</v>
      </c>
      <c r="R2057" s="2">
        <v>0</v>
      </c>
      <c r="S2057" s="2">
        <v>0</v>
      </c>
      <c r="T2057" s="2">
        <v>0</v>
      </c>
      <c r="U2057" s="2">
        <v>0</v>
      </c>
      <c r="X2057" s="2">
        <f t="shared" ref="X2057:X2120" si="297">MAX(B2057:U2057)</f>
        <v>4.1401256476714603E-14</v>
      </c>
      <c r="Y2057" s="2">
        <f t="shared" ref="Y2057:Y2120" si="298">IF(X2057&gt;$W$1,X2057,0)</f>
        <v>0</v>
      </c>
      <c r="Z2057" s="2">
        <f>IF(Y2057&gt;$W$1,HLOOKUP(Y2057,B2057:$U$2835,ROW($B$2836)-ROW($A2057),FALSE),0)</f>
        <v>0</v>
      </c>
      <c r="AA2057" s="2">
        <f t="shared" ref="AA2057:AA2120" si="299">IF(Z2057&gt;0,HLOOKUP(Z2057,$B$2835:$U$2836,2,FALSE),0)</f>
        <v>0</v>
      </c>
      <c r="AB2057" s="2">
        <f>VLOOKUP(A2057,segment3_SB_quantity!$A$2:$B$2834,2,FALSE)</f>
        <v>1</v>
      </c>
      <c r="AC2057" s="4">
        <f t="shared" si="295"/>
        <v>0.12820000000000001</v>
      </c>
      <c r="AD2057">
        <f t="shared" ref="AD2057:AD2120" si="300">IF(AA2057&gt;0,AB2057*AC2057,0)</f>
        <v>0</v>
      </c>
      <c r="AE2057">
        <f t="shared" si="296"/>
        <v>0.83166700000000005</v>
      </c>
      <c r="AF2057" s="2">
        <f t="shared" ref="AF2057:AF2120" si="301">AD2057*AE2057</f>
        <v>0</v>
      </c>
      <c r="AG2057" s="2">
        <f t="shared" ref="AG2057:AG2120" si="302">AA2057*AE2057*AD2057</f>
        <v>0</v>
      </c>
      <c r="AH2057" s="1">
        <f t="shared" ref="AH2057:AH2120" si="303">IF(AG2057&gt;0,AF2057/AG2057,0)</f>
        <v>0</v>
      </c>
    </row>
    <row r="2058" spans="1:34" x14ac:dyDescent="0.55000000000000004">
      <c r="A2058">
        <v>74309851</v>
      </c>
      <c r="B2058" s="2">
        <v>0</v>
      </c>
      <c r="C2058" s="2">
        <v>0</v>
      </c>
      <c r="D2058" s="2">
        <v>0</v>
      </c>
      <c r="E2058" s="2">
        <v>0</v>
      </c>
      <c r="F2058" s="2">
        <v>0</v>
      </c>
      <c r="G2058" s="2">
        <v>0</v>
      </c>
      <c r="H2058" s="2">
        <v>0</v>
      </c>
      <c r="I2058" s="2">
        <v>0</v>
      </c>
      <c r="J2058" s="2">
        <v>0</v>
      </c>
      <c r="K2058" s="2">
        <v>8.1365617819518399E-2</v>
      </c>
      <c r="L2058" s="2">
        <v>0</v>
      </c>
      <c r="M2058" s="2">
        <v>0</v>
      </c>
      <c r="N2058" s="2">
        <v>0</v>
      </c>
      <c r="O2058" s="2">
        <v>0</v>
      </c>
      <c r="P2058" s="2">
        <v>0</v>
      </c>
      <c r="Q2058" s="2">
        <v>0</v>
      </c>
      <c r="R2058" s="2">
        <v>0</v>
      </c>
      <c r="S2058" s="2">
        <v>0</v>
      </c>
      <c r="T2058" s="2">
        <v>0</v>
      </c>
      <c r="U2058" s="2">
        <v>0</v>
      </c>
      <c r="X2058" s="2">
        <f t="shared" si="297"/>
        <v>8.1365617819518399E-2</v>
      </c>
      <c r="Y2058" s="2">
        <f t="shared" si="298"/>
        <v>0</v>
      </c>
      <c r="Z2058" s="2">
        <f>IF(Y2058&gt;$W$1,HLOOKUP(Y2058,B2058:$U$2835,ROW($B$2836)-ROW($A2058),FALSE),0)</f>
        <v>0</v>
      </c>
      <c r="AA2058" s="2">
        <f t="shared" si="299"/>
        <v>0</v>
      </c>
      <c r="AB2058" s="2">
        <f>VLOOKUP(A2058,segment3_SB_quantity!$A$2:$B$2834,2,FALSE)</f>
        <v>18</v>
      </c>
      <c r="AC2058" s="4">
        <f t="shared" si="295"/>
        <v>0.12820000000000001</v>
      </c>
      <c r="AD2058">
        <f t="shared" si="300"/>
        <v>0</v>
      </c>
      <c r="AE2058">
        <f t="shared" si="296"/>
        <v>0.83166700000000005</v>
      </c>
      <c r="AF2058" s="2">
        <f t="shared" si="301"/>
        <v>0</v>
      </c>
      <c r="AG2058" s="2">
        <f t="shared" si="302"/>
        <v>0</v>
      </c>
      <c r="AH2058" s="1">
        <f t="shared" si="303"/>
        <v>0</v>
      </c>
    </row>
    <row r="2059" spans="1:34" x14ac:dyDescent="0.55000000000000004">
      <c r="A2059">
        <v>74309995</v>
      </c>
      <c r="B2059" s="2">
        <v>0</v>
      </c>
      <c r="C2059" s="2">
        <v>0</v>
      </c>
      <c r="D2059" s="2">
        <v>0</v>
      </c>
      <c r="E2059" s="2">
        <v>0</v>
      </c>
      <c r="F2059" s="2">
        <v>0</v>
      </c>
      <c r="G2059" s="2">
        <v>0</v>
      </c>
      <c r="H2059" s="2">
        <v>0</v>
      </c>
      <c r="I2059" s="2">
        <v>0</v>
      </c>
      <c r="J2059" s="2">
        <v>0</v>
      </c>
      <c r="K2059" s="2">
        <v>0</v>
      </c>
      <c r="L2059" s="2">
        <v>0</v>
      </c>
      <c r="M2059" s="2">
        <v>0</v>
      </c>
      <c r="N2059" s="2">
        <v>0</v>
      </c>
      <c r="O2059" s="2">
        <v>0</v>
      </c>
      <c r="P2059" s="2">
        <v>0</v>
      </c>
      <c r="Q2059" s="2">
        <v>0</v>
      </c>
      <c r="R2059" s="2">
        <v>0</v>
      </c>
      <c r="S2059" s="2">
        <v>0</v>
      </c>
      <c r="T2059" s="2">
        <v>0</v>
      </c>
      <c r="U2059" s="2">
        <v>0</v>
      </c>
      <c r="X2059" s="2">
        <f t="shared" si="297"/>
        <v>0</v>
      </c>
      <c r="Y2059" s="2">
        <f t="shared" si="298"/>
        <v>0</v>
      </c>
      <c r="Z2059" s="2">
        <f>IF(Y2059&gt;$W$1,HLOOKUP(Y2059,B2059:$U$2835,ROW($B$2836)-ROW($A2059),FALSE),0)</f>
        <v>0</v>
      </c>
      <c r="AA2059" s="2">
        <f t="shared" si="299"/>
        <v>0</v>
      </c>
      <c r="AB2059" s="2">
        <f>VLOOKUP(A2059,segment3_SB_quantity!$A$2:$B$2834,2,FALSE)</f>
        <v>8</v>
      </c>
      <c r="AC2059" s="4">
        <f t="shared" si="295"/>
        <v>0.12820000000000001</v>
      </c>
      <c r="AD2059">
        <f t="shared" si="300"/>
        <v>0</v>
      </c>
      <c r="AE2059">
        <f t="shared" si="296"/>
        <v>0.83166700000000005</v>
      </c>
      <c r="AF2059" s="2">
        <f t="shared" si="301"/>
        <v>0</v>
      </c>
      <c r="AG2059" s="2">
        <f t="shared" si="302"/>
        <v>0</v>
      </c>
      <c r="AH2059" s="1">
        <f t="shared" si="303"/>
        <v>0</v>
      </c>
    </row>
    <row r="2060" spans="1:34" x14ac:dyDescent="0.55000000000000004">
      <c r="A2060">
        <v>74349745</v>
      </c>
      <c r="B2060" s="2">
        <v>0</v>
      </c>
      <c r="C2060" s="2">
        <v>0</v>
      </c>
      <c r="D2060" s="2">
        <v>0</v>
      </c>
      <c r="E2060" s="2">
        <v>0</v>
      </c>
      <c r="F2060" s="2">
        <v>0</v>
      </c>
      <c r="G2060" s="2">
        <v>0</v>
      </c>
      <c r="H2060" s="2">
        <v>2.22026342820934E-2</v>
      </c>
      <c r="I2060" s="2">
        <v>0</v>
      </c>
      <c r="J2060" s="2">
        <v>0</v>
      </c>
      <c r="K2060" s="2">
        <v>0</v>
      </c>
      <c r="L2060" s="2">
        <v>0</v>
      </c>
      <c r="M2060" s="2">
        <v>0</v>
      </c>
      <c r="N2060" s="2">
        <v>0</v>
      </c>
      <c r="O2060" s="2">
        <v>0</v>
      </c>
      <c r="P2060" s="2">
        <v>0</v>
      </c>
      <c r="Q2060" s="2">
        <v>0</v>
      </c>
      <c r="R2060" s="2">
        <v>0</v>
      </c>
      <c r="S2060" s="2">
        <v>0</v>
      </c>
      <c r="T2060" s="2">
        <v>0</v>
      </c>
      <c r="U2060" s="2">
        <v>0</v>
      </c>
      <c r="X2060" s="2">
        <f t="shared" si="297"/>
        <v>2.22026342820934E-2</v>
      </c>
      <c r="Y2060" s="2">
        <f t="shared" si="298"/>
        <v>0</v>
      </c>
      <c r="Z2060" s="2">
        <f>IF(Y2060&gt;$W$1,HLOOKUP(Y2060,B2060:$U$2835,ROW($B$2836)-ROW($A2060),FALSE),0)</f>
        <v>0</v>
      </c>
      <c r="AA2060" s="2">
        <f t="shared" si="299"/>
        <v>0</v>
      </c>
      <c r="AB2060" s="2">
        <f>VLOOKUP(A2060,segment3_SB_quantity!$A$2:$B$2834,2,FALSE)</f>
        <v>24</v>
      </c>
      <c r="AC2060" s="4">
        <f t="shared" si="295"/>
        <v>0.12820000000000001</v>
      </c>
      <c r="AD2060">
        <f t="shared" si="300"/>
        <v>0</v>
      </c>
      <c r="AE2060">
        <f t="shared" si="296"/>
        <v>0.83166700000000005</v>
      </c>
      <c r="AF2060" s="2">
        <f t="shared" si="301"/>
        <v>0</v>
      </c>
      <c r="AG2060" s="2">
        <f t="shared" si="302"/>
        <v>0</v>
      </c>
      <c r="AH2060" s="1">
        <f t="shared" si="303"/>
        <v>0</v>
      </c>
    </row>
    <row r="2061" spans="1:34" x14ac:dyDescent="0.55000000000000004">
      <c r="A2061">
        <v>74359817</v>
      </c>
      <c r="B2061" s="2">
        <v>0</v>
      </c>
      <c r="C2061" s="2">
        <v>0</v>
      </c>
      <c r="D2061" s="2">
        <v>0</v>
      </c>
      <c r="E2061" s="2">
        <v>0</v>
      </c>
      <c r="F2061" s="2">
        <v>0</v>
      </c>
      <c r="G2061" s="2">
        <v>0</v>
      </c>
      <c r="H2061" s="2">
        <v>0</v>
      </c>
      <c r="I2061" s="2">
        <v>0</v>
      </c>
      <c r="J2061" s="2">
        <v>0</v>
      </c>
      <c r="K2061" s="2">
        <v>0</v>
      </c>
      <c r="L2061" s="2">
        <v>8.1382278878393499E-2</v>
      </c>
      <c r="M2061" s="2">
        <v>0</v>
      </c>
      <c r="N2061" s="2">
        <v>0</v>
      </c>
      <c r="O2061" s="2">
        <v>0</v>
      </c>
      <c r="P2061" s="2">
        <v>0</v>
      </c>
      <c r="Q2061" s="2">
        <v>0</v>
      </c>
      <c r="R2061" s="2">
        <v>0</v>
      </c>
      <c r="S2061" s="2">
        <v>0</v>
      </c>
      <c r="T2061" s="2">
        <v>0</v>
      </c>
      <c r="U2061" s="2">
        <v>0</v>
      </c>
      <c r="X2061" s="2">
        <f t="shared" si="297"/>
        <v>8.1382278878393499E-2</v>
      </c>
      <c r="Y2061" s="2">
        <f t="shared" si="298"/>
        <v>0</v>
      </c>
      <c r="Z2061" s="2">
        <f>IF(Y2061&gt;$W$1,HLOOKUP(Y2061,B2061:$U$2835,ROW($B$2836)-ROW($A2061),FALSE),0)</f>
        <v>0</v>
      </c>
      <c r="AA2061" s="2">
        <f t="shared" si="299"/>
        <v>0</v>
      </c>
      <c r="AB2061" s="2">
        <f>VLOOKUP(A2061,segment3_SB_quantity!$A$2:$B$2834,2,FALSE)</f>
        <v>43</v>
      </c>
      <c r="AC2061" s="4">
        <f t="shared" si="295"/>
        <v>0.12820000000000001</v>
      </c>
      <c r="AD2061">
        <f t="shared" si="300"/>
        <v>0</v>
      </c>
      <c r="AE2061">
        <f t="shared" si="296"/>
        <v>0.83166700000000005</v>
      </c>
      <c r="AF2061" s="2">
        <f t="shared" si="301"/>
        <v>0</v>
      </c>
      <c r="AG2061" s="2">
        <f t="shared" si="302"/>
        <v>0</v>
      </c>
      <c r="AH2061" s="1">
        <f t="shared" si="303"/>
        <v>0</v>
      </c>
    </row>
    <row r="2062" spans="1:34" x14ac:dyDescent="0.55000000000000004">
      <c r="A2062">
        <v>74389832</v>
      </c>
      <c r="B2062" s="2">
        <v>0</v>
      </c>
      <c r="C2062" s="2">
        <v>0</v>
      </c>
      <c r="D2062" s="2">
        <v>0</v>
      </c>
      <c r="E2062" s="2">
        <v>0</v>
      </c>
      <c r="F2062" s="2">
        <v>0</v>
      </c>
      <c r="G2062" s="2">
        <v>0</v>
      </c>
      <c r="H2062" s="2">
        <v>0</v>
      </c>
      <c r="I2062" s="2">
        <v>5.5167176485821999E-2</v>
      </c>
      <c r="J2062" s="2">
        <v>0</v>
      </c>
      <c r="K2062" s="2">
        <v>0</v>
      </c>
      <c r="L2062" s="2">
        <v>0</v>
      </c>
      <c r="M2062" s="2">
        <v>0</v>
      </c>
      <c r="N2062" s="2">
        <v>0</v>
      </c>
      <c r="O2062" s="2">
        <v>0</v>
      </c>
      <c r="P2062" s="2">
        <v>0</v>
      </c>
      <c r="Q2062" s="2">
        <v>0</v>
      </c>
      <c r="R2062" s="2">
        <v>0</v>
      </c>
      <c r="S2062" s="2">
        <v>0</v>
      </c>
      <c r="T2062" s="2">
        <v>0</v>
      </c>
      <c r="U2062" s="2">
        <v>0</v>
      </c>
      <c r="X2062" s="2">
        <f t="shared" si="297"/>
        <v>5.5167176485821999E-2</v>
      </c>
      <c r="Y2062" s="2">
        <f t="shared" si="298"/>
        <v>0</v>
      </c>
      <c r="Z2062" s="2">
        <f>IF(Y2062&gt;$W$1,HLOOKUP(Y2062,B2062:$U$2835,ROW($B$2836)-ROW($A2062),FALSE),0)</f>
        <v>0</v>
      </c>
      <c r="AA2062" s="2">
        <f t="shared" si="299"/>
        <v>0</v>
      </c>
      <c r="AB2062" s="2">
        <f>VLOOKUP(A2062,segment3_SB_quantity!$A$2:$B$2834,2,FALSE)</f>
        <v>453</v>
      </c>
      <c r="AC2062" s="4">
        <f t="shared" si="295"/>
        <v>0.12820000000000001</v>
      </c>
      <c r="AD2062">
        <f t="shared" si="300"/>
        <v>0</v>
      </c>
      <c r="AE2062">
        <f t="shared" si="296"/>
        <v>0.83166700000000005</v>
      </c>
      <c r="AF2062" s="2">
        <f t="shared" si="301"/>
        <v>0</v>
      </c>
      <c r="AG2062" s="2">
        <f t="shared" si="302"/>
        <v>0</v>
      </c>
      <c r="AH2062" s="1">
        <f t="shared" si="303"/>
        <v>0</v>
      </c>
    </row>
    <row r="2063" spans="1:34" x14ac:dyDescent="0.55000000000000004">
      <c r="A2063">
        <v>74419982</v>
      </c>
      <c r="B2063" s="2">
        <v>0</v>
      </c>
      <c r="C2063" s="2">
        <v>0</v>
      </c>
      <c r="D2063" s="2">
        <v>0</v>
      </c>
      <c r="E2063" s="2">
        <v>0</v>
      </c>
      <c r="F2063" s="2">
        <v>0</v>
      </c>
      <c r="G2063" s="2">
        <v>0</v>
      </c>
      <c r="H2063" s="2">
        <v>0</v>
      </c>
      <c r="I2063" s="2">
        <v>0.12203428893530199</v>
      </c>
      <c r="J2063" s="2">
        <v>0</v>
      </c>
      <c r="K2063" s="2">
        <v>0</v>
      </c>
      <c r="L2063" s="2">
        <v>0</v>
      </c>
      <c r="M2063" s="2">
        <v>0</v>
      </c>
      <c r="N2063" s="2">
        <v>0</v>
      </c>
      <c r="O2063" s="2">
        <v>0</v>
      </c>
      <c r="P2063" s="2">
        <v>0</v>
      </c>
      <c r="Q2063" s="2">
        <v>0</v>
      </c>
      <c r="R2063" s="2">
        <v>0</v>
      </c>
      <c r="S2063" s="2">
        <v>0</v>
      </c>
      <c r="T2063" s="2">
        <v>0</v>
      </c>
      <c r="U2063" s="2">
        <v>0</v>
      </c>
      <c r="X2063" s="2">
        <f t="shared" si="297"/>
        <v>0.12203428893530199</v>
      </c>
      <c r="Y2063" s="2">
        <f t="shared" si="298"/>
        <v>0</v>
      </c>
      <c r="Z2063" s="2">
        <f>IF(Y2063&gt;$W$1,HLOOKUP(Y2063,B2063:$U$2835,ROW($B$2836)-ROW($A2063),FALSE),0)</f>
        <v>0</v>
      </c>
      <c r="AA2063" s="2">
        <f t="shared" si="299"/>
        <v>0</v>
      </c>
      <c r="AB2063" s="2">
        <f>VLOOKUP(A2063,segment3_SB_quantity!$A$2:$B$2834,2,FALSE)</f>
        <v>157</v>
      </c>
      <c r="AC2063" s="4">
        <f t="shared" si="295"/>
        <v>0.12820000000000001</v>
      </c>
      <c r="AD2063">
        <f t="shared" si="300"/>
        <v>0</v>
      </c>
      <c r="AE2063">
        <f t="shared" si="296"/>
        <v>0.83166700000000005</v>
      </c>
      <c r="AF2063" s="2">
        <f t="shared" si="301"/>
        <v>0</v>
      </c>
      <c r="AG2063" s="2">
        <f t="shared" si="302"/>
        <v>0</v>
      </c>
      <c r="AH2063" s="1">
        <f t="shared" si="303"/>
        <v>0</v>
      </c>
    </row>
    <row r="2064" spans="1:34" x14ac:dyDescent="0.55000000000000004">
      <c r="A2064">
        <v>74429670</v>
      </c>
      <c r="B2064" s="2">
        <v>0</v>
      </c>
      <c r="C2064" s="2">
        <v>0</v>
      </c>
      <c r="D2064" s="2">
        <v>0</v>
      </c>
      <c r="E2064" s="2">
        <v>0</v>
      </c>
      <c r="F2064" s="2">
        <v>0</v>
      </c>
      <c r="G2064" s="2">
        <v>0</v>
      </c>
      <c r="H2064" s="2">
        <v>0</v>
      </c>
      <c r="I2064" s="2">
        <v>0</v>
      </c>
      <c r="J2064" s="2">
        <v>0</v>
      </c>
      <c r="K2064" s="2">
        <v>0</v>
      </c>
      <c r="L2064" s="2">
        <v>0</v>
      </c>
      <c r="M2064" s="2">
        <v>0</v>
      </c>
      <c r="N2064" s="2">
        <v>0</v>
      </c>
      <c r="O2064" s="2">
        <v>0</v>
      </c>
      <c r="P2064" s="2">
        <v>0</v>
      </c>
      <c r="Q2064" s="2">
        <v>0</v>
      </c>
      <c r="R2064" s="2">
        <v>0</v>
      </c>
      <c r="S2064" s="2">
        <v>0</v>
      </c>
      <c r="T2064" s="2">
        <v>0</v>
      </c>
      <c r="U2064" s="2">
        <v>0</v>
      </c>
      <c r="X2064" s="2">
        <f t="shared" si="297"/>
        <v>0</v>
      </c>
      <c r="Y2064" s="2">
        <f t="shared" si="298"/>
        <v>0</v>
      </c>
      <c r="Z2064" s="2">
        <f>IF(Y2064&gt;$W$1,HLOOKUP(Y2064,B2064:$U$2835,ROW($B$2836)-ROW($A2064),FALSE),0)</f>
        <v>0</v>
      </c>
      <c r="AA2064" s="2">
        <f t="shared" si="299"/>
        <v>0</v>
      </c>
      <c r="AB2064" s="2">
        <f>VLOOKUP(A2064,segment3_SB_quantity!$A$2:$B$2834,2,FALSE)</f>
        <v>8</v>
      </c>
      <c r="AC2064" s="4">
        <f t="shared" si="295"/>
        <v>0.12820000000000001</v>
      </c>
      <c r="AD2064">
        <f t="shared" si="300"/>
        <v>0</v>
      </c>
      <c r="AE2064">
        <f t="shared" si="296"/>
        <v>0.83166700000000005</v>
      </c>
      <c r="AF2064" s="2">
        <f t="shared" si="301"/>
        <v>0</v>
      </c>
      <c r="AG2064" s="2">
        <f t="shared" si="302"/>
        <v>0</v>
      </c>
      <c r="AH2064" s="1">
        <f t="shared" si="303"/>
        <v>0</v>
      </c>
    </row>
    <row r="2065" spans="1:34" x14ac:dyDescent="0.55000000000000004">
      <c r="A2065">
        <v>74429898</v>
      </c>
      <c r="B2065" s="2">
        <v>0</v>
      </c>
      <c r="C2065" s="2">
        <v>0</v>
      </c>
      <c r="D2065" s="2">
        <v>0</v>
      </c>
      <c r="E2065" s="2">
        <v>0</v>
      </c>
      <c r="F2065" s="2">
        <v>0</v>
      </c>
      <c r="G2065" s="2">
        <v>0</v>
      </c>
      <c r="H2065" s="2">
        <v>0</v>
      </c>
      <c r="I2065" s="2">
        <v>3.7372026773564E-2</v>
      </c>
      <c r="J2065" s="2">
        <v>0</v>
      </c>
      <c r="K2065" s="2">
        <v>0</v>
      </c>
      <c r="L2065" s="2">
        <v>0</v>
      </c>
      <c r="M2065" s="2">
        <v>0</v>
      </c>
      <c r="N2065" s="2">
        <v>0</v>
      </c>
      <c r="O2065" s="2">
        <v>0</v>
      </c>
      <c r="P2065" s="2">
        <v>0</v>
      </c>
      <c r="Q2065" s="2">
        <v>0</v>
      </c>
      <c r="R2065" s="2">
        <v>0</v>
      </c>
      <c r="S2065" s="2">
        <v>0</v>
      </c>
      <c r="T2065" s="2">
        <v>0</v>
      </c>
      <c r="U2065" s="2">
        <v>0</v>
      </c>
      <c r="X2065" s="2">
        <f t="shared" si="297"/>
        <v>3.7372026773564E-2</v>
      </c>
      <c r="Y2065" s="2">
        <f t="shared" si="298"/>
        <v>0</v>
      </c>
      <c r="Z2065" s="2">
        <f>IF(Y2065&gt;$W$1,HLOOKUP(Y2065,B2065:$U$2835,ROW($B$2836)-ROW($A2065),FALSE),0)</f>
        <v>0</v>
      </c>
      <c r="AA2065" s="2">
        <f t="shared" si="299"/>
        <v>0</v>
      </c>
      <c r="AB2065" s="2">
        <f>VLOOKUP(A2065,segment3_SB_quantity!$A$2:$B$2834,2,FALSE)</f>
        <v>83</v>
      </c>
      <c r="AC2065" s="4">
        <f t="shared" si="295"/>
        <v>0.12820000000000001</v>
      </c>
      <c r="AD2065">
        <f t="shared" si="300"/>
        <v>0</v>
      </c>
      <c r="AE2065">
        <f t="shared" si="296"/>
        <v>0.83166700000000005</v>
      </c>
      <c r="AF2065" s="2">
        <f t="shared" si="301"/>
        <v>0</v>
      </c>
      <c r="AG2065" s="2">
        <f t="shared" si="302"/>
        <v>0</v>
      </c>
      <c r="AH2065" s="1">
        <f t="shared" si="303"/>
        <v>0</v>
      </c>
    </row>
    <row r="2066" spans="1:34" x14ac:dyDescent="0.55000000000000004">
      <c r="A2066">
        <v>74479587</v>
      </c>
      <c r="B2066" s="2">
        <v>0</v>
      </c>
      <c r="C2066" s="2">
        <v>0</v>
      </c>
      <c r="D2066" s="2">
        <v>0</v>
      </c>
      <c r="E2066" s="2">
        <v>0.13964965166405</v>
      </c>
      <c r="F2066" s="2">
        <v>0</v>
      </c>
      <c r="G2066" s="2">
        <v>0</v>
      </c>
      <c r="H2066" s="2">
        <v>0</v>
      </c>
      <c r="I2066" s="2">
        <v>0</v>
      </c>
      <c r="J2066" s="2">
        <v>0</v>
      </c>
      <c r="K2066" s="2">
        <v>0</v>
      </c>
      <c r="L2066" s="2">
        <v>0</v>
      </c>
      <c r="M2066" s="2">
        <v>0</v>
      </c>
      <c r="N2066" s="2">
        <v>0</v>
      </c>
      <c r="O2066" s="2">
        <v>0</v>
      </c>
      <c r="P2066" s="2">
        <v>0</v>
      </c>
      <c r="Q2066" s="2">
        <v>0</v>
      </c>
      <c r="R2066" s="2">
        <v>0</v>
      </c>
      <c r="S2066" s="2">
        <v>0</v>
      </c>
      <c r="T2066" s="2">
        <v>0</v>
      </c>
      <c r="U2066" s="2">
        <v>0</v>
      </c>
      <c r="X2066" s="2">
        <f t="shared" si="297"/>
        <v>0.13964965166405</v>
      </c>
      <c r="Y2066" s="2">
        <f t="shared" si="298"/>
        <v>0</v>
      </c>
      <c r="Z2066" s="2">
        <f>IF(Y2066&gt;$W$1,HLOOKUP(Y2066,B2066:$U$2835,ROW($B$2836)-ROW($A2066),FALSE),0)</f>
        <v>0</v>
      </c>
      <c r="AA2066" s="2">
        <f t="shared" si="299"/>
        <v>0</v>
      </c>
      <c r="AB2066" s="2">
        <f>VLOOKUP(A2066,segment3_SB_quantity!$A$2:$B$2834,2,FALSE)</f>
        <v>15</v>
      </c>
      <c r="AC2066" s="4">
        <f t="shared" si="295"/>
        <v>0.12820000000000001</v>
      </c>
      <c r="AD2066">
        <f t="shared" si="300"/>
        <v>0</v>
      </c>
      <c r="AE2066">
        <f t="shared" si="296"/>
        <v>0.83166700000000005</v>
      </c>
      <c r="AF2066" s="2">
        <f t="shared" si="301"/>
        <v>0</v>
      </c>
      <c r="AG2066" s="2">
        <f t="shared" si="302"/>
        <v>0</v>
      </c>
      <c r="AH2066" s="1">
        <f t="shared" si="303"/>
        <v>0</v>
      </c>
    </row>
    <row r="2067" spans="1:34" x14ac:dyDescent="0.55000000000000004">
      <c r="A2067">
        <v>74489998</v>
      </c>
      <c r="B2067" s="2">
        <v>0</v>
      </c>
      <c r="C2067" s="2">
        <v>0</v>
      </c>
      <c r="D2067" s="2">
        <v>0</v>
      </c>
      <c r="E2067" s="2">
        <v>0</v>
      </c>
      <c r="F2067" s="2">
        <v>0.20113993535371499</v>
      </c>
      <c r="G2067" s="2">
        <v>0</v>
      </c>
      <c r="H2067" s="2">
        <v>0</v>
      </c>
      <c r="I2067" s="2">
        <v>0</v>
      </c>
      <c r="J2067" s="2">
        <v>0</v>
      </c>
      <c r="K2067" s="2">
        <v>0</v>
      </c>
      <c r="L2067" s="2">
        <v>0</v>
      </c>
      <c r="M2067" s="2">
        <v>0</v>
      </c>
      <c r="N2067" s="2">
        <v>0</v>
      </c>
      <c r="O2067" s="2">
        <v>0</v>
      </c>
      <c r="P2067" s="2">
        <v>0</v>
      </c>
      <c r="Q2067" s="2">
        <v>0</v>
      </c>
      <c r="R2067" s="2">
        <v>0</v>
      </c>
      <c r="S2067" s="2">
        <v>0</v>
      </c>
      <c r="T2067" s="2">
        <v>0</v>
      </c>
      <c r="U2067" s="2">
        <v>0</v>
      </c>
      <c r="X2067" s="2">
        <f t="shared" si="297"/>
        <v>0.20113993535371499</v>
      </c>
      <c r="Y2067" s="2">
        <f t="shared" si="298"/>
        <v>0</v>
      </c>
      <c r="Z2067" s="2">
        <f>IF(Y2067&gt;$W$1,HLOOKUP(Y2067,B2067:$U$2835,ROW($B$2836)-ROW($A2067),FALSE),0)</f>
        <v>0</v>
      </c>
      <c r="AA2067" s="2">
        <f t="shared" si="299"/>
        <v>0</v>
      </c>
      <c r="AB2067" s="2">
        <f>VLOOKUP(A2067,segment3_SB_quantity!$A$2:$B$2834,2,FALSE)</f>
        <v>27</v>
      </c>
      <c r="AC2067" s="4">
        <f t="shared" si="295"/>
        <v>0.12820000000000001</v>
      </c>
      <c r="AD2067">
        <f t="shared" si="300"/>
        <v>0</v>
      </c>
      <c r="AE2067">
        <f t="shared" si="296"/>
        <v>0.83166700000000005</v>
      </c>
      <c r="AF2067" s="2">
        <f t="shared" si="301"/>
        <v>0</v>
      </c>
      <c r="AG2067" s="2">
        <f t="shared" si="302"/>
        <v>0</v>
      </c>
      <c r="AH2067" s="1">
        <f t="shared" si="303"/>
        <v>0</v>
      </c>
    </row>
    <row r="2068" spans="1:34" x14ac:dyDescent="0.55000000000000004">
      <c r="A2068">
        <v>74549897</v>
      </c>
      <c r="B2068" s="2">
        <v>0</v>
      </c>
      <c r="C2068" s="2">
        <v>0</v>
      </c>
      <c r="D2068" s="2">
        <v>0</v>
      </c>
      <c r="E2068" s="2">
        <v>0</v>
      </c>
      <c r="F2068" s="2">
        <v>0</v>
      </c>
      <c r="G2068" s="2">
        <v>0</v>
      </c>
      <c r="H2068" s="2">
        <v>0</v>
      </c>
      <c r="I2068" s="2">
        <v>0.90141363876710601</v>
      </c>
      <c r="J2068" s="2">
        <v>0</v>
      </c>
      <c r="K2068" s="2">
        <v>0</v>
      </c>
      <c r="L2068" s="2">
        <v>0</v>
      </c>
      <c r="M2068" s="2">
        <v>0</v>
      </c>
      <c r="N2068" s="2">
        <v>0</v>
      </c>
      <c r="O2068" s="2">
        <v>0</v>
      </c>
      <c r="P2068" s="2">
        <v>0</v>
      </c>
      <c r="Q2068" s="2">
        <v>0</v>
      </c>
      <c r="R2068" s="2">
        <v>0</v>
      </c>
      <c r="S2068" s="2">
        <v>0</v>
      </c>
      <c r="T2068" s="2">
        <v>0</v>
      </c>
      <c r="U2068" s="2">
        <v>0</v>
      </c>
      <c r="X2068" s="2">
        <f t="shared" si="297"/>
        <v>0.90141363876710601</v>
      </c>
      <c r="Y2068" s="2">
        <f t="shared" si="298"/>
        <v>0.90141363876710601</v>
      </c>
      <c r="Z2068" s="2" t="str">
        <f>IF(Y2068&gt;$W$1,HLOOKUP(Y2068,B2068:$U$2835,ROW($B$2836)-ROW($A2068),FALSE),0)</f>
        <v>P_OL8</v>
      </c>
      <c r="AA2068" s="2">
        <f t="shared" si="299"/>
        <v>0.37499999999999994</v>
      </c>
      <c r="AB2068" s="2">
        <f>VLOOKUP(A2068,segment3_SB_quantity!$A$2:$B$2834,2,FALSE)</f>
        <v>25</v>
      </c>
      <c r="AC2068" s="4">
        <f t="shared" si="295"/>
        <v>0.12820000000000001</v>
      </c>
      <c r="AD2068">
        <f t="shared" si="300"/>
        <v>3.2050000000000001</v>
      </c>
      <c r="AE2068">
        <f t="shared" si="296"/>
        <v>0.83166700000000005</v>
      </c>
      <c r="AF2068" s="2">
        <f t="shared" si="301"/>
        <v>2.6654927350000004</v>
      </c>
      <c r="AG2068" s="2">
        <f t="shared" si="302"/>
        <v>0.99955977562499998</v>
      </c>
      <c r="AH2068" s="1">
        <f t="shared" si="303"/>
        <v>2.666666666666667</v>
      </c>
    </row>
    <row r="2069" spans="1:34" x14ac:dyDescent="0.55000000000000004">
      <c r="A2069">
        <v>74569796</v>
      </c>
      <c r="B2069" s="2">
        <v>0</v>
      </c>
      <c r="C2069" s="2">
        <v>0</v>
      </c>
      <c r="D2069" s="2">
        <v>0.10804531826302</v>
      </c>
      <c r="E2069" s="2">
        <v>0</v>
      </c>
      <c r="F2069" s="2">
        <v>0</v>
      </c>
      <c r="G2069" s="2">
        <v>0</v>
      </c>
      <c r="H2069" s="2">
        <v>0</v>
      </c>
      <c r="I2069" s="2">
        <v>0</v>
      </c>
      <c r="J2069" s="2">
        <v>0</v>
      </c>
      <c r="K2069" s="2">
        <v>0</v>
      </c>
      <c r="L2069" s="2">
        <v>0</v>
      </c>
      <c r="M2069" s="2">
        <v>0</v>
      </c>
      <c r="N2069" s="2">
        <v>0</v>
      </c>
      <c r="O2069" s="2">
        <v>0</v>
      </c>
      <c r="P2069" s="2">
        <v>0</v>
      </c>
      <c r="Q2069" s="2">
        <v>0</v>
      </c>
      <c r="R2069" s="2">
        <v>0</v>
      </c>
      <c r="S2069" s="2">
        <v>0</v>
      </c>
      <c r="T2069" s="2">
        <v>0</v>
      </c>
      <c r="U2069" s="2">
        <v>0</v>
      </c>
      <c r="X2069" s="2">
        <f t="shared" si="297"/>
        <v>0.10804531826302</v>
      </c>
      <c r="Y2069" s="2">
        <f t="shared" si="298"/>
        <v>0</v>
      </c>
      <c r="Z2069" s="2">
        <f>IF(Y2069&gt;$W$1,HLOOKUP(Y2069,B2069:$U$2835,ROW($B$2836)-ROW($A2069),FALSE),0)</f>
        <v>0</v>
      </c>
      <c r="AA2069" s="2">
        <f t="shared" si="299"/>
        <v>0</v>
      </c>
      <c r="AB2069" s="2">
        <f>VLOOKUP(A2069,segment3_SB_quantity!$A$2:$B$2834,2,FALSE)</f>
        <v>12</v>
      </c>
      <c r="AC2069" s="4">
        <f t="shared" si="295"/>
        <v>0.12820000000000001</v>
      </c>
      <c r="AD2069">
        <f t="shared" si="300"/>
        <v>0</v>
      </c>
      <c r="AE2069">
        <f t="shared" si="296"/>
        <v>0.83166700000000005</v>
      </c>
      <c r="AF2069" s="2">
        <f t="shared" si="301"/>
        <v>0</v>
      </c>
      <c r="AG2069" s="2">
        <f t="shared" si="302"/>
        <v>0</v>
      </c>
      <c r="AH2069" s="1">
        <f t="shared" si="303"/>
        <v>0</v>
      </c>
    </row>
    <row r="2070" spans="1:34" x14ac:dyDescent="0.55000000000000004">
      <c r="A2070">
        <v>74659912</v>
      </c>
      <c r="B2070" s="2">
        <v>0</v>
      </c>
      <c r="C2070" s="2">
        <v>0</v>
      </c>
      <c r="D2070" s="2">
        <v>0</v>
      </c>
      <c r="E2070" s="2">
        <v>0</v>
      </c>
      <c r="F2070" s="2">
        <v>0</v>
      </c>
      <c r="G2070" s="2">
        <v>0</v>
      </c>
      <c r="H2070" s="2">
        <v>0</v>
      </c>
      <c r="I2070" s="2">
        <v>0</v>
      </c>
      <c r="J2070" s="2">
        <v>3.4230841771983198E-2</v>
      </c>
      <c r="K2070" s="2">
        <v>0</v>
      </c>
      <c r="L2070" s="2">
        <v>0</v>
      </c>
      <c r="M2070" s="2">
        <v>0</v>
      </c>
      <c r="N2070" s="2">
        <v>0</v>
      </c>
      <c r="O2070" s="2">
        <v>0</v>
      </c>
      <c r="P2070" s="2">
        <v>0</v>
      </c>
      <c r="Q2070" s="2">
        <v>0</v>
      </c>
      <c r="R2070" s="2">
        <v>0</v>
      </c>
      <c r="S2070" s="2">
        <v>0</v>
      </c>
      <c r="T2070" s="2">
        <v>0</v>
      </c>
      <c r="U2070" s="2">
        <v>0</v>
      </c>
      <c r="X2070" s="2">
        <f t="shared" si="297"/>
        <v>3.4230841771983198E-2</v>
      </c>
      <c r="Y2070" s="2">
        <f t="shared" si="298"/>
        <v>0</v>
      </c>
      <c r="Z2070" s="2">
        <f>IF(Y2070&gt;$W$1,HLOOKUP(Y2070,B2070:$U$2835,ROW($B$2836)-ROW($A2070),FALSE),0)</f>
        <v>0</v>
      </c>
      <c r="AA2070" s="2">
        <f t="shared" si="299"/>
        <v>0</v>
      </c>
      <c r="AB2070" s="2">
        <f>VLOOKUP(A2070,segment3_SB_quantity!$A$2:$B$2834,2,FALSE)</f>
        <v>70</v>
      </c>
      <c r="AC2070" s="4">
        <f t="shared" si="295"/>
        <v>0.12820000000000001</v>
      </c>
      <c r="AD2070">
        <f t="shared" si="300"/>
        <v>0</v>
      </c>
      <c r="AE2070">
        <f t="shared" si="296"/>
        <v>0.83166700000000005</v>
      </c>
      <c r="AF2070" s="2">
        <f t="shared" si="301"/>
        <v>0</v>
      </c>
      <c r="AG2070" s="2">
        <f t="shared" si="302"/>
        <v>0</v>
      </c>
      <c r="AH2070" s="1">
        <f t="shared" si="303"/>
        <v>0</v>
      </c>
    </row>
    <row r="2071" spans="1:34" x14ac:dyDescent="0.55000000000000004">
      <c r="A2071">
        <v>74669916</v>
      </c>
      <c r="B2071" s="2">
        <v>0</v>
      </c>
      <c r="C2071" s="2">
        <v>0</v>
      </c>
      <c r="D2071" s="2">
        <v>0</v>
      </c>
      <c r="E2071" s="2">
        <v>0</v>
      </c>
      <c r="F2071" s="2">
        <v>0</v>
      </c>
      <c r="G2071" s="2">
        <v>0</v>
      </c>
      <c r="H2071" s="2">
        <v>0</v>
      </c>
      <c r="I2071" s="2">
        <v>3.9042212886447401E-2</v>
      </c>
      <c r="J2071" s="2">
        <v>0</v>
      </c>
      <c r="K2071" s="2">
        <v>0</v>
      </c>
      <c r="L2071" s="2">
        <v>0</v>
      </c>
      <c r="M2071" s="2">
        <v>0</v>
      </c>
      <c r="N2071" s="2">
        <v>0</v>
      </c>
      <c r="O2071" s="2">
        <v>0</v>
      </c>
      <c r="P2071" s="2">
        <v>0</v>
      </c>
      <c r="Q2071" s="2">
        <v>0</v>
      </c>
      <c r="R2071" s="2">
        <v>0</v>
      </c>
      <c r="S2071" s="2">
        <v>0</v>
      </c>
      <c r="T2071" s="2">
        <v>0</v>
      </c>
      <c r="U2071" s="2">
        <v>0</v>
      </c>
      <c r="X2071" s="2">
        <f t="shared" si="297"/>
        <v>3.9042212886447401E-2</v>
      </c>
      <c r="Y2071" s="2">
        <f t="shared" si="298"/>
        <v>0</v>
      </c>
      <c r="Z2071" s="2">
        <f>IF(Y2071&gt;$W$1,HLOOKUP(Y2071,B2071:$U$2835,ROW($B$2836)-ROW($A2071),FALSE),0)</f>
        <v>0</v>
      </c>
      <c r="AA2071" s="2">
        <f t="shared" si="299"/>
        <v>0</v>
      </c>
      <c r="AB2071" s="2">
        <f>VLOOKUP(A2071,segment3_SB_quantity!$A$2:$B$2834,2,FALSE)</f>
        <v>69</v>
      </c>
      <c r="AC2071" s="4">
        <f t="shared" si="295"/>
        <v>0.12820000000000001</v>
      </c>
      <c r="AD2071">
        <f t="shared" si="300"/>
        <v>0</v>
      </c>
      <c r="AE2071">
        <f t="shared" si="296"/>
        <v>0.83166700000000005</v>
      </c>
      <c r="AF2071" s="2">
        <f t="shared" si="301"/>
        <v>0</v>
      </c>
      <c r="AG2071" s="2">
        <f t="shared" si="302"/>
        <v>0</v>
      </c>
      <c r="AH2071" s="1">
        <f t="shared" si="303"/>
        <v>0</v>
      </c>
    </row>
    <row r="2072" spans="1:34" x14ac:dyDescent="0.55000000000000004">
      <c r="A2072">
        <v>74669958</v>
      </c>
      <c r="B2072" s="2">
        <v>0</v>
      </c>
      <c r="C2072" s="2">
        <v>0</v>
      </c>
      <c r="D2072" s="2">
        <v>0</v>
      </c>
      <c r="E2072" s="2">
        <v>0</v>
      </c>
      <c r="F2072" s="2">
        <v>0</v>
      </c>
      <c r="G2072" s="2">
        <v>0</v>
      </c>
      <c r="H2072" s="2">
        <v>0</v>
      </c>
      <c r="I2072" s="2">
        <v>0</v>
      </c>
      <c r="J2072" s="2">
        <v>0</v>
      </c>
      <c r="K2072" s="2">
        <v>0</v>
      </c>
      <c r="L2072" s="2">
        <v>0.116080016607828</v>
      </c>
      <c r="M2072" s="2">
        <v>0</v>
      </c>
      <c r="N2072" s="2">
        <v>0</v>
      </c>
      <c r="O2072" s="2">
        <v>0</v>
      </c>
      <c r="P2072" s="2">
        <v>0</v>
      </c>
      <c r="Q2072" s="2">
        <v>0</v>
      </c>
      <c r="R2072" s="2">
        <v>0</v>
      </c>
      <c r="S2072" s="2">
        <v>0</v>
      </c>
      <c r="T2072" s="2">
        <v>0</v>
      </c>
      <c r="U2072" s="2">
        <v>0</v>
      </c>
      <c r="X2072" s="2">
        <f t="shared" si="297"/>
        <v>0.116080016607828</v>
      </c>
      <c r="Y2072" s="2">
        <f t="shared" si="298"/>
        <v>0</v>
      </c>
      <c r="Z2072" s="2">
        <f>IF(Y2072&gt;$W$1,HLOOKUP(Y2072,B2072:$U$2835,ROW($B$2836)-ROW($A2072),FALSE),0)</f>
        <v>0</v>
      </c>
      <c r="AA2072" s="2">
        <f t="shared" si="299"/>
        <v>0</v>
      </c>
      <c r="AB2072" s="2">
        <f>VLOOKUP(A2072,segment3_SB_quantity!$A$2:$B$2834,2,FALSE)</f>
        <v>61</v>
      </c>
      <c r="AC2072" s="4">
        <f t="shared" si="295"/>
        <v>0.12820000000000001</v>
      </c>
      <c r="AD2072">
        <f t="shared" si="300"/>
        <v>0</v>
      </c>
      <c r="AE2072">
        <f t="shared" si="296"/>
        <v>0.83166700000000005</v>
      </c>
      <c r="AF2072" s="2">
        <f t="shared" si="301"/>
        <v>0</v>
      </c>
      <c r="AG2072" s="2">
        <f t="shared" si="302"/>
        <v>0</v>
      </c>
      <c r="AH2072" s="1">
        <f t="shared" si="303"/>
        <v>0</v>
      </c>
    </row>
    <row r="2073" spans="1:34" x14ac:dyDescent="0.55000000000000004">
      <c r="A2073">
        <v>74739641</v>
      </c>
      <c r="B2073" s="2">
        <v>0</v>
      </c>
      <c r="C2073" s="2">
        <v>0</v>
      </c>
      <c r="D2073" s="2">
        <v>0</v>
      </c>
      <c r="E2073" s="2">
        <v>0</v>
      </c>
      <c r="F2073" s="2">
        <v>0</v>
      </c>
      <c r="G2073" s="2">
        <v>0</v>
      </c>
      <c r="H2073" s="2">
        <v>0</v>
      </c>
      <c r="I2073" s="2">
        <v>1.70867454460587E-3</v>
      </c>
      <c r="J2073" s="2">
        <v>0</v>
      </c>
      <c r="K2073" s="2">
        <v>0</v>
      </c>
      <c r="L2073" s="2">
        <v>0</v>
      </c>
      <c r="M2073" s="2">
        <v>0</v>
      </c>
      <c r="N2073" s="2">
        <v>0</v>
      </c>
      <c r="O2073" s="2">
        <v>0</v>
      </c>
      <c r="P2073" s="2">
        <v>0</v>
      </c>
      <c r="Q2073" s="2">
        <v>0</v>
      </c>
      <c r="R2073" s="2">
        <v>0</v>
      </c>
      <c r="S2073" s="2">
        <v>0</v>
      </c>
      <c r="T2073" s="2">
        <v>0</v>
      </c>
      <c r="U2073" s="2">
        <v>0</v>
      </c>
      <c r="X2073" s="2">
        <f t="shared" si="297"/>
        <v>1.70867454460587E-3</v>
      </c>
      <c r="Y2073" s="2">
        <f t="shared" si="298"/>
        <v>0</v>
      </c>
      <c r="Z2073" s="2">
        <f>IF(Y2073&gt;$W$1,HLOOKUP(Y2073,B2073:$U$2835,ROW($B$2836)-ROW($A2073),FALSE),0)</f>
        <v>0</v>
      </c>
      <c r="AA2073" s="2">
        <f t="shared" si="299"/>
        <v>0</v>
      </c>
      <c r="AB2073" s="2">
        <f>VLOOKUP(A2073,segment3_SB_quantity!$A$2:$B$2834,2,FALSE)</f>
        <v>182</v>
      </c>
      <c r="AC2073" s="4">
        <f t="shared" si="295"/>
        <v>0.12820000000000001</v>
      </c>
      <c r="AD2073">
        <f t="shared" si="300"/>
        <v>0</v>
      </c>
      <c r="AE2073">
        <f t="shared" si="296"/>
        <v>0.83166700000000005</v>
      </c>
      <c r="AF2073" s="2">
        <f t="shared" si="301"/>
        <v>0</v>
      </c>
      <c r="AG2073" s="2">
        <f t="shared" si="302"/>
        <v>0</v>
      </c>
      <c r="AH2073" s="1">
        <f t="shared" si="303"/>
        <v>0</v>
      </c>
    </row>
    <row r="2074" spans="1:34" x14ac:dyDescent="0.55000000000000004">
      <c r="A2074">
        <v>74739978</v>
      </c>
      <c r="B2074" s="2">
        <v>0</v>
      </c>
      <c r="C2074" s="2">
        <v>0</v>
      </c>
      <c r="D2074" s="2">
        <v>0</v>
      </c>
      <c r="E2074" s="2">
        <v>0</v>
      </c>
      <c r="F2074" s="2">
        <v>0</v>
      </c>
      <c r="G2074" s="2">
        <v>0</v>
      </c>
      <c r="H2074" s="2">
        <v>0</v>
      </c>
      <c r="I2074" s="2">
        <v>0</v>
      </c>
      <c r="J2074" s="2">
        <v>0</v>
      </c>
      <c r="K2074" s="2">
        <v>0</v>
      </c>
      <c r="L2074" s="2">
        <v>1.32420028519334E-2</v>
      </c>
      <c r="M2074" s="2">
        <v>0</v>
      </c>
      <c r="N2074" s="2">
        <v>0</v>
      </c>
      <c r="O2074" s="2">
        <v>0</v>
      </c>
      <c r="P2074" s="2">
        <v>0</v>
      </c>
      <c r="Q2074" s="2">
        <v>0</v>
      </c>
      <c r="R2074" s="2">
        <v>0</v>
      </c>
      <c r="S2074" s="2">
        <v>0</v>
      </c>
      <c r="T2074" s="2">
        <v>0</v>
      </c>
      <c r="U2074" s="2">
        <v>0</v>
      </c>
      <c r="X2074" s="2">
        <f t="shared" si="297"/>
        <v>1.32420028519334E-2</v>
      </c>
      <c r="Y2074" s="2">
        <f t="shared" si="298"/>
        <v>0</v>
      </c>
      <c r="Z2074" s="2">
        <f>IF(Y2074&gt;$W$1,HLOOKUP(Y2074,B2074:$U$2835,ROW($B$2836)-ROW($A2074),FALSE),0)</f>
        <v>0</v>
      </c>
      <c r="AA2074" s="2">
        <f t="shared" si="299"/>
        <v>0</v>
      </c>
      <c r="AB2074" s="2">
        <f>VLOOKUP(A2074,segment3_SB_quantity!$A$2:$B$2834,2,FALSE)</f>
        <v>1</v>
      </c>
      <c r="AC2074" s="4">
        <f t="shared" si="295"/>
        <v>0.12820000000000001</v>
      </c>
      <c r="AD2074">
        <f t="shared" si="300"/>
        <v>0</v>
      </c>
      <c r="AE2074">
        <f t="shared" si="296"/>
        <v>0.83166700000000005</v>
      </c>
      <c r="AF2074" s="2">
        <f t="shared" si="301"/>
        <v>0</v>
      </c>
      <c r="AG2074" s="2">
        <f t="shared" si="302"/>
        <v>0</v>
      </c>
      <c r="AH2074" s="1">
        <f t="shared" si="303"/>
        <v>0</v>
      </c>
    </row>
    <row r="2075" spans="1:34" x14ac:dyDescent="0.55000000000000004">
      <c r="A2075">
        <v>74749638</v>
      </c>
      <c r="B2075" s="2">
        <v>0</v>
      </c>
      <c r="C2075" s="2">
        <v>0</v>
      </c>
      <c r="D2075" s="2">
        <v>0</v>
      </c>
      <c r="E2075" s="2">
        <v>0</v>
      </c>
      <c r="F2075" s="2">
        <v>0</v>
      </c>
      <c r="G2075" s="2">
        <v>0</v>
      </c>
      <c r="H2075" s="2">
        <v>0</v>
      </c>
      <c r="I2075" s="2">
        <v>8.4099295939257399E-2</v>
      </c>
      <c r="J2075" s="2">
        <v>0</v>
      </c>
      <c r="K2075" s="2">
        <v>0</v>
      </c>
      <c r="L2075" s="2">
        <v>0</v>
      </c>
      <c r="M2075" s="2">
        <v>0</v>
      </c>
      <c r="N2075" s="2">
        <v>0</v>
      </c>
      <c r="O2075" s="2">
        <v>0</v>
      </c>
      <c r="P2075" s="2">
        <v>0</v>
      </c>
      <c r="Q2075" s="2">
        <v>0</v>
      </c>
      <c r="R2075" s="2">
        <v>0</v>
      </c>
      <c r="S2075" s="2">
        <v>0</v>
      </c>
      <c r="T2075" s="2">
        <v>0</v>
      </c>
      <c r="U2075" s="2">
        <v>0</v>
      </c>
      <c r="X2075" s="2">
        <f t="shared" si="297"/>
        <v>8.4099295939257399E-2</v>
      </c>
      <c r="Y2075" s="2">
        <f t="shared" si="298"/>
        <v>0</v>
      </c>
      <c r="Z2075" s="2">
        <f>IF(Y2075&gt;$W$1,HLOOKUP(Y2075,B2075:$U$2835,ROW($B$2836)-ROW($A2075),FALSE),0)</f>
        <v>0</v>
      </c>
      <c r="AA2075" s="2">
        <f t="shared" si="299"/>
        <v>0</v>
      </c>
      <c r="AB2075" s="2">
        <f>VLOOKUP(A2075,segment3_SB_quantity!$A$2:$B$2834,2,FALSE)</f>
        <v>268</v>
      </c>
      <c r="AC2075" s="4">
        <f t="shared" si="295"/>
        <v>0.12820000000000001</v>
      </c>
      <c r="AD2075">
        <f t="shared" si="300"/>
        <v>0</v>
      </c>
      <c r="AE2075">
        <f t="shared" si="296"/>
        <v>0.83166700000000005</v>
      </c>
      <c r="AF2075" s="2">
        <f t="shared" si="301"/>
        <v>0</v>
      </c>
      <c r="AG2075" s="2">
        <f t="shared" si="302"/>
        <v>0</v>
      </c>
      <c r="AH2075" s="1">
        <f t="shared" si="303"/>
        <v>0</v>
      </c>
    </row>
    <row r="2076" spans="1:34" x14ac:dyDescent="0.55000000000000004">
      <c r="A2076">
        <v>74759887</v>
      </c>
      <c r="B2076" s="2">
        <v>0</v>
      </c>
      <c r="C2076" s="2">
        <v>0</v>
      </c>
      <c r="D2076" s="2">
        <v>0</v>
      </c>
      <c r="E2076" s="2">
        <v>0</v>
      </c>
      <c r="F2076" s="2">
        <v>0</v>
      </c>
      <c r="G2076" s="2">
        <v>0</v>
      </c>
      <c r="H2076" s="2">
        <v>0</v>
      </c>
      <c r="I2076" s="2">
        <v>0</v>
      </c>
      <c r="J2076" s="2">
        <v>0</v>
      </c>
      <c r="K2076" s="2">
        <v>8.2657255445050995E-2</v>
      </c>
      <c r="L2076" s="2">
        <v>0</v>
      </c>
      <c r="M2076" s="2">
        <v>0</v>
      </c>
      <c r="N2076" s="2">
        <v>0</v>
      </c>
      <c r="O2076" s="2">
        <v>0</v>
      </c>
      <c r="P2076" s="2">
        <v>0</v>
      </c>
      <c r="Q2076" s="2">
        <v>0</v>
      </c>
      <c r="R2076" s="2">
        <v>0</v>
      </c>
      <c r="S2076" s="2">
        <v>0</v>
      </c>
      <c r="T2076" s="2">
        <v>0</v>
      </c>
      <c r="U2076" s="2">
        <v>0</v>
      </c>
      <c r="X2076" s="2">
        <f t="shared" si="297"/>
        <v>8.2657255445050995E-2</v>
      </c>
      <c r="Y2076" s="2">
        <f t="shared" si="298"/>
        <v>0</v>
      </c>
      <c r="Z2076" s="2">
        <f>IF(Y2076&gt;$W$1,HLOOKUP(Y2076,B2076:$U$2835,ROW($B$2836)-ROW($A2076),FALSE),0)</f>
        <v>0</v>
      </c>
      <c r="AA2076" s="2">
        <f t="shared" si="299"/>
        <v>0</v>
      </c>
      <c r="AB2076" s="2">
        <f>VLOOKUP(A2076,segment3_SB_quantity!$A$2:$B$2834,2,FALSE)</f>
        <v>2</v>
      </c>
      <c r="AC2076" s="4">
        <f t="shared" si="295"/>
        <v>0.12820000000000001</v>
      </c>
      <c r="AD2076">
        <f t="shared" si="300"/>
        <v>0</v>
      </c>
      <c r="AE2076">
        <f t="shared" si="296"/>
        <v>0.83166700000000005</v>
      </c>
      <c r="AF2076" s="2">
        <f t="shared" si="301"/>
        <v>0</v>
      </c>
      <c r="AG2076" s="2">
        <f t="shared" si="302"/>
        <v>0</v>
      </c>
      <c r="AH2076" s="1">
        <f t="shared" si="303"/>
        <v>0</v>
      </c>
    </row>
    <row r="2077" spans="1:34" x14ac:dyDescent="0.55000000000000004">
      <c r="A2077">
        <v>74779598</v>
      </c>
      <c r="B2077" s="2">
        <v>0</v>
      </c>
      <c r="C2077" s="2">
        <v>0</v>
      </c>
      <c r="D2077" s="2">
        <v>0</v>
      </c>
      <c r="E2077" s="2">
        <v>0</v>
      </c>
      <c r="F2077" s="2">
        <v>0</v>
      </c>
      <c r="G2077" s="2">
        <v>0</v>
      </c>
      <c r="H2077" s="2">
        <v>0</v>
      </c>
      <c r="I2077" s="2">
        <v>0</v>
      </c>
      <c r="J2077" s="2">
        <v>0</v>
      </c>
      <c r="K2077" s="2">
        <v>0</v>
      </c>
      <c r="L2077" s="2">
        <v>0</v>
      </c>
      <c r="M2077" s="2">
        <v>0</v>
      </c>
      <c r="N2077" s="2">
        <v>0</v>
      </c>
      <c r="O2077" s="2">
        <v>0</v>
      </c>
      <c r="P2077" s="2">
        <v>0</v>
      </c>
      <c r="Q2077" s="2">
        <v>0</v>
      </c>
      <c r="R2077" s="2">
        <v>0</v>
      </c>
      <c r="S2077" s="2">
        <v>0</v>
      </c>
      <c r="T2077" s="2">
        <v>0</v>
      </c>
      <c r="U2077" s="2">
        <v>0</v>
      </c>
      <c r="X2077" s="2">
        <f t="shared" si="297"/>
        <v>0</v>
      </c>
      <c r="Y2077" s="2">
        <f t="shared" si="298"/>
        <v>0</v>
      </c>
      <c r="Z2077" s="2">
        <f>IF(Y2077&gt;$W$1,HLOOKUP(Y2077,B2077:$U$2835,ROW($B$2836)-ROW($A2077),FALSE),0)</f>
        <v>0</v>
      </c>
      <c r="AA2077" s="2">
        <f t="shared" si="299"/>
        <v>0</v>
      </c>
      <c r="AB2077" s="2">
        <f>VLOOKUP(A2077,segment3_SB_quantity!$A$2:$B$2834,2,FALSE)</f>
        <v>1</v>
      </c>
      <c r="AC2077" s="4">
        <f t="shared" si="295"/>
        <v>0.12820000000000001</v>
      </c>
      <c r="AD2077">
        <f t="shared" si="300"/>
        <v>0</v>
      </c>
      <c r="AE2077">
        <f t="shared" si="296"/>
        <v>0.83166700000000005</v>
      </c>
      <c r="AF2077" s="2">
        <f t="shared" si="301"/>
        <v>0</v>
      </c>
      <c r="AG2077" s="2">
        <f t="shared" si="302"/>
        <v>0</v>
      </c>
      <c r="AH2077" s="1">
        <f t="shared" si="303"/>
        <v>0</v>
      </c>
    </row>
    <row r="2078" spans="1:34" x14ac:dyDescent="0.55000000000000004">
      <c r="A2078">
        <v>74789979</v>
      </c>
      <c r="B2078" s="2">
        <v>0</v>
      </c>
      <c r="C2078" s="2">
        <v>0</v>
      </c>
      <c r="D2078" s="2">
        <v>0</v>
      </c>
      <c r="E2078" s="2">
        <v>0</v>
      </c>
      <c r="F2078" s="2">
        <v>0</v>
      </c>
      <c r="G2078" s="2">
        <v>0</v>
      </c>
      <c r="H2078" s="2">
        <v>0</v>
      </c>
      <c r="I2078" s="2">
        <v>0</v>
      </c>
      <c r="J2078" s="2">
        <v>6.4541765575101703E-2</v>
      </c>
      <c r="K2078" s="2">
        <v>0</v>
      </c>
      <c r="L2078" s="2">
        <v>0</v>
      </c>
      <c r="M2078" s="2">
        <v>0</v>
      </c>
      <c r="N2078" s="2">
        <v>0</v>
      </c>
      <c r="O2078" s="2">
        <v>0</v>
      </c>
      <c r="P2078" s="2">
        <v>0</v>
      </c>
      <c r="Q2078" s="2">
        <v>0</v>
      </c>
      <c r="R2078" s="2">
        <v>0</v>
      </c>
      <c r="S2078" s="2">
        <v>0</v>
      </c>
      <c r="T2078" s="2">
        <v>0</v>
      </c>
      <c r="U2078" s="2">
        <v>0</v>
      </c>
      <c r="X2078" s="2">
        <f t="shared" si="297"/>
        <v>6.4541765575101703E-2</v>
      </c>
      <c r="Y2078" s="2">
        <f t="shared" si="298"/>
        <v>0</v>
      </c>
      <c r="Z2078" s="2">
        <f>IF(Y2078&gt;$W$1,HLOOKUP(Y2078,B2078:$U$2835,ROW($B$2836)-ROW($A2078),FALSE),0)</f>
        <v>0</v>
      </c>
      <c r="AA2078" s="2">
        <f t="shared" si="299"/>
        <v>0</v>
      </c>
      <c r="AB2078" s="2">
        <f>VLOOKUP(A2078,segment3_SB_quantity!$A$2:$B$2834,2,FALSE)</f>
        <v>118</v>
      </c>
      <c r="AC2078" s="4">
        <f t="shared" si="295"/>
        <v>0.12820000000000001</v>
      </c>
      <c r="AD2078">
        <f t="shared" si="300"/>
        <v>0</v>
      </c>
      <c r="AE2078">
        <f t="shared" si="296"/>
        <v>0.83166700000000005</v>
      </c>
      <c r="AF2078" s="2">
        <f t="shared" si="301"/>
        <v>0</v>
      </c>
      <c r="AG2078" s="2">
        <f t="shared" si="302"/>
        <v>0</v>
      </c>
      <c r="AH2078" s="1">
        <f t="shared" si="303"/>
        <v>0</v>
      </c>
    </row>
    <row r="2079" spans="1:34" x14ac:dyDescent="0.55000000000000004">
      <c r="A2079">
        <v>74809914</v>
      </c>
      <c r="B2079" s="2">
        <v>0</v>
      </c>
      <c r="C2079" s="2">
        <v>0</v>
      </c>
      <c r="D2079" s="2">
        <v>0</v>
      </c>
      <c r="E2079" s="2">
        <v>0</v>
      </c>
      <c r="F2079" s="2">
        <v>0</v>
      </c>
      <c r="G2079" s="2">
        <v>0</v>
      </c>
      <c r="H2079" s="2">
        <v>1.9685626702331999E-2</v>
      </c>
      <c r="I2079" s="2">
        <v>0</v>
      </c>
      <c r="J2079" s="2">
        <v>0</v>
      </c>
      <c r="K2079" s="2">
        <v>0</v>
      </c>
      <c r="L2079" s="2">
        <v>0</v>
      </c>
      <c r="M2079" s="2">
        <v>0</v>
      </c>
      <c r="N2079" s="2">
        <v>0</v>
      </c>
      <c r="O2079" s="2">
        <v>0</v>
      </c>
      <c r="P2079" s="2">
        <v>0</v>
      </c>
      <c r="Q2079" s="2">
        <v>0</v>
      </c>
      <c r="R2079" s="2">
        <v>0</v>
      </c>
      <c r="S2079" s="2">
        <v>0</v>
      </c>
      <c r="T2079" s="2">
        <v>0</v>
      </c>
      <c r="U2079" s="2">
        <v>0</v>
      </c>
      <c r="X2079" s="2">
        <f t="shared" si="297"/>
        <v>1.9685626702331999E-2</v>
      </c>
      <c r="Y2079" s="2">
        <f t="shared" si="298"/>
        <v>0</v>
      </c>
      <c r="Z2079" s="2">
        <f>IF(Y2079&gt;$W$1,HLOOKUP(Y2079,B2079:$U$2835,ROW($B$2836)-ROW($A2079),FALSE),0)</f>
        <v>0</v>
      </c>
      <c r="AA2079" s="2">
        <f t="shared" si="299"/>
        <v>0</v>
      </c>
      <c r="AB2079" s="2">
        <f>VLOOKUP(A2079,segment3_SB_quantity!$A$2:$B$2834,2,FALSE)</f>
        <v>39</v>
      </c>
      <c r="AC2079" s="4">
        <f t="shared" si="295"/>
        <v>0.12820000000000001</v>
      </c>
      <c r="AD2079">
        <f t="shared" si="300"/>
        <v>0</v>
      </c>
      <c r="AE2079">
        <f t="shared" si="296"/>
        <v>0.83166700000000005</v>
      </c>
      <c r="AF2079" s="2">
        <f t="shared" si="301"/>
        <v>0</v>
      </c>
      <c r="AG2079" s="2">
        <f t="shared" si="302"/>
        <v>0</v>
      </c>
      <c r="AH2079" s="1">
        <f t="shared" si="303"/>
        <v>0</v>
      </c>
    </row>
    <row r="2080" spans="1:34" x14ac:dyDescent="0.55000000000000004">
      <c r="A2080">
        <v>74879910</v>
      </c>
      <c r="B2080" s="2">
        <v>0</v>
      </c>
      <c r="C2080" s="2">
        <v>0</v>
      </c>
      <c r="D2080" s="2">
        <v>0</v>
      </c>
      <c r="E2080" s="2">
        <v>0</v>
      </c>
      <c r="F2080" s="2">
        <v>0</v>
      </c>
      <c r="G2080" s="2">
        <v>0</v>
      </c>
      <c r="H2080" s="2">
        <v>0</v>
      </c>
      <c r="I2080" s="2">
        <v>5.98539745019597E-2</v>
      </c>
      <c r="J2080" s="2">
        <v>0</v>
      </c>
      <c r="K2080" s="2">
        <v>0</v>
      </c>
      <c r="L2080" s="2">
        <v>0</v>
      </c>
      <c r="M2080" s="2">
        <v>0</v>
      </c>
      <c r="N2080" s="2">
        <v>0</v>
      </c>
      <c r="O2080" s="2">
        <v>0</v>
      </c>
      <c r="P2080" s="2">
        <v>0</v>
      </c>
      <c r="Q2080" s="2">
        <v>0</v>
      </c>
      <c r="R2080" s="2">
        <v>0</v>
      </c>
      <c r="S2080" s="2">
        <v>0</v>
      </c>
      <c r="T2080" s="2">
        <v>0</v>
      </c>
      <c r="U2080" s="2">
        <v>0</v>
      </c>
      <c r="X2080" s="2">
        <f t="shared" si="297"/>
        <v>5.98539745019597E-2</v>
      </c>
      <c r="Y2080" s="2">
        <f t="shared" si="298"/>
        <v>0</v>
      </c>
      <c r="Z2080" s="2">
        <f>IF(Y2080&gt;$W$1,HLOOKUP(Y2080,B2080:$U$2835,ROW($B$2836)-ROW($A2080),FALSE),0)</f>
        <v>0</v>
      </c>
      <c r="AA2080" s="2">
        <f t="shared" si="299"/>
        <v>0</v>
      </c>
      <c r="AB2080" s="2">
        <f>VLOOKUP(A2080,segment3_SB_quantity!$A$2:$B$2834,2,FALSE)</f>
        <v>220</v>
      </c>
      <c r="AC2080" s="4">
        <f t="shared" si="295"/>
        <v>0.12820000000000001</v>
      </c>
      <c r="AD2080">
        <f t="shared" si="300"/>
        <v>0</v>
      </c>
      <c r="AE2080">
        <f t="shared" si="296"/>
        <v>0.83166700000000005</v>
      </c>
      <c r="AF2080" s="2">
        <f t="shared" si="301"/>
        <v>0</v>
      </c>
      <c r="AG2080" s="2">
        <f t="shared" si="302"/>
        <v>0</v>
      </c>
      <c r="AH2080" s="1">
        <f t="shared" si="303"/>
        <v>0</v>
      </c>
    </row>
    <row r="2081" spans="1:34" x14ac:dyDescent="0.55000000000000004">
      <c r="A2081">
        <v>74949747</v>
      </c>
      <c r="B2081" s="2">
        <v>0</v>
      </c>
      <c r="C2081" s="2">
        <v>0</v>
      </c>
      <c r="D2081" s="2">
        <v>0</v>
      </c>
      <c r="E2081" s="2">
        <v>0</v>
      </c>
      <c r="F2081" s="2">
        <v>0</v>
      </c>
      <c r="G2081" s="2">
        <v>0</v>
      </c>
      <c r="H2081" s="2">
        <v>0.43143582950382497</v>
      </c>
      <c r="I2081" s="2">
        <v>0</v>
      </c>
      <c r="J2081" s="2">
        <v>0</v>
      </c>
      <c r="K2081" s="2">
        <v>0</v>
      </c>
      <c r="L2081" s="2">
        <v>0</v>
      </c>
      <c r="M2081" s="2">
        <v>0</v>
      </c>
      <c r="N2081" s="2">
        <v>0</v>
      </c>
      <c r="O2081" s="2">
        <v>0</v>
      </c>
      <c r="P2081" s="2">
        <v>0</v>
      </c>
      <c r="Q2081" s="2">
        <v>0</v>
      </c>
      <c r="R2081" s="2">
        <v>0</v>
      </c>
      <c r="S2081" s="2">
        <v>0</v>
      </c>
      <c r="T2081" s="2">
        <v>0</v>
      </c>
      <c r="U2081" s="2">
        <v>0</v>
      </c>
      <c r="X2081" s="2">
        <f t="shared" si="297"/>
        <v>0.43143582950382497</v>
      </c>
      <c r="Y2081" s="2">
        <f t="shared" si="298"/>
        <v>0</v>
      </c>
      <c r="Z2081" s="2">
        <f>IF(Y2081&gt;$W$1,HLOOKUP(Y2081,B2081:$U$2835,ROW($B$2836)-ROW($A2081),FALSE),0)</f>
        <v>0</v>
      </c>
      <c r="AA2081" s="2">
        <f t="shared" si="299"/>
        <v>0</v>
      </c>
      <c r="AB2081" s="2">
        <f>VLOOKUP(A2081,segment3_SB_quantity!$A$2:$B$2834,2,FALSE)</f>
        <v>60</v>
      </c>
      <c r="AC2081" s="4">
        <f t="shared" si="295"/>
        <v>0.12820000000000001</v>
      </c>
      <c r="AD2081">
        <f t="shared" si="300"/>
        <v>0</v>
      </c>
      <c r="AE2081">
        <f t="shared" si="296"/>
        <v>0.83166700000000005</v>
      </c>
      <c r="AF2081" s="2">
        <f t="shared" si="301"/>
        <v>0</v>
      </c>
      <c r="AG2081" s="2">
        <f t="shared" si="302"/>
        <v>0</v>
      </c>
      <c r="AH2081" s="1">
        <f t="shared" si="303"/>
        <v>0</v>
      </c>
    </row>
    <row r="2082" spans="1:34" x14ac:dyDescent="0.55000000000000004">
      <c r="A2082">
        <v>75129816</v>
      </c>
      <c r="B2082" s="2">
        <v>0</v>
      </c>
      <c r="C2082" s="2">
        <v>0</v>
      </c>
      <c r="D2082" s="2">
        <v>0</v>
      </c>
      <c r="E2082" s="2">
        <v>0</v>
      </c>
      <c r="F2082" s="2">
        <v>0</v>
      </c>
      <c r="G2082" s="2">
        <v>0</v>
      </c>
      <c r="H2082" s="2">
        <v>8.0152566408623598E-3</v>
      </c>
      <c r="I2082" s="2">
        <v>0</v>
      </c>
      <c r="J2082" s="2">
        <v>0</v>
      </c>
      <c r="K2082" s="2">
        <v>0</v>
      </c>
      <c r="L2082" s="2">
        <v>0</v>
      </c>
      <c r="M2082" s="2">
        <v>0</v>
      </c>
      <c r="N2082" s="2">
        <v>0</v>
      </c>
      <c r="O2082" s="2">
        <v>0</v>
      </c>
      <c r="P2082" s="2">
        <v>0</v>
      </c>
      <c r="Q2082" s="2">
        <v>0</v>
      </c>
      <c r="R2082" s="2">
        <v>0</v>
      </c>
      <c r="S2082" s="2">
        <v>0</v>
      </c>
      <c r="T2082" s="2">
        <v>0</v>
      </c>
      <c r="U2082" s="2">
        <v>0</v>
      </c>
      <c r="X2082" s="2">
        <f t="shared" si="297"/>
        <v>8.0152566408623598E-3</v>
      </c>
      <c r="Y2082" s="2">
        <f t="shared" si="298"/>
        <v>0</v>
      </c>
      <c r="Z2082" s="2">
        <f>IF(Y2082&gt;$W$1,HLOOKUP(Y2082,B2082:$U$2835,ROW($B$2836)-ROW($A2082),FALSE),0)</f>
        <v>0</v>
      </c>
      <c r="AA2082" s="2">
        <f t="shared" si="299"/>
        <v>0</v>
      </c>
      <c r="AB2082" s="2">
        <f>VLOOKUP(A2082,segment3_SB_quantity!$A$2:$B$2834,2,FALSE)</f>
        <v>264</v>
      </c>
      <c r="AC2082" s="4">
        <f t="shared" si="295"/>
        <v>0.12820000000000001</v>
      </c>
      <c r="AD2082">
        <f t="shared" si="300"/>
        <v>0</v>
      </c>
      <c r="AE2082">
        <f t="shared" si="296"/>
        <v>0.83166700000000005</v>
      </c>
      <c r="AF2082" s="2">
        <f t="shared" si="301"/>
        <v>0</v>
      </c>
      <c r="AG2082" s="2">
        <f t="shared" si="302"/>
        <v>0</v>
      </c>
      <c r="AH2082" s="1">
        <f t="shared" si="303"/>
        <v>0</v>
      </c>
    </row>
    <row r="2083" spans="1:34" x14ac:dyDescent="0.55000000000000004">
      <c r="A2083">
        <v>75129821</v>
      </c>
      <c r="B2083" s="2">
        <v>0</v>
      </c>
      <c r="C2083" s="2">
        <v>0</v>
      </c>
      <c r="D2083" s="2">
        <v>0</v>
      </c>
      <c r="E2083" s="2">
        <v>0</v>
      </c>
      <c r="F2083" s="2">
        <v>0</v>
      </c>
      <c r="G2083" s="2">
        <v>0</v>
      </c>
      <c r="H2083" s="2">
        <v>1.6663032790276599E-2</v>
      </c>
      <c r="I2083" s="2">
        <v>0</v>
      </c>
      <c r="J2083" s="2">
        <v>0</v>
      </c>
      <c r="K2083" s="2">
        <v>0</v>
      </c>
      <c r="L2083" s="2">
        <v>0</v>
      </c>
      <c r="M2083" s="2">
        <v>0</v>
      </c>
      <c r="N2083" s="2">
        <v>0</v>
      </c>
      <c r="O2083" s="2">
        <v>0</v>
      </c>
      <c r="P2083" s="2">
        <v>0</v>
      </c>
      <c r="Q2083" s="2">
        <v>0</v>
      </c>
      <c r="R2083" s="2">
        <v>0</v>
      </c>
      <c r="S2083" s="2">
        <v>0</v>
      </c>
      <c r="T2083" s="2">
        <v>0</v>
      </c>
      <c r="U2083" s="2">
        <v>0</v>
      </c>
      <c r="X2083" s="2">
        <f t="shared" si="297"/>
        <v>1.6663032790276599E-2</v>
      </c>
      <c r="Y2083" s="2">
        <f t="shared" si="298"/>
        <v>0</v>
      </c>
      <c r="Z2083" s="2">
        <f>IF(Y2083&gt;$W$1,HLOOKUP(Y2083,B2083:$U$2835,ROW($B$2836)-ROW($A2083),FALSE),0)</f>
        <v>0</v>
      </c>
      <c r="AA2083" s="2">
        <f t="shared" si="299"/>
        <v>0</v>
      </c>
      <c r="AB2083" s="2">
        <f>VLOOKUP(A2083,segment3_SB_quantity!$A$2:$B$2834,2,FALSE)</f>
        <v>3</v>
      </c>
      <c r="AC2083" s="4">
        <f t="shared" si="295"/>
        <v>0.12820000000000001</v>
      </c>
      <c r="AD2083">
        <f t="shared" si="300"/>
        <v>0</v>
      </c>
      <c r="AE2083">
        <f t="shared" si="296"/>
        <v>0.83166700000000005</v>
      </c>
      <c r="AF2083" s="2">
        <f t="shared" si="301"/>
        <v>0</v>
      </c>
      <c r="AG2083" s="2">
        <f t="shared" si="302"/>
        <v>0</v>
      </c>
      <c r="AH2083" s="1">
        <f t="shared" si="303"/>
        <v>0</v>
      </c>
    </row>
    <row r="2084" spans="1:34" x14ac:dyDescent="0.55000000000000004">
      <c r="A2084">
        <v>75169913</v>
      </c>
      <c r="B2084" s="2">
        <v>0</v>
      </c>
      <c r="C2084" s="2">
        <v>0</v>
      </c>
      <c r="D2084" s="2">
        <v>0</v>
      </c>
      <c r="E2084" s="2">
        <v>0</v>
      </c>
      <c r="F2084" s="2">
        <v>0</v>
      </c>
      <c r="G2084" s="2">
        <v>0</v>
      </c>
      <c r="H2084" s="2">
        <v>0</v>
      </c>
      <c r="I2084" s="2">
        <v>0</v>
      </c>
      <c r="J2084" s="2">
        <v>0</v>
      </c>
      <c r="K2084" s="2">
        <v>0</v>
      </c>
      <c r="L2084" s="2">
        <v>0</v>
      </c>
      <c r="M2084" s="2">
        <v>0</v>
      </c>
      <c r="N2084" s="2">
        <v>0</v>
      </c>
      <c r="O2084" s="2">
        <v>0</v>
      </c>
      <c r="P2084" s="2">
        <v>0</v>
      </c>
      <c r="Q2084" s="2">
        <v>0</v>
      </c>
      <c r="R2084" s="2">
        <v>0</v>
      </c>
      <c r="S2084" s="2">
        <v>0</v>
      </c>
      <c r="T2084" s="2">
        <v>0</v>
      </c>
      <c r="U2084" s="2">
        <v>0</v>
      </c>
      <c r="X2084" s="2">
        <f t="shared" si="297"/>
        <v>0</v>
      </c>
      <c r="Y2084" s="2">
        <f t="shared" si="298"/>
        <v>0</v>
      </c>
      <c r="Z2084" s="2">
        <f>IF(Y2084&gt;$W$1,HLOOKUP(Y2084,B2084:$U$2835,ROW($B$2836)-ROW($A2084),FALSE),0)</f>
        <v>0</v>
      </c>
      <c r="AA2084" s="2">
        <f t="shared" si="299"/>
        <v>0</v>
      </c>
      <c r="AB2084" s="2">
        <f>VLOOKUP(A2084,segment3_SB_quantity!$A$2:$B$2834,2,FALSE)</f>
        <v>1</v>
      </c>
      <c r="AC2084" s="4">
        <f t="shared" si="295"/>
        <v>0.12820000000000001</v>
      </c>
      <c r="AD2084">
        <f t="shared" si="300"/>
        <v>0</v>
      </c>
      <c r="AE2084">
        <f t="shared" si="296"/>
        <v>0.83166700000000005</v>
      </c>
      <c r="AF2084" s="2">
        <f t="shared" si="301"/>
        <v>0</v>
      </c>
      <c r="AG2084" s="2">
        <f t="shared" si="302"/>
        <v>0</v>
      </c>
      <c r="AH2084" s="1">
        <f t="shared" si="303"/>
        <v>0</v>
      </c>
    </row>
    <row r="2085" spans="1:34" x14ac:dyDescent="0.55000000000000004">
      <c r="A2085">
        <v>75239975</v>
      </c>
      <c r="B2085" s="2">
        <v>0</v>
      </c>
      <c r="C2085" s="2">
        <v>0</v>
      </c>
      <c r="D2085" s="2">
        <v>0</v>
      </c>
      <c r="E2085" s="2">
        <v>0</v>
      </c>
      <c r="F2085" s="2">
        <v>0</v>
      </c>
      <c r="G2085" s="2">
        <v>0</v>
      </c>
      <c r="H2085" s="2">
        <v>0</v>
      </c>
      <c r="I2085" s="2">
        <v>0</v>
      </c>
      <c r="J2085" s="2">
        <v>0</v>
      </c>
      <c r="K2085" s="2">
        <v>0</v>
      </c>
      <c r="L2085" s="2">
        <v>0</v>
      </c>
      <c r="M2085" s="2">
        <v>0</v>
      </c>
      <c r="N2085" s="2">
        <v>0</v>
      </c>
      <c r="O2085" s="2">
        <v>0</v>
      </c>
      <c r="P2085" s="2">
        <v>0</v>
      </c>
      <c r="Q2085" s="2">
        <v>0</v>
      </c>
      <c r="R2085" s="2">
        <v>0</v>
      </c>
      <c r="S2085" s="2">
        <v>0</v>
      </c>
      <c r="T2085" s="2">
        <v>0</v>
      </c>
      <c r="U2085" s="2">
        <v>0</v>
      </c>
      <c r="X2085" s="2">
        <f t="shared" si="297"/>
        <v>0</v>
      </c>
      <c r="Y2085" s="2">
        <f t="shared" si="298"/>
        <v>0</v>
      </c>
      <c r="Z2085" s="2">
        <f>IF(Y2085&gt;$W$1,HLOOKUP(Y2085,B2085:$U$2835,ROW($B$2836)-ROW($A2085),FALSE),0)</f>
        <v>0</v>
      </c>
      <c r="AA2085" s="2">
        <f t="shared" si="299"/>
        <v>0</v>
      </c>
      <c r="AB2085" s="2">
        <f>VLOOKUP(A2085,segment3_SB_quantity!$A$2:$B$2834,2,FALSE)</f>
        <v>4</v>
      </c>
      <c r="AC2085" s="4">
        <f t="shared" si="295"/>
        <v>0.12820000000000001</v>
      </c>
      <c r="AD2085">
        <f t="shared" si="300"/>
        <v>0</v>
      </c>
      <c r="AE2085">
        <f t="shared" si="296"/>
        <v>0.83166700000000005</v>
      </c>
      <c r="AF2085" s="2">
        <f t="shared" si="301"/>
        <v>0</v>
      </c>
      <c r="AG2085" s="2">
        <f t="shared" si="302"/>
        <v>0</v>
      </c>
      <c r="AH2085" s="1">
        <f t="shared" si="303"/>
        <v>0</v>
      </c>
    </row>
    <row r="2086" spans="1:34" x14ac:dyDescent="0.55000000000000004">
      <c r="A2086">
        <v>75269684</v>
      </c>
      <c r="B2086" s="2">
        <v>0</v>
      </c>
      <c r="C2086" s="2">
        <v>0</v>
      </c>
      <c r="D2086" s="2">
        <v>0</v>
      </c>
      <c r="E2086" s="2">
        <v>0</v>
      </c>
      <c r="F2086" s="2">
        <v>0</v>
      </c>
      <c r="G2086" s="2">
        <v>0</v>
      </c>
      <c r="H2086" s="2">
        <v>0</v>
      </c>
      <c r="I2086" s="2">
        <v>0</v>
      </c>
      <c r="J2086" s="2">
        <v>0</v>
      </c>
      <c r="K2086" s="2">
        <v>0</v>
      </c>
      <c r="L2086" s="2">
        <v>0</v>
      </c>
      <c r="M2086" s="2">
        <v>0</v>
      </c>
      <c r="N2086" s="2">
        <v>0</v>
      </c>
      <c r="O2086" s="2">
        <v>0</v>
      </c>
      <c r="P2086" s="2">
        <v>0</v>
      </c>
      <c r="Q2086" s="2">
        <v>0</v>
      </c>
      <c r="R2086" s="2">
        <v>0</v>
      </c>
      <c r="S2086" s="2">
        <v>0</v>
      </c>
      <c r="T2086" s="2">
        <v>0</v>
      </c>
      <c r="U2086" s="2">
        <v>0</v>
      </c>
      <c r="X2086" s="2">
        <f t="shared" si="297"/>
        <v>0</v>
      </c>
      <c r="Y2086" s="2">
        <f t="shared" si="298"/>
        <v>0</v>
      </c>
      <c r="Z2086" s="2">
        <f>IF(Y2086&gt;$W$1,HLOOKUP(Y2086,B2086:$U$2835,ROW($B$2836)-ROW($A2086),FALSE),0)</f>
        <v>0</v>
      </c>
      <c r="AA2086" s="2">
        <f t="shared" si="299"/>
        <v>0</v>
      </c>
      <c r="AB2086" s="2">
        <f>VLOOKUP(A2086,segment3_SB_quantity!$A$2:$B$2834,2,FALSE)</f>
        <v>4</v>
      </c>
      <c r="AC2086" s="4">
        <f t="shared" si="295"/>
        <v>0.12820000000000001</v>
      </c>
      <c r="AD2086">
        <f t="shared" si="300"/>
        <v>0</v>
      </c>
      <c r="AE2086">
        <f t="shared" si="296"/>
        <v>0.83166700000000005</v>
      </c>
      <c r="AF2086" s="2">
        <f t="shared" si="301"/>
        <v>0</v>
      </c>
      <c r="AG2086" s="2">
        <f t="shared" si="302"/>
        <v>0</v>
      </c>
      <c r="AH2086" s="1">
        <f t="shared" si="303"/>
        <v>0</v>
      </c>
    </row>
    <row r="2087" spans="1:34" x14ac:dyDescent="0.55000000000000004">
      <c r="A2087">
        <v>75299897</v>
      </c>
      <c r="B2087" s="2">
        <v>0</v>
      </c>
      <c r="C2087" s="2">
        <v>0</v>
      </c>
      <c r="D2087" s="2">
        <v>0.45700801889501802</v>
      </c>
      <c r="E2087" s="2">
        <v>0</v>
      </c>
      <c r="F2087" s="2">
        <v>0</v>
      </c>
      <c r="G2087" s="2">
        <v>0</v>
      </c>
      <c r="H2087" s="2">
        <v>0</v>
      </c>
      <c r="I2087" s="2">
        <v>0</v>
      </c>
      <c r="J2087" s="2">
        <v>0</v>
      </c>
      <c r="K2087" s="2">
        <v>0</v>
      </c>
      <c r="L2087" s="2">
        <v>0</v>
      </c>
      <c r="M2087" s="2">
        <v>0</v>
      </c>
      <c r="N2087" s="2">
        <v>0</v>
      </c>
      <c r="O2087" s="2">
        <v>0</v>
      </c>
      <c r="P2087" s="2">
        <v>0</v>
      </c>
      <c r="Q2087" s="2">
        <v>0</v>
      </c>
      <c r="R2087" s="2">
        <v>0</v>
      </c>
      <c r="S2087" s="2">
        <v>0</v>
      </c>
      <c r="T2087" s="2">
        <v>0</v>
      </c>
      <c r="U2087" s="2">
        <v>0</v>
      </c>
      <c r="X2087" s="2">
        <f t="shared" si="297"/>
        <v>0.45700801889501802</v>
      </c>
      <c r="Y2087" s="2">
        <f t="shared" si="298"/>
        <v>0</v>
      </c>
      <c r="Z2087" s="2">
        <f>IF(Y2087&gt;$W$1,HLOOKUP(Y2087,B2087:$U$2835,ROW($B$2836)-ROW($A2087),FALSE),0)</f>
        <v>0</v>
      </c>
      <c r="AA2087" s="2">
        <f t="shared" si="299"/>
        <v>0</v>
      </c>
      <c r="AB2087" s="2">
        <f>VLOOKUP(A2087,segment3_SB_quantity!$A$2:$B$2834,2,FALSE)</f>
        <v>22</v>
      </c>
      <c r="AC2087" s="4">
        <f t="shared" si="295"/>
        <v>0.12820000000000001</v>
      </c>
      <c r="AD2087">
        <f t="shared" si="300"/>
        <v>0</v>
      </c>
      <c r="AE2087">
        <f t="shared" si="296"/>
        <v>0.83166700000000005</v>
      </c>
      <c r="AF2087" s="2">
        <f t="shared" si="301"/>
        <v>0</v>
      </c>
      <c r="AG2087" s="2">
        <f t="shared" si="302"/>
        <v>0</v>
      </c>
      <c r="AH2087" s="1">
        <f t="shared" si="303"/>
        <v>0</v>
      </c>
    </row>
    <row r="2088" spans="1:34" x14ac:dyDescent="0.55000000000000004">
      <c r="A2088">
        <v>75299916</v>
      </c>
      <c r="B2088" s="2">
        <v>0</v>
      </c>
      <c r="C2088" s="2">
        <v>0</v>
      </c>
      <c r="D2088" s="2">
        <v>0</v>
      </c>
      <c r="E2088" s="2">
        <v>0</v>
      </c>
      <c r="F2088" s="2">
        <v>0</v>
      </c>
      <c r="G2088" s="2">
        <v>0</v>
      </c>
      <c r="H2088" s="2">
        <v>0</v>
      </c>
      <c r="I2088" s="2">
        <v>0</v>
      </c>
      <c r="J2088" s="2">
        <v>7.0922738351749295E-2</v>
      </c>
      <c r="K2088" s="2">
        <v>0</v>
      </c>
      <c r="L2088" s="2">
        <v>0</v>
      </c>
      <c r="M2088" s="2">
        <v>0</v>
      </c>
      <c r="N2088" s="2">
        <v>0</v>
      </c>
      <c r="O2088" s="2">
        <v>0</v>
      </c>
      <c r="P2088" s="2">
        <v>0</v>
      </c>
      <c r="Q2088" s="2">
        <v>0</v>
      </c>
      <c r="R2088" s="2">
        <v>0</v>
      </c>
      <c r="S2088" s="2">
        <v>0</v>
      </c>
      <c r="T2088" s="2">
        <v>0</v>
      </c>
      <c r="U2088" s="2">
        <v>0</v>
      </c>
      <c r="X2088" s="2">
        <f t="shared" si="297"/>
        <v>7.0922738351749295E-2</v>
      </c>
      <c r="Y2088" s="2">
        <f t="shared" si="298"/>
        <v>0</v>
      </c>
      <c r="Z2088" s="2">
        <f>IF(Y2088&gt;$W$1,HLOOKUP(Y2088,B2088:$U$2835,ROW($B$2836)-ROW($A2088),FALSE),0)</f>
        <v>0</v>
      </c>
      <c r="AA2088" s="2">
        <f t="shared" si="299"/>
        <v>0</v>
      </c>
      <c r="AB2088" s="2">
        <f>VLOOKUP(A2088,segment3_SB_quantity!$A$2:$B$2834,2,FALSE)</f>
        <v>25</v>
      </c>
      <c r="AC2088" s="4">
        <f t="shared" si="295"/>
        <v>0.12820000000000001</v>
      </c>
      <c r="AD2088">
        <f t="shared" si="300"/>
        <v>0</v>
      </c>
      <c r="AE2088">
        <f t="shared" si="296"/>
        <v>0.83166700000000005</v>
      </c>
      <c r="AF2088" s="2">
        <f t="shared" si="301"/>
        <v>0</v>
      </c>
      <c r="AG2088" s="2">
        <f t="shared" si="302"/>
        <v>0</v>
      </c>
      <c r="AH2088" s="1">
        <f t="shared" si="303"/>
        <v>0</v>
      </c>
    </row>
    <row r="2089" spans="1:34" x14ac:dyDescent="0.55000000000000004">
      <c r="A2089">
        <v>75319661</v>
      </c>
      <c r="B2089" s="2">
        <v>0</v>
      </c>
      <c r="C2089" s="2">
        <v>0</v>
      </c>
      <c r="D2089" s="2">
        <v>0</v>
      </c>
      <c r="E2089" s="2">
        <v>0</v>
      </c>
      <c r="F2089" s="2">
        <v>0</v>
      </c>
      <c r="G2089" s="2">
        <v>0</v>
      </c>
      <c r="H2089" s="2">
        <v>0</v>
      </c>
      <c r="I2089" s="2">
        <v>0</v>
      </c>
      <c r="J2089" s="2">
        <v>0</v>
      </c>
      <c r="K2089" s="2">
        <v>0</v>
      </c>
      <c r="L2089" s="2">
        <v>0</v>
      </c>
      <c r="M2089" s="2">
        <v>0</v>
      </c>
      <c r="N2089" s="2">
        <v>0</v>
      </c>
      <c r="O2089" s="2">
        <v>0</v>
      </c>
      <c r="P2089" s="2">
        <v>0</v>
      </c>
      <c r="Q2089" s="2">
        <v>0</v>
      </c>
      <c r="R2089" s="2">
        <v>0</v>
      </c>
      <c r="S2089" s="2">
        <v>0</v>
      </c>
      <c r="T2089" s="2">
        <v>0</v>
      </c>
      <c r="U2089" s="2">
        <v>0</v>
      </c>
      <c r="X2089" s="2">
        <f t="shared" si="297"/>
        <v>0</v>
      </c>
      <c r="Y2089" s="2">
        <f t="shared" si="298"/>
        <v>0</v>
      </c>
      <c r="Z2089" s="2">
        <f>IF(Y2089&gt;$W$1,HLOOKUP(Y2089,B2089:$U$2835,ROW($B$2836)-ROW($A2089),FALSE),0)</f>
        <v>0</v>
      </c>
      <c r="AA2089" s="2">
        <f t="shared" si="299"/>
        <v>0</v>
      </c>
      <c r="AB2089" s="2">
        <f>VLOOKUP(A2089,segment3_SB_quantity!$A$2:$B$2834,2,FALSE)</f>
        <v>5</v>
      </c>
      <c r="AC2089" s="4">
        <f t="shared" si="295"/>
        <v>0.12820000000000001</v>
      </c>
      <c r="AD2089">
        <f t="shared" si="300"/>
        <v>0</v>
      </c>
      <c r="AE2089">
        <f t="shared" si="296"/>
        <v>0.83166700000000005</v>
      </c>
      <c r="AF2089" s="2">
        <f t="shared" si="301"/>
        <v>0</v>
      </c>
      <c r="AG2089" s="2">
        <f t="shared" si="302"/>
        <v>0</v>
      </c>
      <c r="AH2089" s="1">
        <f t="shared" si="303"/>
        <v>0</v>
      </c>
    </row>
    <row r="2090" spans="1:34" x14ac:dyDescent="0.55000000000000004">
      <c r="A2090">
        <v>75329669</v>
      </c>
      <c r="B2090" s="2">
        <v>0</v>
      </c>
      <c r="C2090" s="2">
        <v>0</v>
      </c>
      <c r="D2090" s="2">
        <v>0</v>
      </c>
      <c r="E2090" s="2">
        <v>0</v>
      </c>
      <c r="F2090" s="2">
        <v>0</v>
      </c>
      <c r="G2090" s="2">
        <v>0</v>
      </c>
      <c r="H2090" s="2">
        <v>3.93203681617749E-2</v>
      </c>
      <c r="I2090" s="2">
        <v>0</v>
      </c>
      <c r="J2090" s="2">
        <v>0</v>
      </c>
      <c r="K2090" s="2">
        <v>0</v>
      </c>
      <c r="L2090" s="2">
        <v>0</v>
      </c>
      <c r="M2090" s="2">
        <v>0</v>
      </c>
      <c r="N2090" s="2">
        <v>0</v>
      </c>
      <c r="O2090" s="2">
        <v>0</v>
      </c>
      <c r="P2090" s="2">
        <v>0</v>
      </c>
      <c r="Q2090" s="2">
        <v>0</v>
      </c>
      <c r="R2090" s="2">
        <v>0</v>
      </c>
      <c r="S2090" s="2">
        <v>0</v>
      </c>
      <c r="T2090" s="2">
        <v>0</v>
      </c>
      <c r="U2090" s="2">
        <v>0</v>
      </c>
      <c r="X2090" s="2">
        <f t="shared" si="297"/>
        <v>3.93203681617749E-2</v>
      </c>
      <c r="Y2090" s="2">
        <f t="shared" si="298"/>
        <v>0</v>
      </c>
      <c r="Z2090" s="2">
        <f>IF(Y2090&gt;$W$1,HLOOKUP(Y2090,B2090:$U$2835,ROW($B$2836)-ROW($A2090),FALSE),0)</f>
        <v>0</v>
      </c>
      <c r="AA2090" s="2">
        <f t="shared" si="299"/>
        <v>0</v>
      </c>
      <c r="AB2090" s="2">
        <f>VLOOKUP(A2090,segment3_SB_quantity!$A$2:$B$2834,2,FALSE)</f>
        <v>5</v>
      </c>
      <c r="AC2090" s="4">
        <f t="shared" si="295"/>
        <v>0.12820000000000001</v>
      </c>
      <c r="AD2090">
        <f t="shared" si="300"/>
        <v>0</v>
      </c>
      <c r="AE2090">
        <f t="shared" si="296"/>
        <v>0.83166700000000005</v>
      </c>
      <c r="AF2090" s="2">
        <f t="shared" si="301"/>
        <v>0</v>
      </c>
      <c r="AG2090" s="2">
        <f t="shared" si="302"/>
        <v>0</v>
      </c>
      <c r="AH2090" s="1">
        <f t="shared" si="303"/>
        <v>0</v>
      </c>
    </row>
    <row r="2091" spans="1:34" x14ac:dyDescent="0.55000000000000004">
      <c r="A2091">
        <v>75339977</v>
      </c>
      <c r="B2091" s="2">
        <v>0</v>
      </c>
      <c r="C2091" s="2">
        <v>0</v>
      </c>
      <c r="D2091" s="2">
        <v>0</v>
      </c>
      <c r="E2091" s="2">
        <v>0</v>
      </c>
      <c r="F2091" s="2">
        <v>0</v>
      </c>
      <c r="G2091" s="2">
        <v>0</v>
      </c>
      <c r="H2091" s="2">
        <v>0</v>
      </c>
      <c r="I2091" s="2">
        <v>0</v>
      </c>
      <c r="J2091" s="2">
        <v>1.43631905009817E-5</v>
      </c>
      <c r="K2091" s="2">
        <v>0</v>
      </c>
      <c r="L2091" s="2">
        <v>0</v>
      </c>
      <c r="M2091" s="2">
        <v>0</v>
      </c>
      <c r="N2091" s="2">
        <v>0</v>
      </c>
      <c r="O2091" s="2">
        <v>0</v>
      </c>
      <c r="P2091" s="2">
        <v>0</v>
      </c>
      <c r="Q2091" s="2">
        <v>0</v>
      </c>
      <c r="R2091" s="2">
        <v>0</v>
      </c>
      <c r="S2091" s="2">
        <v>0</v>
      </c>
      <c r="T2091" s="2">
        <v>0</v>
      </c>
      <c r="U2091" s="2">
        <v>0</v>
      </c>
      <c r="X2091" s="2">
        <f t="shared" si="297"/>
        <v>1.43631905009817E-5</v>
      </c>
      <c r="Y2091" s="2">
        <f t="shared" si="298"/>
        <v>0</v>
      </c>
      <c r="Z2091" s="2">
        <f>IF(Y2091&gt;$W$1,HLOOKUP(Y2091,B2091:$U$2835,ROW($B$2836)-ROW($A2091),FALSE),0)</f>
        <v>0</v>
      </c>
      <c r="AA2091" s="2">
        <f t="shared" si="299"/>
        <v>0</v>
      </c>
      <c r="AB2091" s="2">
        <f>VLOOKUP(A2091,segment3_SB_quantity!$A$2:$B$2834,2,FALSE)</f>
        <v>33</v>
      </c>
      <c r="AC2091" s="4">
        <f t="shared" si="295"/>
        <v>0.12820000000000001</v>
      </c>
      <c r="AD2091">
        <f t="shared" si="300"/>
        <v>0</v>
      </c>
      <c r="AE2091">
        <f t="shared" si="296"/>
        <v>0.83166700000000005</v>
      </c>
      <c r="AF2091" s="2">
        <f t="shared" si="301"/>
        <v>0</v>
      </c>
      <c r="AG2091" s="2">
        <f t="shared" si="302"/>
        <v>0</v>
      </c>
      <c r="AH2091" s="1">
        <f t="shared" si="303"/>
        <v>0</v>
      </c>
    </row>
    <row r="2092" spans="1:34" x14ac:dyDescent="0.55000000000000004">
      <c r="A2092">
        <v>75539901</v>
      </c>
      <c r="B2092" s="2">
        <v>0</v>
      </c>
      <c r="C2092" s="2">
        <v>0</v>
      </c>
      <c r="D2092" s="2">
        <v>0</v>
      </c>
      <c r="E2092" s="2">
        <v>0</v>
      </c>
      <c r="F2092" s="2">
        <v>0</v>
      </c>
      <c r="G2092" s="2">
        <v>0</v>
      </c>
      <c r="H2092" s="2">
        <v>0</v>
      </c>
      <c r="I2092" s="2">
        <v>0</v>
      </c>
      <c r="J2092" s="2">
        <v>6.6405781490608398E-2</v>
      </c>
      <c r="K2092" s="2">
        <v>0</v>
      </c>
      <c r="L2092" s="2">
        <v>0</v>
      </c>
      <c r="M2092" s="2">
        <v>0</v>
      </c>
      <c r="N2092" s="2">
        <v>0</v>
      </c>
      <c r="O2092" s="2">
        <v>0</v>
      </c>
      <c r="P2092" s="2">
        <v>0</v>
      </c>
      <c r="Q2092" s="2">
        <v>0</v>
      </c>
      <c r="R2092" s="2">
        <v>0</v>
      </c>
      <c r="S2092" s="2">
        <v>0</v>
      </c>
      <c r="T2092" s="2">
        <v>0</v>
      </c>
      <c r="U2092" s="2">
        <v>0</v>
      </c>
      <c r="X2092" s="2">
        <f t="shared" si="297"/>
        <v>6.6405781490608398E-2</v>
      </c>
      <c r="Y2092" s="2">
        <f t="shared" si="298"/>
        <v>0</v>
      </c>
      <c r="Z2092" s="2">
        <f>IF(Y2092&gt;$W$1,HLOOKUP(Y2092,B2092:$U$2835,ROW($B$2836)-ROW($A2092),FALSE),0)</f>
        <v>0</v>
      </c>
      <c r="AA2092" s="2">
        <f t="shared" si="299"/>
        <v>0</v>
      </c>
      <c r="AB2092" s="2">
        <f>VLOOKUP(A2092,segment3_SB_quantity!$A$2:$B$2834,2,FALSE)</f>
        <v>34</v>
      </c>
      <c r="AC2092" s="4">
        <f t="shared" si="295"/>
        <v>0.12820000000000001</v>
      </c>
      <c r="AD2092">
        <f t="shared" si="300"/>
        <v>0</v>
      </c>
      <c r="AE2092">
        <f t="shared" si="296"/>
        <v>0.83166700000000005</v>
      </c>
      <c r="AF2092" s="2">
        <f t="shared" si="301"/>
        <v>0</v>
      </c>
      <c r="AG2092" s="2">
        <f t="shared" si="302"/>
        <v>0</v>
      </c>
      <c r="AH2092" s="1">
        <f t="shared" si="303"/>
        <v>0</v>
      </c>
    </row>
    <row r="2093" spans="1:34" x14ac:dyDescent="0.55000000000000004">
      <c r="A2093">
        <v>75549562</v>
      </c>
      <c r="B2093" s="2">
        <v>0</v>
      </c>
      <c r="C2093" s="2">
        <v>0</v>
      </c>
      <c r="D2093" s="2">
        <v>0</v>
      </c>
      <c r="E2093" s="2">
        <v>0</v>
      </c>
      <c r="F2093" s="2">
        <v>0</v>
      </c>
      <c r="G2093" s="2">
        <v>0</v>
      </c>
      <c r="H2093" s="2">
        <v>0</v>
      </c>
      <c r="I2093" s="2">
        <v>0</v>
      </c>
      <c r="J2093" s="2">
        <v>0</v>
      </c>
      <c r="K2093" s="2">
        <v>0</v>
      </c>
      <c r="L2093" s="2">
        <v>2.49392868741172E-2</v>
      </c>
      <c r="M2093" s="2">
        <v>0</v>
      </c>
      <c r="N2093" s="2">
        <v>0</v>
      </c>
      <c r="O2093" s="2">
        <v>0</v>
      </c>
      <c r="P2093" s="2">
        <v>0</v>
      </c>
      <c r="Q2093" s="2">
        <v>0</v>
      </c>
      <c r="R2093" s="2">
        <v>0</v>
      </c>
      <c r="S2093" s="2">
        <v>0</v>
      </c>
      <c r="T2093" s="2">
        <v>0</v>
      </c>
      <c r="U2093" s="2">
        <v>0</v>
      </c>
      <c r="X2093" s="2">
        <f t="shared" si="297"/>
        <v>2.49392868741172E-2</v>
      </c>
      <c r="Y2093" s="2">
        <f t="shared" si="298"/>
        <v>0</v>
      </c>
      <c r="Z2093" s="2">
        <f>IF(Y2093&gt;$W$1,HLOOKUP(Y2093,B2093:$U$2835,ROW($B$2836)-ROW($A2093),FALSE),0)</f>
        <v>0</v>
      </c>
      <c r="AA2093" s="2">
        <f t="shared" si="299"/>
        <v>0</v>
      </c>
      <c r="AB2093" s="2">
        <f>VLOOKUP(A2093,segment3_SB_quantity!$A$2:$B$2834,2,FALSE)</f>
        <v>96</v>
      </c>
      <c r="AC2093" s="4">
        <f t="shared" si="295"/>
        <v>0.12820000000000001</v>
      </c>
      <c r="AD2093">
        <f t="shared" si="300"/>
        <v>0</v>
      </c>
      <c r="AE2093">
        <f t="shared" si="296"/>
        <v>0.83166700000000005</v>
      </c>
      <c r="AF2093" s="2">
        <f t="shared" si="301"/>
        <v>0</v>
      </c>
      <c r="AG2093" s="2">
        <f t="shared" si="302"/>
        <v>0</v>
      </c>
      <c r="AH2093" s="1">
        <f t="shared" si="303"/>
        <v>0</v>
      </c>
    </row>
    <row r="2094" spans="1:34" x14ac:dyDescent="0.55000000000000004">
      <c r="A2094">
        <v>75549816</v>
      </c>
      <c r="B2094" s="2">
        <v>0</v>
      </c>
      <c r="C2094" s="2">
        <v>0</v>
      </c>
      <c r="D2094" s="2">
        <v>0</v>
      </c>
      <c r="E2094" s="2">
        <v>0</v>
      </c>
      <c r="F2094" s="2">
        <v>0</v>
      </c>
      <c r="G2094" s="2">
        <v>1.44633270924888E-7</v>
      </c>
      <c r="H2094" s="2">
        <v>0</v>
      </c>
      <c r="I2094" s="2">
        <v>0</v>
      </c>
      <c r="J2094" s="2">
        <v>0</v>
      </c>
      <c r="K2094" s="2">
        <v>0</v>
      </c>
      <c r="L2094" s="2">
        <v>0</v>
      </c>
      <c r="M2094" s="2">
        <v>0</v>
      </c>
      <c r="N2094" s="2">
        <v>0</v>
      </c>
      <c r="O2094" s="2">
        <v>0</v>
      </c>
      <c r="P2094" s="2">
        <v>0</v>
      </c>
      <c r="Q2094" s="2">
        <v>0</v>
      </c>
      <c r="R2094" s="2">
        <v>0</v>
      </c>
      <c r="S2094" s="2">
        <v>0</v>
      </c>
      <c r="T2094" s="2">
        <v>0</v>
      </c>
      <c r="U2094" s="2">
        <v>0</v>
      </c>
      <c r="X2094" s="2">
        <f t="shared" si="297"/>
        <v>1.44633270924888E-7</v>
      </c>
      <c r="Y2094" s="2">
        <f t="shared" si="298"/>
        <v>0</v>
      </c>
      <c r="Z2094" s="2">
        <f>IF(Y2094&gt;$W$1,HLOOKUP(Y2094,B2094:$U$2835,ROW($B$2836)-ROW($A2094),FALSE),0)</f>
        <v>0</v>
      </c>
      <c r="AA2094" s="2">
        <f t="shared" si="299"/>
        <v>0</v>
      </c>
      <c r="AB2094" s="2">
        <f>VLOOKUP(A2094,segment3_SB_quantity!$A$2:$B$2834,2,FALSE)</f>
        <v>13</v>
      </c>
      <c r="AC2094" s="4">
        <f t="shared" si="295"/>
        <v>0.12820000000000001</v>
      </c>
      <c r="AD2094">
        <f t="shared" si="300"/>
        <v>0</v>
      </c>
      <c r="AE2094">
        <f t="shared" si="296"/>
        <v>0.83166700000000005</v>
      </c>
      <c r="AF2094" s="2">
        <f t="shared" si="301"/>
        <v>0</v>
      </c>
      <c r="AG2094" s="2">
        <f t="shared" si="302"/>
        <v>0</v>
      </c>
      <c r="AH2094" s="1">
        <f t="shared" si="303"/>
        <v>0</v>
      </c>
    </row>
    <row r="2095" spans="1:34" x14ac:dyDescent="0.55000000000000004">
      <c r="A2095">
        <v>75559630</v>
      </c>
      <c r="B2095" s="2">
        <v>0</v>
      </c>
      <c r="C2095" s="2">
        <v>0</v>
      </c>
      <c r="D2095" s="2">
        <v>0</v>
      </c>
      <c r="E2095" s="2">
        <v>0</v>
      </c>
      <c r="F2095" s="2">
        <v>0</v>
      </c>
      <c r="G2095" s="2">
        <v>0</v>
      </c>
      <c r="H2095" s="2">
        <v>0</v>
      </c>
      <c r="I2095" s="2">
        <v>0</v>
      </c>
      <c r="J2095" s="2">
        <v>4.7320070735502998E-2</v>
      </c>
      <c r="K2095" s="2">
        <v>0</v>
      </c>
      <c r="L2095" s="2">
        <v>0</v>
      </c>
      <c r="M2095" s="2">
        <v>0</v>
      </c>
      <c r="N2095" s="2">
        <v>0</v>
      </c>
      <c r="O2095" s="2">
        <v>0</v>
      </c>
      <c r="P2095" s="2">
        <v>0</v>
      </c>
      <c r="Q2095" s="2">
        <v>0</v>
      </c>
      <c r="R2095" s="2">
        <v>0</v>
      </c>
      <c r="S2095" s="2">
        <v>0</v>
      </c>
      <c r="T2095" s="2">
        <v>0</v>
      </c>
      <c r="U2095" s="2">
        <v>0</v>
      </c>
      <c r="X2095" s="2">
        <f t="shared" si="297"/>
        <v>4.7320070735502998E-2</v>
      </c>
      <c r="Y2095" s="2">
        <f t="shared" si="298"/>
        <v>0</v>
      </c>
      <c r="Z2095" s="2">
        <f>IF(Y2095&gt;$W$1,HLOOKUP(Y2095,B2095:$U$2835,ROW($B$2836)-ROW($A2095),FALSE),0)</f>
        <v>0</v>
      </c>
      <c r="AA2095" s="2">
        <f t="shared" si="299"/>
        <v>0</v>
      </c>
      <c r="AB2095" s="2">
        <f>VLOOKUP(A2095,segment3_SB_quantity!$A$2:$B$2834,2,FALSE)</f>
        <v>149</v>
      </c>
      <c r="AC2095" s="4">
        <f t="shared" si="295"/>
        <v>0.12820000000000001</v>
      </c>
      <c r="AD2095">
        <f t="shared" si="300"/>
        <v>0</v>
      </c>
      <c r="AE2095">
        <f t="shared" si="296"/>
        <v>0.83166700000000005</v>
      </c>
      <c r="AF2095" s="2">
        <f t="shared" si="301"/>
        <v>0</v>
      </c>
      <c r="AG2095" s="2">
        <f t="shared" si="302"/>
        <v>0</v>
      </c>
      <c r="AH2095" s="1">
        <f t="shared" si="303"/>
        <v>0</v>
      </c>
    </row>
    <row r="2096" spans="1:34" x14ac:dyDescent="0.55000000000000004">
      <c r="A2096">
        <v>75569745</v>
      </c>
      <c r="B2096" s="2">
        <v>0</v>
      </c>
      <c r="C2096" s="2">
        <v>0</v>
      </c>
      <c r="D2096" s="2">
        <v>0</v>
      </c>
      <c r="E2096" s="2">
        <v>0</v>
      </c>
      <c r="F2096" s="2">
        <v>0</v>
      </c>
      <c r="G2096" s="2">
        <v>0</v>
      </c>
      <c r="H2096" s="2">
        <v>0</v>
      </c>
      <c r="I2096" s="2">
        <v>0</v>
      </c>
      <c r="J2096" s="2">
        <v>0</v>
      </c>
      <c r="K2096" s="2">
        <v>0</v>
      </c>
      <c r="L2096" s="2">
        <v>0</v>
      </c>
      <c r="M2096" s="2">
        <v>0</v>
      </c>
      <c r="N2096" s="2">
        <v>0</v>
      </c>
      <c r="O2096" s="2">
        <v>0</v>
      </c>
      <c r="P2096" s="2">
        <v>0</v>
      </c>
      <c r="Q2096" s="2">
        <v>0</v>
      </c>
      <c r="R2096" s="2">
        <v>0</v>
      </c>
      <c r="S2096" s="2">
        <v>0</v>
      </c>
      <c r="T2096" s="2">
        <v>0</v>
      </c>
      <c r="U2096" s="2">
        <v>0</v>
      </c>
      <c r="X2096" s="2">
        <f t="shared" si="297"/>
        <v>0</v>
      </c>
      <c r="Y2096" s="2">
        <f t="shared" si="298"/>
        <v>0</v>
      </c>
      <c r="Z2096" s="2">
        <f>IF(Y2096&gt;$W$1,HLOOKUP(Y2096,B2096:$U$2835,ROW($B$2836)-ROW($A2096),FALSE),0)</f>
        <v>0</v>
      </c>
      <c r="AA2096" s="2">
        <f t="shared" si="299"/>
        <v>0</v>
      </c>
      <c r="AB2096" s="2">
        <f>VLOOKUP(A2096,segment3_SB_quantity!$A$2:$B$2834,2,FALSE)</f>
        <v>8</v>
      </c>
      <c r="AC2096" s="4">
        <f t="shared" si="295"/>
        <v>0.12820000000000001</v>
      </c>
      <c r="AD2096">
        <f t="shared" si="300"/>
        <v>0</v>
      </c>
      <c r="AE2096">
        <f t="shared" si="296"/>
        <v>0.83166700000000005</v>
      </c>
      <c r="AF2096" s="2">
        <f t="shared" si="301"/>
        <v>0</v>
      </c>
      <c r="AG2096" s="2">
        <f t="shared" si="302"/>
        <v>0</v>
      </c>
      <c r="AH2096" s="1">
        <f t="shared" si="303"/>
        <v>0</v>
      </c>
    </row>
    <row r="2097" spans="1:34" x14ac:dyDescent="0.55000000000000004">
      <c r="A2097">
        <v>75669812</v>
      </c>
      <c r="B2097" s="2">
        <v>0</v>
      </c>
      <c r="C2097" s="2">
        <v>0</v>
      </c>
      <c r="D2097" s="2">
        <v>0</v>
      </c>
      <c r="E2097" s="2">
        <v>0</v>
      </c>
      <c r="F2097" s="2">
        <v>0</v>
      </c>
      <c r="G2097" s="2">
        <v>0</v>
      </c>
      <c r="H2097" s="2">
        <v>0</v>
      </c>
      <c r="I2097" s="2">
        <v>1.28760508784191E-2</v>
      </c>
      <c r="J2097" s="2">
        <v>0</v>
      </c>
      <c r="K2097" s="2">
        <v>0</v>
      </c>
      <c r="L2097" s="2">
        <v>0</v>
      </c>
      <c r="M2097" s="2">
        <v>0</v>
      </c>
      <c r="N2097" s="2">
        <v>0</v>
      </c>
      <c r="O2097" s="2">
        <v>0</v>
      </c>
      <c r="P2097" s="2">
        <v>0</v>
      </c>
      <c r="Q2097" s="2">
        <v>0</v>
      </c>
      <c r="R2097" s="2">
        <v>0</v>
      </c>
      <c r="S2097" s="2">
        <v>0</v>
      </c>
      <c r="T2097" s="2">
        <v>0</v>
      </c>
      <c r="U2097" s="2">
        <v>0</v>
      </c>
      <c r="X2097" s="2">
        <f t="shared" si="297"/>
        <v>1.28760508784191E-2</v>
      </c>
      <c r="Y2097" s="2">
        <f t="shared" si="298"/>
        <v>0</v>
      </c>
      <c r="Z2097" s="2">
        <f>IF(Y2097&gt;$W$1,HLOOKUP(Y2097,B2097:$U$2835,ROW($B$2836)-ROW($A2097),FALSE),0)</f>
        <v>0</v>
      </c>
      <c r="AA2097" s="2">
        <f t="shared" si="299"/>
        <v>0</v>
      </c>
      <c r="AB2097" s="2">
        <f>VLOOKUP(A2097,segment3_SB_quantity!$A$2:$B$2834,2,FALSE)</f>
        <v>93</v>
      </c>
      <c r="AC2097" s="4">
        <f t="shared" si="295"/>
        <v>0.12820000000000001</v>
      </c>
      <c r="AD2097">
        <f t="shared" si="300"/>
        <v>0</v>
      </c>
      <c r="AE2097">
        <f t="shared" si="296"/>
        <v>0.83166700000000005</v>
      </c>
      <c r="AF2097" s="2">
        <f t="shared" si="301"/>
        <v>0</v>
      </c>
      <c r="AG2097" s="2">
        <f t="shared" si="302"/>
        <v>0</v>
      </c>
      <c r="AH2097" s="1">
        <f t="shared" si="303"/>
        <v>0</v>
      </c>
    </row>
    <row r="2098" spans="1:34" x14ac:dyDescent="0.55000000000000004">
      <c r="A2098">
        <v>75709662</v>
      </c>
      <c r="B2098" s="2">
        <v>0</v>
      </c>
      <c r="C2098" s="2">
        <v>0</v>
      </c>
      <c r="D2098" s="2">
        <v>0</v>
      </c>
      <c r="E2098" s="2">
        <v>0</v>
      </c>
      <c r="F2098" s="2">
        <v>2.9832521254771202E-17</v>
      </c>
      <c r="G2098" s="2">
        <v>0</v>
      </c>
      <c r="H2098" s="2">
        <v>0</v>
      </c>
      <c r="I2098" s="2">
        <v>0</v>
      </c>
      <c r="J2098" s="2">
        <v>0</v>
      </c>
      <c r="K2098" s="2">
        <v>0</v>
      </c>
      <c r="L2098" s="2">
        <v>0</v>
      </c>
      <c r="M2098" s="2">
        <v>0</v>
      </c>
      <c r="N2098" s="2">
        <v>0</v>
      </c>
      <c r="O2098" s="2">
        <v>0</v>
      </c>
      <c r="P2098" s="2">
        <v>0</v>
      </c>
      <c r="Q2098" s="2">
        <v>0</v>
      </c>
      <c r="R2098" s="2">
        <v>0</v>
      </c>
      <c r="S2098" s="2">
        <v>0</v>
      </c>
      <c r="T2098" s="2">
        <v>0</v>
      </c>
      <c r="U2098" s="2">
        <v>0</v>
      </c>
      <c r="X2098" s="2">
        <f t="shared" si="297"/>
        <v>2.9832521254771202E-17</v>
      </c>
      <c r="Y2098" s="2">
        <f t="shared" si="298"/>
        <v>0</v>
      </c>
      <c r="Z2098" s="2">
        <f>IF(Y2098&gt;$W$1,HLOOKUP(Y2098,B2098:$U$2835,ROW($B$2836)-ROW($A2098),FALSE),0)</f>
        <v>0</v>
      </c>
      <c r="AA2098" s="2">
        <f t="shared" si="299"/>
        <v>0</v>
      </c>
      <c r="AB2098" s="2">
        <f>VLOOKUP(A2098,segment3_SB_quantity!$A$2:$B$2834,2,FALSE)</f>
        <v>9</v>
      </c>
      <c r="AC2098" s="4">
        <f t="shared" si="295"/>
        <v>0.12820000000000001</v>
      </c>
      <c r="AD2098">
        <f t="shared" si="300"/>
        <v>0</v>
      </c>
      <c r="AE2098">
        <f t="shared" si="296"/>
        <v>0.83166700000000005</v>
      </c>
      <c r="AF2098" s="2">
        <f t="shared" si="301"/>
        <v>0</v>
      </c>
      <c r="AG2098" s="2">
        <f t="shared" si="302"/>
        <v>0</v>
      </c>
      <c r="AH2098" s="1">
        <f t="shared" si="303"/>
        <v>0</v>
      </c>
    </row>
    <row r="2099" spans="1:34" x14ac:dyDescent="0.55000000000000004">
      <c r="A2099">
        <v>75769598</v>
      </c>
      <c r="B2099" s="2">
        <v>0</v>
      </c>
      <c r="C2099" s="2">
        <v>0</v>
      </c>
      <c r="D2099" s="2">
        <v>0</v>
      </c>
      <c r="E2099" s="2">
        <v>0</v>
      </c>
      <c r="F2099" s="2">
        <v>0</v>
      </c>
      <c r="G2099" s="2">
        <v>0</v>
      </c>
      <c r="H2099" s="2">
        <v>0</v>
      </c>
      <c r="I2099" s="2">
        <v>0</v>
      </c>
      <c r="J2099" s="2">
        <v>0</v>
      </c>
      <c r="K2099" s="2">
        <v>0</v>
      </c>
      <c r="L2099" s="2">
        <v>0</v>
      </c>
      <c r="M2099" s="2">
        <v>0</v>
      </c>
      <c r="N2099" s="2">
        <v>0</v>
      </c>
      <c r="O2099" s="2">
        <v>0</v>
      </c>
      <c r="P2099" s="2">
        <v>0</v>
      </c>
      <c r="Q2099" s="2">
        <v>0</v>
      </c>
      <c r="R2099" s="2">
        <v>0</v>
      </c>
      <c r="S2099" s="2">
        <v>0</v>
      </c>
      <c r="T2099" s="2">
        <v>0</v>
      </c>
      <c r="U2099" s="2">
        <v>0</v>
      </c>
      <c r="X2099" s="2">
        <f t="shared" si="297"/>
        <v>0</v>
      </c>
      <c r="Y2099" s="2">
        <f t="shared" si="298"/>
        <v>0</v>
      </c>
      <c r="Z2099" s="2">
        <f>IF(Y2099&gt;$W$1,HLOOKUP(Y2099,B2099:$U$2835,ROW($B$2836)-ROW($A2099),FALSE),0)</f>
        <v>0</v>
      </c>
      <c r="AA2099" s="2">
        <f t="shared" si="299"/>
        <v>0</v>
      </c>
      <c r="AB2099" s="2">
        <f>VLOOKUP(A2099,segment3_SB_quantity!$A$2:$B$2834,2,FALSE)</f>
        <v>1</v>
      </c>
      <c r="AC2099" s="4">
        <f t="shared" si="295"/>
        <v>0.12820000000000001</v>
      </c>
      <c r="AD2099">
        <f t="shared" si="300"/>
        <v>0</v>
      </c>
      <c r="AE2099">
        <f t="shared" si="296"/>
        <v>0.83166700000000005</v>
      </c>
      <c r="AF2099" s="2">
        <f t="shared" si="301"/>
        <v>0</v>
      </c>
      <c r="AG2099" s="2">
        <f t="shared" si="302"/>
        <v>0</v>
      </c>
      <c r="AH2099" s="1">
        <f t="shared" si="303"/>
        <v>0</v>
      </c>
    </row>
    <row r="2100" spans="1:34" x14ac:dyDescent="0.55000000000000004">
      <c r="A2100">
        <v>75809879</v>
      </c>
      <c r="B2100" s="2">
        <v>0</v>
      </c>
      <c r="C2100" s="2">
        <v>0</v>
      </c>
      <c r="D2100" s="2">
        <v>0</v>
      </c>
      <c r="E2100" s="2">
        <v>0</v>
      </c>
      <c r="F2100" s="2">
        <v>0</v>
      </c>
      <c r="G2100" s="2">
        <v>0</v>
      </c>
      <c r="H2100" s="2">
        <v>1.7260309312503601E-2</v>
      </c>
      <c r="I2100" s="2">
        <v>0</v>
      </c>
      <c r="J2100" s="2">
        <v>0</v>
      </c>
      <c r="K2100" s="2">
        <v>0</v>
      </c>
      <c r="L2100" s="2">
        <v>0</v>
      </c>
      <c r="M2100" s="2">
        <v>0</v>
      </c>
      <c r="N2100" s="2">
        <v>0</v>
      </c>
      <c r="O2100" s="2">
        <v>0</v>
      </c>
      <c r="P2100" s="2">
        <v>0</v>
      </c>
      <c r="Q2100" s="2">
        <v>0</v>
      </c>
      <c r="R2100" s="2">
        <v>0</v>
      </c>
      <c r="S2100" s="2">
        <v>0</v>
      </c>
      <c r="T2100" s="2">
        <v>0</v>
      </c>
      <c r="U2100" s="2">
        <v>0</v>
      </c>
      <c r="X2100" s="2">
        <f t="shared" si="297"/>
        <v>1.7260309312503601E-2</v>
      </c>
      <c r="Y2100" s="2">
        <f t="shared" si="298"/>
        <v>0</v>
      </c>
      <c r="Z2100" s="2">
        <f>IF(Y2100&gt;$W$1,HLOOKUP(Y2100,B2100:$U$2835,ROW($B$2836)-ROW($A2100),FALSE),0)</f>
        <v>0</v>
      </c>
      <c r="AA2100" s="2">
        <f t="shared" si="299"/>
        <v>0</v>
      </c>
      <c r="AB2100" s="2">
        <f>VLOOKUP(A2100,segment3_SB_quantity!$A$2:$B$2834,2,FALSE)</f>
        <v>17</v>
      </c>
      <c r="AC2100" s="4">
        <f t="shared" si="295"/>
        <v>0.12820000000000001</v>
      </c>
      <c r="AD2100">
        <f t="shared" si="300"/>
        <v>0</v>
      </c>
      <c r="AE2100">
        <f t="shared" si="296"/>
        <v>0.83166700000000005</v>
      </c>
      <c r="AF2100" s="2">
        <f t="shared" si="301"/>
        <v>0</v>
      </c>
      <c r="AG2100" s="2">
        <f t="shared" si="302"/>
        <v>0</v>
      </c>
      <c r="AH2100" s="1">
        <f t="shared" si="303"/>
        <v>0</v>
      </c>
    </row>
    <row r="2101" spans="1:34" x14ac:dyDescent="0.55000000000000004">
      <c r="A2101">
        <v>75819974</v>
      </c>
      <c r="B2101" s="2">
        <v>0</v>
      </c>
      <c r="C2101" s="2">
        <v>0</v>
      </c>
      <c r="D2101" s="2">
        <v>0</v>
      </c>
      <c r="E2101" s="2">
        <v>0</v>
      </c>
      <c r="F2101" s="2">
        <v>0</v>
      </c>
      <c r="G2101" s="2">
        <v>0</v>
      </c>
      <c r="H2101" s="2">
        <v>0</v>
      </c>
      <c r="I2101" s="2">
        <v>6.6350018902511396E-2</v>
      </c>
      <c r="J2101" s="2">
        <v>0</v>
      </c>
      <c r="K2101" s="2">
        <v>0</v>
      </c>
      <c r="L2101" s="2">
        <v>0</v>
      </c>
      <c r="M2101" s="2">
        <v>0</v>
      </c>
      <c r="N2101" s="2">
        <v>0</v>
      </c>
      <c r="O2101" s="2">
        <v>0</v>
      </c>
      <c r="P2101" s="2">
        <v>0</v>
      </c>
      <c r="Q2101" s="2">
        <v>0</v>
      </c>
      <c r="R2101" s="2">
        <v>0</v>
      </c>
      <c r="S2101" s="2">
        <v>0</v>
      </c>
      <c r="T2101" s="2">
        <v>0</v>
      </c>
      <c r="U2101" s="2">
        <v>0</v>
      </c>
      <c r="X2101" s="2">
        <f t="shared" si="297"/>
        <v>6.6350018902511396E-2</v>
      </c>
      <c r="Y2101" s="2">
        <f t="shared" si="298"/>
        <v>0</v>
      </c>
      <c r="Z2101" s="2">
        <f>IF(Y2101&gt;$W$1,HLOOKUP(Y2101,B2101:$U$2835,ROW($B$2836)-ROW($A2101),FALSE),0)</f>
        <v>0</v>
      </c>
      <c r="AA2101" s="2">
        <f t="shared" si="299"/>
        <v>0</v>
      </c>
      <c r="AB2101" s="2">
        <f>VLOOKUP(A2101,segment3_SB_quantity!$A$2:$B$2834,2,FALSE)</f>
        <v>7</v>
      </c>
      <c r="AC2101" s="4">
        <f t="shared" si="295"/>
        <v>0.12820000000000001</v>
      </c>
      <c r="AD2101">
        <f t="shared" si="300"/>
        <v>0</v>
      </c>
      <c r="AE2101">
        <f t="shared" si="296"/>
        <v>0.83166700000000005</v>
      </c>
      <c r="AF2101" s="2">
        <f t="shared" si="301"/>
        <v>0</v>
      </c>
      <c r="AG2101" s="2">
        <f t="shared" si="302"/>
        <v>0</v>
      </c>
      <c r="AH2101" s="1">
        <f t="shared" si="303"/>
        <v>0</v>
      </c>
    </row>
    <row r="2102" spans="1:34" x14ac:dyDescent="0.55000000000000004">
      <c r="A2102">
        <v>75889885</v>
      </c>
      <c r="B2102" s="2">
        <v>0</v>
      </c>
      <c r="C2102" s="2">
        <v>0</v>
      </c>
      <c r="D2102" s="2">
        <v>4.5186660499548802E-2</v>
      </c>
      <c r="E2102" s="2">
        <v>0</v>
      </c>
      <c r="F2102" s="2">
        <v>0</v>
      </c>
      <c r="G2102" s="2">
        <v>0</v>
      </c>
      <c r="H2102" s="2">
        <v>0</v>
      </c>
      <c r="I2102" s="2">
        <v>0</v>
      </c>
      <c r="J2102" s="2">
        <v>0</v>
      </c>
      <c r="K2102" s="2">
        <v>0</v>
      </c>
      <c r="L2102" s="2">
        <v>0</v>
      </c>
      <c r="M2102" s="2">
        <v>0</v>
      </c>
      <c r="N2102" s="2">
        <v>0</v>
      </c>
      <c r="O2102" s="2">
        <v>0</v>
      </c>
      <c r="P2102" s="2">
        <v>0</v>
      </c>
      <c r="Q2102" s="2">
        <v>0</v>
      </c>
      <c r="R2102" s="2">
        <v>0</v>
      </c>
      <c r="S2102" s="2">
        <v>0</v>
      </c>
      <c r="T2102" s="2">
        <v>0</v>
      </c>
      <c r="U2102" s="2">
        <v>0</v>
      </c>
      <c r="X2102" s="2">
        <f t="shared" si="297"/>
        <v>4.5186660499548802E-2</v>
      </c>
      <c r="Y2102" s="2">
        <f t="shared" si="298"/>
        <v>0</v>
      </c>
      <c r="Z2102" s="2">
        <f>IF(Y2102&gt;$W$1,HLOOKUP(Y2102,B2102:$U$2835,ROW($B$2836)-ROW($A2102),FALSE),0)</f>
        <v>0</v>
      </c>
      <c r="AA2102" s="2">
        <f t="shared" si="299"/>
        <v>0</v>
      </c>
      <c r="AB2102" s="2">
        <f>VLOOKUP(A2102,segment3_SB_quantity!$A$2:$B$2834,2,FALSE)</f>
        <v>4</v>
      </c>
      <c r="AC2102" s="4">
        <f t="shared" si="295"/>
        <v>0.12820000000000001</v>
      </c>
      <c r="AD2102">
        <f t="shared" si="300"/>
        <v>0</v>
      </c>
      <c r="AE2102">
        <f t="shared" si="296"/>
        <v>0.83166700000000005</v>
      </c>
      <c r="AF2102" s="2">
        <f t="shared" si="301"/>
        <v>0</v>
      </c>
      <c r="AG2102" s="2">
        <f t="shared" si="302"/>
        <v>0</v>
      </c>
      <c r="AH2102" s="1">
        <f t="shared" si="303"/>
        <v>0</v>
      </c>
    </row>
    <row r="2103" spans="1:34" x14ac:dyDescent="0.55000000000000004">
      <c r="A2103">
        <v>75939806</v>
      </c>
      <c r="B2103" s="2">
        <v>0</v>
      </c>
      <c r="C2103" s="2">
        <v>0</v>
      </c>
      <c r="D2103" s="2">
        <v>0</v>
      </c>
      <c r="E2103" s="2">
        <v>0</v>
      </c>
      <c r="F2103" s="2">
        <v>0</v>
      </c>
      <c r="G2103" s="2">
        <v>0</v>
      </c>
      <c r="H2103" s="2">
        <v>0</v>
      </c>
      <c r="I2103" s="2">
        <v>0</v>
      </c>
      <c r="J2103" s="2">
        <v>0</v>
      </c>
      <c r="K2103" s="2">
        <v>1.17465042903564E-7</v>
      </c>
      <c r="L2103" s="2">
        <v>0</v>
      </c>
      <c r="M2103" s="2">
        <v>0</v>
      </c>
      <c r="N2103" s="2">
        <v>0</v>
      </c>
      <c r="O2103" s="2">
        <v>0</v>
      </c>
      <c r="P2103" s="2">
        <v>0</v>
      </c>
      <c r="Q2103" s="2">
        <v>0</v>
      </c>
      <c r="R2103" s="2">
        <v>0</v>
      </c>
      <c r="S2103" s="2">
        <v>0</v>
      </c>
      <c r="T2103" s="2">
        <v>0</v>
      </c>
      <c r="U2103" s="2">
        <v>0</v>
      </c>
      <c r="X2103" s="2">
        <f t="shared" si="297"/>
        <v>1.17465042903564E-7</v>
      </c>
      <c r="Y2103" s="2">
        <f t="shared" si="298"/>
        <v>0</v>
      </c>
      <c r="Z2103" s="2">
        <f>IF(Y2103&gt;$W$1,HLOOKUP(Y2103,B2103:$U$2835,ROW($B$2836)-ROW($A2103),FALSE),0)</f>
        <v>0</v>
      </c>
      <c r="AA2103" s="2">
        <f t="shared" si="299"/>
        <v>0</v>
      </c>
      <c r="AB2103" s="2">
        <f>VLOOKUP(A2103,segment3_SB_quantity!$A$2:$B$2834,2,FALSE)</f>
        <v>117</v>
      </c>
      <c r="AC2103" s="4">
        <f t="shared" si="295"/>
        <v>0.12820000000000001</v>
      </c>
      <c r="AD2103">
        <f t="shared" si="300"/>
        <v>0</v>
      </c>
      <c r="AE2103">
        <f t="shared" si="296"/>
        <v>0.83166700000000005</v>
      </c>
      <c r="AF2103" s="2">
        <f t="shared" si="301"/>
        <v>0</v>
      </c>
      <c r="AG2103" s="2">
        <f t="shared" si="302"/>
        <v>0</v>
      </c>
      <c r="AH2103" s="1">
        <f t="shared" si="303"/>
        <v>0</v>
      </c>
    </row>
    <row r="2104" spans="1:34" x14ac:dyDescent="0.55000000000000004">
      <c r="A2104">
        <v>75949846</v>
      </c>
      <c r="B2104" s="2">
        <v>0</v>
      </c>
      <c r="C2104" s="2">
        <v>0</v>
      </c>
      <c r="D2104" s="2">
        <v>0</v>
      </c>
      <c r="E2104" s="2">
        <v>0</v>
      </c>
      <c r="F2104" s="2">
        <v>0</v>
      </c>
      <c r="G2104" s="2">
        <v>0</v>
      </c>
      <c r="H2104" s="2">
        <v>0</v>
      </c>
      <c r="I2104" s="2">
        <v>0</v>
      </c>
      <c r="J2104" s="2">
        <v>3.2922292676999101E-2</v>
      </c>
      <c r="K2104" s="2">
        <v>0</v>
      </c>
      <c r="L2104" s="2">
        <v>0</v>
      </c>
      <c r="M2104" s="2">
        <v>0</v>
      </c>
      <c r="N2104" s="2">
        <v>0</v>
      </c>
      <c r="O2104" s="2">
        <v>0</v>
      </c>
      <c r="P2104" s="2">
        <v>0</v>
      </c>
      <c r="Q2104" s="2">
        <v>0</v>
      </c>
      <c r="R2104" s="2">
        <v>0</v>
      </c>
      <c r="S2104" s="2">
        <v>0</v>
      </c>
      <c r="T2104" s="2">
        <v>0</v>
      </c>
      <c r="U2104" s="2">
        <v>0</v>
      </c>
      <c r="X2104" s="2">
        <f t="shared" si="297"/>
        <v>3.2922292676999101E-2</v>
      </c>
      <c r="Y2104" s="2">
        <f t="shared" si="298"/>
        <v>0</v>
      </c>
      <c r="Z2104" s="2">
        <f>IF(Y2104&gt;$W$1,HLOOKUP(Y2104,B2104:$U$2835,ROW($B$2836)-ROW($A2104),FALSE),0)</f>
        <v>0</v>
      </c>
      <c r="AA2104" s="2">
        <f t="shared" si="299"/>
        <v>0</v>
      </c>
      <c r="AB2104" s="2">
        <f>VLOOKUP(A2104,segment3_SB_quantity!$A$2:$B$2834,2,FALSE)</f>
        <v>5</v>
      </c>
      <c r="AC2104" s="4">
        <f t="shared" si="295"/>
        <v>0.12820000000000001</v>
      </c>
      <c r="AD2104">
        <f t="shared" si="300"/>
        <v>0</v>
      </c>
      <c r="AE2104">
        <f t="shared" si="296"/>
        <v>0.83166700000000005</v>
      </c>
      <c r="AF2104" s="2">
        <f t="shared" si="301"/>
        <v>0</v>
      </c>
      <c r="AG2104" s="2">
        <f t="shared" si="302"/>
        <v>0</v>
      </c>
      <c r="AH2104" s="1">
        <f t="shared" si="303"/>
        <v>0</v>
      </c>
    </row>
    <row r="2105" spans="1:34" x14ac:dyDescent="0.55000000000000004">
      <c r="A2105">
        <v>75949929</v>
      </c>
      <c r="B2105" s="2">
        <v>0</v>
      </c>
      <c r="C2105" s="2">
        <v>0</v>
      </c>
      <c r="D2105" s="2">
        <v>2.73951885378419E-2</v>
      </c>
      <c r="E2105" s="2">
        <v>0</v>
      </c>
      <c r="F2105" s="2">
        <v>0</v>
      </c>
      <c r="G2105" s="2">
        <v>0</v>
      </c>
      <c r="H2105" s="2">
        <v>0</v>
      </c>
      <c r="I2105" s="2">
        <v>0</v>
      </c>
      <c r="J2105" s="2">
        <v>0</v>
      </c>
      <c r="K2105" s="2">
        <v>0</v>
      </c>
      <c r="L2105" s="2">
        <v>0</v>
      </c>
      <c r="M2105" s="2">
        <v>0</v>
      </c>
      <c r="N2105" s="2">
        <v>0</v>
      </c>
      <c r="O2105" s="2">
        <v>0</v>
      </c>
      <c r="P2105" s="2">
        <v>0</v>
      </c>
      <c r="Q2105" s="2">
        <v>0</v>
      </c>
      <c r="R2105" s="2">
        <v>0</v>
      </c>
      <c r="S2105" s="2">
        <v>0</v>
      </c>
      <c r="T2105" s="2">
        <v>0</v>
      </c>
      <c r="U2105" s="2">
        <v>0</v>
      </c>
      <c r="X2105" s="2">
        <f t="shared" si="297"/>
        <v>2.73951885378419E-2</v>
      </c>
      <c r="Y2105" s="2">
        <f t="shared" si="298"/>
        <v>0</v>
      </c>
      <c r="Z2105" s="2">
        <f>IF(Y2105&gt;$W$1,HLOOKUP(Y2105,B2105:$U$2835,ROW($B$2836)-ROW($A2105),FALSE),0)</f>
        <v>0</v>
      </c>
      <c r="AA2105" s="2">
        <f t="shared" si="299"/>
        <v>0</v>
      </c>
      <c r="AB2105" s="2">
        <f>VLOOKUP(A2105,segment3_SB_quantity!$A$2:$B$2834,2,FALSE)</f>
        <v>4</v>
      </c>
      <c r="AC2105" s="4">
        <f t="shared" si="295"/>
        <v>0.12820000000000001</v>
      </c>
      <c r="AD2105">
        <f t="shared" si="300"/>
        <v>0</v>
      </c>
      <c r="AE2105">
        <f t="shared" si="296"/>
        <v>0.83166700000000005</v>
      </c>
      <c r="AF2105" s="2">
        <f t="shared" si="301"/>
        <v>0</v>
      </c>
      <c r="AG2105" s="2">
        <f t="shared" si="302"/>
        <v>0</v>
      </c>
      <c r="AH2105" s="1">
        <f t="shared" si="303"/>
        <v>0</v>
      </c>
    </row>
    <row r="2106" spans="1:34" x14ac:dyDescent="0.55000000000000004">
      <c r="A2106">
        <v>75979514</v>
      </c>
      <c r="B2106" s="2">
        <v>0</v>
      </c>
      <c r="C2106" s="2">
        <v>0</v>
      </c>
      <c r="D2106" s="2">
        <v>0</v>
      </c>
      <c r="E2106" s="2">
        <v>0</v>
      </c>
      <c r="F2106" s="2">
        <v>5.9123548207148996E-37</v>
      </c>
      <c r="G2106" s="2">
        <v>0</v>
      </c>
      <c r="H2106" s="2">
        <v>0</v>
      </c>
      <c r="I2106" s="2">
        <v>0</v>
      </c>
      <c r="J2106" s="2">
        <v>0</v>
      </c>
      <c r="K2106" s="2">
        <v>0</v>
      </c>
      <c r="L2106" s="2">
        <v>0</v>
      </c>
      <c r="M2106" s="2">
        <v>0</v>
      </c>
      <c r="N2106" s="2">
        <v>0</v>
      </c>
      <c r="O2106" s="2">
        <v>0</v>
      </c>
      <c r="P2106" s="2">
        <v>0</v>
      </c>
      <c r="Q2106" s="2">
        <v>0</v>
      </c>
      <c r="R2106" s="2">
        <v>0</v>
      </c>
      <c r="S2106" s="2">
        <v>0</v>
      </c>
      <c r="T2106" s="2">
        <v>0</v>
      </c>
      <c r="U2106" s="2">
        <v>0</v>
      </c>
      <c r="X2106" s="2">
        <f t="shared" si="297"/>
        <v>5.9123548207148996E-37</v>
      </c>
      <c r="Y2106" s="2">
        <f t="shared" si="298"/>
        <v>0</v>
      </c>
      <c r="Z2106" s="2">
        <f>IF(Y2106&gt;$W$1,HLOOKUP(Y2106,B2106:$U$2835,ROW($B$2836)-ROW($A2106),FALSE),0)</f>
        <v>0</v>
      </c>
      <c r="AA2106" s="2">
        <f t="shared" si="299"/>
        <v>0</v>
      </c>
      <c r="AB2106" s="2">
        <f>VLOOKUP(A2106,segment3_SB_quantity!$A$2:$B$2834,2,FALSE)</f>
        <v>8</v>
      </c>
      <c r="AC2106" s="4">
        <f t="shared" si="295"/>
        <v>0.12820000000000001</v>
      </c>
      <c r="AD2106">
        <f t="shared" si="300"/>
        <v>0</v>
      </c>
      <c r="AE2106">
        <f t="shared" si="296"/>
        <v>0.83166700000000005</v>
      </c>
      <c r="AF2106" s="2">
        <f t="shared" si="301"/>
        <v>0</v>
      </c>
      <c r="AG2106" s="2">
        <f t="shared" si="302"/>
        <v>0</v>
      </c>
      <c r="AH2106" s="1">
        <f t="shared" si="303"/>
        <v>0</v>
      </c>
    </row>
    <row r="2107" spans="1:34" x14ac:dyDescent="0.55000000000000004">
      <c r="A2107">
        <v>75979969</v>
      </c>
      <c r="B2107" s="2">
        <v>0</v>
      </c>
      <c r="C2107" s="2">
        <v>0</v>
      </c>
      <c r="D2107" s="2">
        <v>0</v>
      </c>
      <c r="E2107" s="2">
        <v>0</v>
      </c>
      <c r="F2107" s="2">
        <v>0</v>
      </c>
      <c r="G2107" s="2">
        <v>0</v>
      </c>
      <c r="H2107" s="2">
        <v>0</v>
      </c>
      <c r="I2107" s="2">
        <v>0</v>
      </c>
      <c r="J2107" s="2">
        <v>0.99088415197832003</v>
      </c>
      <c r="K2107" s="2">
        <v>0</v>
      </c>
      <c r="L2107" s="2">
        <v>0</v>
      </c>
      <c r="M2107" s="2">
        <v>0</v>
      </c>
      <c r="N2107" s="2">
        <v>0</v>
      </c>
      <c r="O2107" s="2">
        <v>0</v>
      </c>
      <c r="P2107" s="2">
        <v>0</v>
      </c>
      <c r="Q2107" s="2">
        <v>0</v>
      </c>
      <c r="R2107" s="2">
        <v>0</v>
      </c>
      <c r="S2107" s="2">
        <v>0</v>
      </c>
      <c r="T2107" s="2">
        <v>0</v>
      </c>
      <c r="U2107" s="2">
        <v>0</v>
      </c>
      <c r="X2107" s="2">
        <f t="shared" si="297"/>
        <v>0.99088415197832003</v>
      </c>
      <c r="Y2107" s="2">
        <f t="shared" si="298"/>
        <v>0.99088415197832003</v>
      </c>
      <c r="Z2107" s="2" t="str">
        <f>IF(Y2107&gt;$W$1,HLOOKUP(Y2107,B2107:$U$2835,ROW($B$2836)-ROW($A2107),FALSE),0)</f>
        <v>P_OL9</v>
      </c>
      <c r="AA2107" s="2">
        <f t="shared" si="299"/>
        <v>0.42499999999999993</v>
      </c>
      <c r="AB2107" s="2">
        <f>VLOOKUP(A2107,segment3_SB_quantity!$A$2:$B$2834,2,FALSE)</f>
        <v>26</v>
      </c>
      <c r="AC2107" s="4">
        <f t="shared" si="295"/>
        <v>0.12820000000000001</v>
      </c>
      <c r="AD2107">
        <f t="shared" si="300"/>
        <v>3.3332000000000002</v>
      </c>
      <c r="AE2107">
        <f t="shared" si="296"/>
        <v>0.83166700000000005</v>
      </c>
      <c r="AF2107" s="2">
        <f t="shared" si="301"/>
        <v>2.7721124444000003</v>
      </c>
      <c r="AG2107" s="2">
        <f t="shared" si="302"/>
        <v>1.1781477888699998</v>
      </c>
      <c r="AH2107" s="1">
        <f t="shared" si="303"/>
        <v>2.3529411764705888</v>
      </c>
    </row>
    <row r="2108" spans="1:34" x14ac:dyDescent="0.55000000000000004">
      <c r="A2108">
        <v>76039920</v>
      </c>
      <c r="B2108" s="2">
        <v>0</v>
      </c>
      <c r="C2108" s="2">
        <v>0</v>
      </c>
      <c r="D2108" s="2">
        <v>0</v>
      </c>
      <c r="E2108" s="2">
        <v>0</v>
      </c>
      <c r="F2108" s="2">
        <v>0</v>
      </c>
      <c r="G2108" s="2">
        <v>0</v>
      </c>
      <c r="H2108" s="2">
        <v>0</v>
      </c>
      <c r="I2108" s="2">
        <v>0.10633821429302601</v>
      </c>
      <c r="J2108" s="2">
        <v>0</v>
      </c>
      <c r="K2108" s="2">
        <v>0</v>
      </c>
      <c r="L2108" s="2">
        <v>0</v>
      </c>
      <c r="M2108" s="2">
        <v>0</v>
      </c>
      <c r="N2108" s="2">
        <v>0</v>
      </c>
      <c r="O2108" s="2">
        <v>0</v>
      </c>
      <c r="P2108" s="2">
        <v>0</v>
      </c>
      <c r="Q2108" s="2">
        <v>0</v>
      </c>
      <c r="R2108" s="2">
        <v>0</v>
      </c>
      <c r="S2108" s="2">
        <v>0</v>
      </c>
      <c r="T2108" s="2">
        <v>0</v>
      </c>
      <c r="U2108" s="2">
        <v>0</v>
      </c>
      <c r="X2108" s="2">
        <f t="shared" si="297"/>
        <v>0.10633821429302601</v>
      </c>
      <c r="Y2108" s="2">
        <f t="shared" si="298"/>
        <v>0</v>
      </c>
      <c r="Z2108" s="2">
        <f>IF(Y2108&gt;$W$1,HLOOKUP(Y2108,B2108:$U$2835,ROW($B$2836)-ROW($A2108),FALSE),0)</f>
        <v>0</v>
      </c>
      <c r="AA2108" s="2">
        <f t="shared" si="299"/>
        <v>0</v>
      </c>
      <c r="AB2108" s="2">
        <f>VLOOKUP(A2108,segment3_SB_quantity!$A$2:$B$2834,2,FALSE)</f>
        <v>56</v>
      </c>
      <c r="AC2108" s="4">
        <f t="shared" si="295"/>
        <v>0.12820000000000001</v>
      </c>
      <c r="AD2108">
        <f t="shared" si="300"/>
        <v>0</v>
      </c>
      <c r="AE2108">
        <f t="shared" si="296"/>
        <v>0.83166700000000005</v>
      </c>
      <c r="AF2108" s="2">
        <f t="shared" si="301"/>
        <v>0</v>
      </c>
      <c r="AG2108" s="2">
        <f t="shared" si="302"/>
        <v>0</v>
      </c>
      <c r="AH2108" s="1">
        <f t="shared" si="303"/>
        <v>0</v>
      </c>
    </row>
    <row r="2109" spans="1:34" x14ac:dyDescent="0.55000000000000004">
      <c r="A2109">
        <v>76059832</v>
      </c>
      <c r="B2109" s="2">
        <v>0</v>
      </c>
      <c r="C2109" s="2">
        <v>0</v>
      </c>
      <c r="D2109" s="2">
        <v>0</v>
      </c>
      <c r="E2109" s="2">
        <v>0</v>
      </c>
      <c r="F2109" s="2">
        <v>0</v>
      </c>
      <c r="G2109" s="2">
        <v>0</v>
      </c>
      <c r="H2109" s="2">
        <v>0</v>
      </c>
      <c r="I2109" s="2">
        <v>4.9793016155681297E-2</v>
      </c>
      <c r="J2109" s="2">
        <v>0</v>
      </c>
      <c r="K2109" s="2">
        <v>0</v>
      </c>
      <c r="L2109" s="2">
        <v>0</v>
      </c>
      <c r="M2109" s="2">
        <v>0</v>
      </c>
      <c r="N2109" s="2">
        <v>0</v>
      </c>
      <c r="O2109" s="2">
        <v>0</v>
      </c>
      <c r="P2109" s="2">
        <v>0</v>
      </c>
      <c r="Q2109" s="2">
        <v>0</v>
      </c>
      <c r="R2109" s="2">
        <v>0</v>
      </c>
      <c r="S2109" s="2">
        <v>0</v>
      </c>
      <c r="T2109" s="2">
        <v>0</v>
      </c>
      <c r="U2109" s="2">
        <v>0</v>
      </c>
      <c r="X2109" s="2">
        <f t="shared" si="297"/>
        <v>4.9793016155681297E-2</v>
      </c>
      <c r="Y2109" s="2">
        <f t="shared" si="298"/>
        <v>0</v>
      </c>
      <c r="Z2109" s="2">
        <f>IF(Y2109&gt;$W$1,HLOOKUP(Y2109,B2109:$U$2835,ROW($B$2836)-ROW($A2109),FALSE),0)</f>
        <v>0</v>
      </c>
      <c r="AA2109" s="2">
        <f t="shared" si="299"/>
        <v>0</v>
      </c>
      <c r="AB2109" s="2">
        <f>VLOOKUP(A2109,segment3_SB_quantity!$A$2:$B$2834,2,FALSE)</f>
        <v>195</v>
      </c>
      <c r="AC2109" s="4">
        <f t="shared" si="295"/>
        <v>0.12820000000000001</v>
      </c>
      <c r="AD2109">
        <f t="shared" si="300"/>
        <v>0</v>
      </c>
      <c r="AE2109">
        <f t="shared" si="296"/>
        <v>0.83166700000000005</v>
      </c>
      <c r="AF2109" s="2">
        <f t="shared" si="301"/>
        <v>0</v>
      </c>
      <c r="AG2109" s="2">
        <f t="shared" si="302"/>
        <v>0</v>
      </c>
      <c r="AH2109" s="1">
        <f t="shared" si="303"/>
        <v>0</v>
      </c>
    </row>
    <row r="2110" spans="1:34" x14ac:dyDescent="0.55000000000000004">
      <c r="A2110">
        <v>76079978</v>
      </c>
      <c r="B2110" s="2">
        <v>0</v>
      </c>
      <c r="C2110" s="2">
        <v>0</v>
      </c>
      <c r="D2110" s="2">
        <v>0</v>
      </c>
      <c r="E2110" s="2">
        <v>0</v>
      </c>
      <c r="F2110" s="2">
        <v>0</v>
      </c>
      <c r="G2110" s="2">
        <v>0</v>
      </c>
      <c r="H2110" s="2">
        <v>0</v>
      </c>
      <c r="I2110" s="2">
        <v>5.2319140728751698E-2</v>
      </c>
      <c r="J2110" s="2">
        <v>0</v>
      </c>
      <c r="K2110" s="2">
        <v>0</v>
      </c>
      <c r="L2110" s="2">
        <v>0</v>
      </c>
      <c r="M2110" s="2">
        <v>0</v>
      </c>
      <c r="N2110" s="2">
        <v>0</v>
      </c>
      <c r="O2110" s="2">
        <v>0</v>
      </c>
      <c r="P2110" s="2">
        <v>0</v>
      </c>
      <c r="Q2110" s="2">
        <v>0</v>
      </c>
      <c r="R2110" s="2">
        <v>0</v>
      </c>
      <c r="S2110" s="2">
        <v>0</v>
      </c>
      <c r="T2110" s="2">
        <v>0</v>
      </c>
      <c r="U2110" s="2">
        <v>0</v>
      </c>
      <c r="X2110" s="2">
        <f t="shared" si="297"/>
        <v>5.2319140728751698E-2</v>
      </c>
      <c r="Y2110" s="2">
        <f t="shared" si="298"/>
        <v>0</v>
      </c>
      <c r="Z2110" s="2">
        <f>IF(Y2110&gt;$W$1,HLOOKUP(Y2110,B2110:$U$2835,ROW($B$2836)-ROW($A2110),FALSE),0)</f>
        <v>0</v>
      </c>
      <c r="AA2110" s="2">
        <f t="shared" si="299"/>
        <v>0</v>
      </c>
      <c r="AB2110" s="2">
        <f>VLOOKUP(A2110,segment3_SB_quantity!$A$2:$B$2834,2,FALSE)</f>
        <v>131</v>
      </c>
      <c r="AC2110" s="4">
        <f t="shared" si="295"/>
        <v>0.12820000000000001</v>
      </c>
      <c r="AD2110">
        <f t="shared" si="300"/>
        <v>0</v>
      </c>
      <c r="AE2110">
        <f t="shared" si="296"/>
        <v>0.83166700000000005</v>
      </c>
      <c r="AF2110" s="2">
        <f t="shared" si="301"/>
        <v>0</v>
      </c>
      <c r="AG2110" s="2">
        <f t="shared" si="302"/>
        <v>0</v>
      </c>
      <c r="AH2110" s="1">
        <f t="shared" si="303"/>
        <v>0</v>
      </c>
    </row>
    <row r="2111" spans="1:34" x14ac:dyDescent="0.55000000000000004">
      <c r="A2111">
        <v>76089832</v>
      </c>
      <c r="B2111" s="2">
        <v>0</v>
      </c>
      <c r="C2111" s="2">
        <v>0</v>
      </c>
      <c r="D2111" s="2">
        <v>0</v>
      </c>
      <c r="E2111" s="2">
        <v>0</v>
      </c>
      <c r="F2111" s="2">
        <v>0</v>
      </c>
      <c r="G2111" s="2">
        <v>0</v>
      </c>
      <c r="H2111" s="2">
        <v>0</v>
      </c>
      <c r="I2111" s="2">
        <v>0</v>
      </c>
      <c r="J2111" s="2">
        <v>0</v>
      </c>
      <c r="K2111" s="2">
        <v>0</v>
      </c>
      <c r="L2111" s="2">
        <v>0</v>
      </c>
      <c r="M2111" s="2">
        <v>0</v>
      </c>
      <c r="N2111" s="2">
        <v>0</v>
      </c>
      <c r="O2111" s="2">
        <v>0</v>
      </c>
      <c r="P2111" s="2">
        <v>0</v>
      </c>
      <c r="Q2111" s="2">
        <v>0</v>
      </c>
      <c r="R2111" s="2">
        <v>0</v>
      </c>
      <c r="S2111" s="2">
        <v>0</v>
      </c>
      <c r="T2111" s="2">
        <v>0</v>
      </c>
      <c r="U2111" s="2">
        <v>0</v>
      </c>
      <c r="X2111" s="2">
        <f t="shared" si="297"/>
        <v>0</v>
      </c>
      <c r="Y2111" s="2">
        <f t="shared" si="298"/>
        <v>0</v>
      </c>
      <c r="Z2111" s="2">
        <f>IF(Y2111&gt;$W$1,HLOOKUP(Y2111,B2111:$U$2835,ROW($B$2836)-ROW($A2111),FALSE),0)</f>
        <v>0</v>
      </c>
      <c r="AA2111" s="2">
        <f t="shared" si="299"/>
        <v>0</v>
      </c>
      <c r="AB2111" s="2">
        <f>VLOOKUP(A2111,segment3_SB_quantity!$A$2:$B$2834,2,FALSE)</f>
        <v>13</v>
      </c>
      <c r="AC2111" s="4">
        <f t="shared" si="295"/>
        <v>0.12820000000000001</v>
      </c>
      <c r="AD2111">
        <f t="shared" si="300"/>
        <v>0</v>
      </c>
      <c r="AE2111">
        <f t="shared" si="296"/>
        <v>0.83166700000000005</v>
      </c>
      <c r="AF2111" s="2">
        <f t="shared" si="301"/>
        <v>0</v>
      </c>
      <c r="AG2111" s="2">
        <f t="shared" si="302"/>
        <v>0</v>
      </c>
      <c r="AH2111" s="1">
        <f t="shared" si="303"/>
        <v>0</v>
      </c>
    </row>
    <row r="2112" spans="1:34" x14ac:dyDescent="0.55000000000000004">
      <c r="A2112">
        <v>76099821</v>
      </c>
      <c r="B2112" s="2">
        <v>0</v>
      </c>
      <c r="C2112" s="2">
        <v>0</v>
      </c>
      <c r="D2112" s="2">
        <v>0</v>
      </c>
      <c r="E2112" s="2">
        <v>0</v>
      </c>
      <c r="F2112" s="2">
        <v>0</v>
      </c>
      <c r="G2112" s="2">
        <v>0</v>
      </c>
      <c r="H2112" s="2">
        <v>0</v>
      </c>
      <c r="I2112" s="2">
        <v>0</v>
      </c>
      <c r="J2112" s="2">
        <v>0</v>
      </c>
      <c r="K2112" s="2">
        <v>0.114919796977312</v>
      </c>
      <c r="L2112" s="2">
        <v>0</v>
      </c>
      <c r="M2112" s="2">
        <v>0</v>
      </c>
      <c r="N2112" s="2">
        <v>0</v>
      </c>
      <c r="O2112" s="2">
        <v>0</v>
      </c>
      <c r="P2112" s="2">
        <v>0</v>
      </c>
      <c r="Q2112" s="2">
        <v>0</v>
      </c>
      <c r="R2112" s="2">
        <v>0</v>
      </c>
      <c r="S2112" s="2">
        <v>0</v>
      </c>
      <c r="T2112" s="2">
        <v>0</v>
      </c>
      <c r="U2112" s="2">
        <v>0</v>
      </c>
      <c r="X2112" s="2">
        <f t="shared" si="297"/>
        <v>0.114919796977312</v>
      </c>
      <c r="Y2112" s="2">
        <f t="shared" si="298"/>
        <v>0</v>
      </c>
      <c r="Z2112" s="2">
        <f>IF(Y2112&gt;$W$1,HLOOKUP(Y2112,B2112:$U$2835,ROW($B$2836)-ROW($A2112),FALSE),0)</f>
        <v>0</v>
      </c>
      <c r="AA2112" s="2">
        <f t="shared" si="299"/>
        <v>0</v>
      </c>
      <c r="AB2112" s="2">
        <f>VLOOKUP(A2112,segment3_SB_quantity!$A$2:$B$2834,2,FALSE)</f>
        <v>24</v>
      </c>
      <c r="AC2112" s="4">
        <f t="shared" si="295"/>
        <v>0.12820000000000001</v>
      </c>
      <c r="AD2112">
        <f t="shared" si="300"/>
        <v>0</v>
      </c>
      <c r="AE2112">
        <f t="shared" si="296"/>
        <v>0.83166700000000005</v>
      </c>
      <c r="AF2112" s="2">
        <f t="shared" si="301"/>
        <v>0</v>
      </c>
      <c r="AG2112" s="2">
        <f t="shared" si="302"/>
        <v>0</v>
      </c>
      <c r="AH2112" s="1">
        <f t="shared" si="303"/>
        <v>0</v>
      </c>
    </row>
    <row r="2113" spans="1:34" x14ac:dyDescent="0.55000000000000004">
      <c r="A2113">
        <v>76199769</v>
      </c>
      <c r="B2113" s="2">
        <v>0</v>
      </c>
      <c r="C2113" s="2">
        <v>0</v>
      </c>
      <c r="D2113" s="2">
        <v>0</v>
      </c>
      <c r="E2113" s="2">
        <v>0</v>
      </c>
      <c r="F2113" s="2">
        <v>0</v>
      </c>
      <c r="G2113" s="2">
        <v>0</v>
      </c>
      <c r="H2113" s="2">
        <v>0</v>
      </c>
      <c r="I2113" s="2">
        <v>0</v>
      </c>
      <c r="J2113" s="2">
        <v>0</v>
      </c>
      <c r="K2113" s="2">
        <v>0</v>
      </c>
      <c r="L2113" s="2">
        <v>0</v>
      </c>
      <c r="M2113" s="2">
        <v>0</v>
      </c>
      <c r="N2113" s="2">
        <v>0</v>
      </c>
      <c r="O2113" s="2">
        <v>0</v>
      </c>
      <c r="P2113" s="2">
        <v>0</v>
      </c>
      <c r="Q2113" s="2">
        <v>0</v>
      </c>
      <c r="R2113" s="2">
        <v>0</v>
      </c>
      <c r="S2113" s="2">
        <v>0</v>
      </c>
      <c r="T2113" s="2">
        <v>0</v>
      </c>
      <c r="U2113" s="2">
        <v>0</v>
      </c>
      <c r="X2113" s="2">
        <f t="shared" si="297"/>
        <v>0</v>
      </c>
      <c r="Y2113" s="2">
        <f t="shared" si="298"/>
        <v>0</v>
      </c>
      <c r="Z2113" s="2">
        <f>IF(Y2113&gt;$W$1,HLOOKUP(Y2113,B2113:$U$2835,ROW($B$2836)-ROW($A2113),FALSE),0)</f>
        <v>0</v>
      </c>
      <c r="AA2113" s="2">
        <f t="shared" si="299"/>
        <v>0</v>
      </c>
      <c r="AB2113" s="2">
        <f>VLOOKUP(A2113,segment3_SB_quantity!$A$2:$B$2834,2,FALSE)</f>
        <v>1</v>
      </c>
      <c r="AC2113" s="4">
        <f t="shared" si="295"/>
        <v>0.12820000000000001</v>
      </c>
      <c r="AD2113">
        <f t="shared" si="300"/>
        <v>0</v>
      </c>
      <c r="AE2113">
        <f t="shared" si="296"/>
        <v>0.83166700000000005</v>
      </c>
      <c r="AF2113" s="2">
        <f t="shared" si="301"/>
        <v>0</v>
      </c>
      <c r="AG2113" s="2">
        <f t="shared" si="302"/>
        <v>0</v>
      </c>
      <c r="AH2113" s="1">
        <f t="shared" si="303"/>
        <v>0</v>
      </c>
    </row>
    <row r="2114" spans="1:34" x14ac:dyDescent="0.55000000000000004">
      <c r="A2114">
        <v>76229762</v>
      </c>
      <c r="B2114" s="2">
        <v>0</v>
      </c>
      <c r="C2114" s="2">
        <v>0</v>
      </c>
      <c r="D2114" s="2">
        <v>0</v>
      </c>
      <c r="E2114" s="2">
        <v>0</v>
      </c>
      <c r="F2114" s="2">
        <v>0</v>
      </c>
      <c r="G2114" s="2">
        <v>0</v>
      </c>
      <c r="H2114" s="2">
        <v>2.0274456132333699E-2</v>
      </c>
      <c r="I2114" s="2">
        <v>0</v>
      </c>
      <c r="J2114" s="2">
        <v>0</v>
      </c>
      <c r="K2114" s="2">
        <v>0</v>
      </c>
      <c r="L2114" s="2">
        <v>0</v>
      </c>
      <c r="M2114" s="2">
        <v>0</v>
      </c>
      <c r="N2114" s="2">
        <v>0</v>
      </c>
      <c r="O2114" s="2">
        <v>0</v>
      </c>
      <c r="P2114" s="2">
        <v>0</v>
      </c>
      <c r="Q2114" s="2">
        <v>0</v>
      </c>
      <c r="R2114" s="2">
        <v>0</v>
      </c>
      <c r="S2114" s="2">
        <v>0</v>
      </c>
      <c r="T2114" s="2">
        <v>0</v>
      </c>
      <c r="U2114" s="2">
        <v>0</v>
      </c>
      <c r="X2114" s="2">
        <f t="shared" si="297"/>
        <v>2.0274456132333699E-2</v>
      </c>
      <c r="Y2114" s="2">
        <f t="shared" si="298"/>
        <v>0</v>
      </c>
      <c r="Z2114" s="2">
        <f>IF(Y2114&gt;$W$1,HLOOKUP(Y2114,B2114:$U$2835,ROW($B$2836)-ROW($A2114),FALSE),0)</f>
        <v>0</v>
      </c>
      <c r="AA2114" s="2">
        <f t="shared" si="299"/>
        <v>0</v>
      </c>
      <c r="AB2114" s="2">
        <f>VLOOKUP(A2114,segment3_SB_quantity!$A$2:$B$2834,2,FALSE)</f>
        <v>19</v>
      </c>
      <c r="AC2114" s="4">
        <f t="shared" si="295"/>
        <v>0.12820000000000001</v>
      </c>
      <c r="AD2114">
        <f t="shared" si="300"/>
        <v>0</v>
      </c>
      <c r="AE2114">
        <f t="shared" si="296"/>
        <v>0.83166700000000005</v>
      </c>
      <c r="AF2114" s="2">
        <f t="shared" si="301"/>
        <v>0</v>
      </c>
      <c r="AG2114" s="2">
        <f t="shared" si="302"/>
        <v>0</v>
      </c>
      <c r="AH2114" s="1">
        <f t="shared" si="303"/>
        <v>0</v>
      </c>
    </row>
    <row r="2115" spans="1:34" x14ac:dyDescent="0.55000000000000004">
      <c r="A2115">
        <v>76249815</v>
      </c>
      <c r="B2115" s="2">
        <v>0</v>
      </c>
      <c r="C2115" s="2">
        <v>0</v>
      </c>
      <c r="D2115" s="2">
        <v>0</v>
      </c>
      <c r="E2115" s="2">
        <v>0</v>
      </c>
      <c r="F2115" s="2">
        <v>0</v>
      </c>
      <c r="G2115" s="2">
        <v>0</v>
      </c>
      <c r="H2115" s="2">
        <v>0</v>
      </c>
      <c r="I2115" s="2">
        <v>0</v>
      </c>
      <c r="J2115" s="2">
        <v>0</v>
      </c>
      <c r="K2115" s="2">
        <v>3.5699899251143002E-2</v>
      </c>
      <c r="L2115" s="2">
        <v>0</v>
      </c>
      <c r="M2115" s="2">
        <v>0</v>
      </c>
      <c r="N2115" s="2">
        <v>0</v>
      </c>
      <c r="O2115" s="2">
        <v>0</v>
      </c>
      <c r="P2115" s="2">
        <v>0</v>
      </c>
      <c r="Q2115" s="2">
        <v>0</v>
      </c>
      <c r="R2115" s="2">
        <v>0</v>
      </c>
      <c r="S2115" s="2">
        <v>0</v>
      </c>
      <c r="T2115" s="2">
        <v>0</v>
      </c>
      <c r="U2115" s="2">
        <v>0</v>
      </c>
      <c r="X2115" s="2">
        <f t="shared" si="297"/>
        <v>3.5699899251143002E-2</v>
      </c>
      <c r="Y2115" s="2">
        <f t="shared" si="298"/>
        <v>0</v>
      </c>
      <c r="Z2115" s="2">
        <f>IF(Y2115&gt;$W$1,HLOOKUP(Y2115,B2115:$U$2835,ROW($B$2836)-ROW($A2115),FALSE),0)</f>
        <v>0</v>
      </c>
      <c r="AA2115" s="2">
        <f t="shared" si="299"/>
        <v>0</v>
      </c>
      <c r="AB2115" s="2">
        <f>VLOOKUP(A2115,segment3_SB_quantity!$A$2:$B$2834,2,FALSE)</f>
        <v>205</v>
      </c>
      <c r="AC2115" s="4">
        <f t="shared" si="295"/>
        <v>0.12820000000000001</v>
      </c>
      <c r="AD2115">
        <f t="shared" si="300"/>
        <v>0</v>
      </c>
      <c r="AE2115">
        <f t="shared" si="296"/>
        <v>0.83166700000000005</v>
      </c>
      <c r="AF2115" s="2">
        <f t="shared" si="301"/>
        <v>0</v>
      </c>
      <c r="AG2115" s="2">
        <f t="shared" si="302"/>
        <v>0</v>
      </c>
      <c r="AH2115" s="1">
        <f t="shared" si="303"/>
        <v>0</v>
      </c>
    </row>
    <row r="2116" spans="1:34" x14ac:dyDescent="0.55000000000000004">
      <c r="A2116">
        <v>76279937</v>
      </c>
      <c r="B2116" s="2">
        <v>0</v>
      </c>
      <c r="C2116" s="2">
        <v>0</v>
      </c>
      <c r="D2116" s="2">
        <v>0</v>
      </c>
      <c r="E2116" s="2">
        <v>0</v>
      </c>
      <c r="F2116" s="2">
        <v>0</v>
      </c>
      <c r="G2116" s="2">
        <v>0</v>
      </c>
      <c r="H2116" s="2">
        <v>1.0991343089569001E-3</v>
      </c>
      <c r="I2116" s="2">
        <v>0</v>
      </c>
      <c r="J2116" s="2">
        <v>0</v>
      </c>
      <c r="K2116" s="2">
        <v>0</v>
      </c>
      <c r="L2116" s="2">
        <v>0</v>
      </c>
      <c r="M2116" s="2">
        <v>0</v>
      </c>
      <c r="N2116" s="2">
        <v>0</v>
      </c>
      <c r="O2116" s="2">
        <v>0</v>
      </c>
      <c r="P2116" s="2">
        <v>0</v>
      </c>
      <c r="Q2116" s="2">
        <v>0</v>
      </c>
      <c r="R2116" s="2">
        <v>0</v>
      </c>
      <c r="S2116" s="2">
        <v>0</v>
      </c>
      <c r="T2116" s="2">
        <v>0</v>
      </c>
      <c r="U2116" s="2">
        <v>0</v>
      </c>
      <c r="X2116" s="2">
        <f t="shared" si="297"/>
        <v>1.0991343089569001E-3</v>
      </c>
      <c r="Y2116" s="2">
        <f t="shared" si="298"/>
        <v>0</v>
      </c>
      <c r="Z2116" s="2">
        <f>IF(Y2116&gt;$W$1,HLOOKUP(Y2116,B2116:$U$2835,ROW($B$2836)-ROW($A2116),FALSE),0)</f>
        <v>0</v>
      </c>
      <c r="AA2116" s="2">
        <f t="shared" si="299"/>
        <v>0</v>
      </c>
      <c r="AB2116" s="2">
        <f>VLOOKUP(A2116,segment3_SB_quantity!$A$2:$B$2834,2,FALSE)</f>
        <v>44</v>
      </c>
      <c r="AC2116" s="4">
        <f t="shared" ref="AC2116:AC2179" si="304">AC2115</f>
        <v>0.12820000000000001</v>
      </c>
      <c r="AD2116">
        <f t="shared" si="300"/>
        <v>0</v>
      </c>
      <c r="AE2116">
        <f t="shared" ref="AE2116:AE2179" si="305">AE2115</f>
        <v>0.83166700000000005</v>
      </c>
      <c r="AF2116" s="2">
        <f t="shared" si="301"/>
        <v>0</v>
      </c>
      <c r="AG2116" s="2">
        <f t="shared" si="302"/>
        <v>0</v>
      </c>
      <c r="AH2116" s="1">
        <f t="shared" si="303"/>
        <v>0</v>
      </c>
    </row>
    <row r="2117" spans="1:34" x14ac:dyDescent="0.55000000000000004">
      <c r="A2117">
        <v>76299582</v>
      </c>
      <c r="B2117" s="2">
        <v>0</v>
      </c>
      <c r="C2117" s="2">
        <v>0</v>
      </c>
      <c r="D2117" s="2">
        <v>0</v>
      </c>
      <c r="E2117" s="2">
        <v>0</v>
      </c>
      <c r="F2117" s="2">
        <v>0</v>
      </c>
      <c r="G2117" s="2">
        <v>0</v>
      </c>
      <c r="H2117" s="2">
        <v>0</v>
      </c>
      <c r="I2117" s="2">
        <v>0</v>
      </c>
      <c r="J2117" s="2">
        <v>0</v>
      </c>
      <c r="K2117" s="2">
        <v>0</v>
      </c>
      <c r="L2117" s="2">
        <v>4.7468423879624497E-3</v>
      </c>
      <c r="M2117" s="2">
        <v>0</v>
      </c>
      <c r="N2117" s="2">
        <v>0</v>
      </c>
      <c r="O2117" s="2">
        <v>0</v>
      </c>
      <c r="P2117" s="2">
        <v>0</v>
      </c>
      <c r="Q2117" s="2">
        <v>0</v>
      </c>
      <c r="R2117" s="2">
        <v>0</v>
      </c>
      <c r="S2117" s="2">
        <v>0</v>
      </c>
      <c r="T2117" s="2">
        <v>0</v>
      </c>
      <c r="U2117" s="2">
        <v>0</v>
      </c>
      <c r="X2117" s="2">
        <f t="shared" si="297"/>
        <v>4.7468423879624497E-3</v>
      </c>
      <c r="Y2117" s="2">
        <f t="shared" si="298"/>
        <v>0</v>
      </c>
      <c r="Z2117" s="2">
        <f>IF(Y2117&gt;$W$1,HLOOKUP(Y2117,B2117:$U$2835,ROW($B$2836)-ROW($A2117),FALSE),0)</f>
        <v>0</v>
      </c>
      <c r="AA2117" s="2">
        <f t="shared" si="299"/>
        <v>0</v>
      </c>
      <c r="AB2117" s="2">
        <f>VLOOKUP(A2117,segment3_SB_quantity!$A$2:$B$2834,2,FALSE)</f>
        <v>1</v>
      </c>
      <c r="AC2117" s="4">
        <f t="shared" si="304"/>
        <v>0.12820000000000001</v>
      </c>
      <c r="AD2117">
        <f t="shared" si="300"/>
        <v>0</v>
      </c>
      <c r="AE2117">
        <f t="shared" si="305"/>
        <v>0.83166700000000005</v>
      </c>
      <c r="AF2117" s="2">
        <f t="shared" si="301"/>
        <v>0</v>
      </c>
      <c r="AG2117" s="2">
        <f t="shared" si="302"/>
        <v>0</v>
      </c>
      <c r="AH2117" s="1">
        <f t="shared" si="303"/>
        <v>0</v>
      </c>
    </row>
    <row r="2118" spans="1:34" x14ac:dyDescent="0.55000000000000004">
      <c r="A2118">
        <v>76369797</v>
      </c>
      <c r="B2118" s="2">
        <v>0</v>
      </c>
      <c r="C2118" s="2">
        <v>0</v>
      </c>
      <c r="D2118" s="2">
        <v>0</v>
      </c>
      <c r="E2118" s="2">
        <v>0</v>
      </c>
      <c r="F2118" s="2">
        <v>0</v>
      </c>
      <c r="G2118" s="2">
        <v>0</v>
      </c>
      <c r="H2118" s="2">
        <v>0</v>
      </c>
      <c r="I2118" s="2">
        <v>0</v>
      </c>
      <c r="J2118" s="2">
        <v>0</v>
      </c>
      <c r="K2118" s="2">
        <v>0</v>
      </c>
      <c r="L2118" s="2">
        <v>0</v>
      </c>
      <c r="M2118" s="2">
        <v>0</v>
      </c>
      <c r="N2118" s="2">
        <v>0</v>
      </c>
      <c r="O2118" s="2">
        <v>0</v>
      </c>
      <c r="P2118" s="2">
        <v>0</v>
      </c>
      <c r="Q2118" s="2">
        <v>0</v>
      </c>
      <c r="R2118" s="2">
        <v>0</v>
      </c>
      <c r="S2118" s="2">
        <v>0</v>
      </c>
      <c r="T2118" s="2">
        <v>0</v>
      </c>
      <c r="U2118" s="2">
        <v>0</v>
      </c>
      <c r="X2118" s="2">
        <f t="shared" si="297"/>
        <v>0</v>
      </c>
      <c r="Y2118" s="2">
        <f t="shared" si="298"/>
        <v>0</v>
      </c>
      <c r="Z2118" s="2">
        <f>IF(Y2118&gt;$W$1,HLOOKUP(Y2118,B2118:$U$2835,ROW($B$2836)-ROW($A2118),FALSE),0)</f>
        <v>0</v>
      </c>
      <c r="AA2118" s="2">
        <f t="shared" si="299"/>
        <v>0</v>
      </c>
      <c r="AB2118" s="2">
        <f>VLOOKUP(A2118,segment3_SB_quantity!$A$2:$B$2834,2,FALSE)</f>
        <v>4</v>
      </c>
      <c r="AC2118" s="4">
        <f t="shared" si="304"/>
        <v>0.12820000000000001</v>
      </c>
      <c r="AD2118">
        <f t="shared" si="300"/>
        <v>0</v>
      </c>
      <c r="AE2118">
        <f t="shared" si="305"/>
        <v>0.83166700000000005</v>
      </c>
      <c r="AF2118" s="2">
        <f t="shared" si="301"/>
        <v>0</v>
      </c>
      <c r="AG2118" s="2">
        <f t="shared" si="302"/>
        <v>0</v>
      </c>
      <c r="AH2118" s="1">
        <f t="shared" si="303"/>
        <v>0</v>
      </c>
    </row>
    <row r="2119" spans="1:34" x14ac:dyDescent="0.55000000000000004">
      <c r="A2119">
        <v>76369975</v>
      </c>
      <c r="B2119" s="2">
        <v>0</v>
      </c>
      <c r="C2119" s="2">
        <v>0</v>
      </c>
      <c r="D2119" s="2">
        <v>0</v>
      </c>
      <c r="E2119" s="2">
        <v>0</v>
      </c>
      <c r="F2119" s="2">
        <v>0</v>
      </c>
      <c r="G2119" s="2">
        <v>0</v>
      </c>
      <c r="H2119" s="2">
        <v>0</v>
      </c>
      <c r="I2119" s="2">
        <v>1.2038416905081201E-2</v>
      </c>
      <c r="J2119" s="2">
        <v>0</v>
      </c>
      <c r="K2119" s="2">
        <v>0</v>
      </c>
      <c r="L2119" s="2">
        <v>0</v>
      </c>
      <c r="M2119" s="2">
        <v>0</v>
      </c>
      <c r="N2119" s="2">
        <v>0</v>
      </c>
      <c r="O2119" s="2">
        <v>0</v>
      </c>
      <c r="P2119" s="2">
        <v>0</v>
      </c>
      <c r="Q2119" s="2">
        <v>0</v>
      </c>
      <c r="R2119" s="2">
        <v>0</v>
      </c>
      <c r="S2119" s="2">
        <v>0</v>
      </c>
      <c r="T2119" s="2">
        <v>0</v>
      </c>
      <c r="U2119" s="2">
        <v>0</v>
      </c>
      <c r="X2119" s="2">
        <f t="shared" si="297"/>
        <v>1.2038416905081201E-2</v>
      </c>
      <c r="Y2119" s="2">
        <f t="shared" si="298"/>
        <v>0</v>
      </c>
      <c r="Z2119" s="2">
        <f>IF(Y2119&gt;$W$1,HLOOKUP(Y2119,B2119:$U$2835,ROW($B$2836)-ROW($A2119),FALSE),0)</f>
        <v>0</v>
      </c>
      <c r="AA2119" s="2">
        <f t="shared" si="299"/>
        <v>0</v>
      </c>
      <c r="AB2119" s="2">
        <f>VLOOKUP(A2119,segment3_SB_quantity!$A$2:$B$2834,2,FALSE)</f>
        <v>9</v>
      </c>
      <c r="AC2119" s="4">
        <f t="shared" si="304"/>
        <v>0.12820000000000001</v>
      </c>
      <c r="AD2119">
        <f t="shared" si="300"/>
        <v>0</v>
      </c>
      <c r="AE2119">
        <f t="shared" si="305"/>
        <v>0.83166700000000005</v>
      </c>
      <c r="AF2119" s="2">
        <f t="shared" si="301"/>
        <v>0</v>
      </c>
      <c r="AG2119" s="2">
        <f t="shared" si="302"/>
        <v>0</v>
      </c>
      <c r="AH2119" s="1">
        <f t="shared" si="303"/>
        <v>0</v>
      </c>
    </row>
    <row r="2120" spans="1:34" x14ac:dyDescent="0.55000000000000004">
      <c r="A2120">
        <v>76399832</v>
      </c>
      <c r="B2120" s="2">
        <v>0</v>
      </c>
      <c r="C2120" s="2">
        <v>0</v>
      </c>
      <c r="D2120" s="2">
        <v>0</v>
      </c>
      <c r="E2120" s="2">
        <v>0</v>
      </c>
      <c r="F2120" s="2">
        <v>0</v>
      </c>
      <c r="G2120" s="2">
        <v>0</v>
      </c>
      <c r="H2120" s="2">
        <v>0</v>
      </c>
      <c r="I2120" s="2">
        <v>4.2026828648048499E-2</v>
      </c>
      <c r="J2120" s="2">
        <v>0</v>
      </c>
      <c r="K2120" s="2">
        <v>0</v>
      </c>
      <c r="L2120" s="2">
        <v>0</v>
      </c>
      <c r="M2120" s="2">
        <v>0</v>
      </c>
      <c r="N2120" s="2">
        <v>0</v>
      </c>
      <c r="O2120" s="2">
        <v>0</v>
      </c>
      <c r="P2120" s="2">
        <v>0</v>
      </c>
      <c r="Q2120" s="2">
        <v>0</v>
      </c>
      <c r="R2120" s="2">
        <v>0</v>
      </c>
      <c r="S2120" s="2">
        <v>0</v>
      </c>
      <c r="T2120" s="2">
        <v>0</v>
      </c>
      <c r="U2120" s="2">
        <v>0</v>
      </c>
      <c r="X2120" s="2">
        <f t="shared" si="297"/>
        <v>4.2026828648048499E-2</v>
      </c>
      <c r="Y2120" s="2">
        <f t="shared" si="298"/>
        <v>0</v>
      </c>
      <c r="Z2120" s="2">
        <f>IF(Y2120&gt;$W$1,HLOOKUP(Y2120,B2120:$U$2835,ROW($B$2836)-ROW($A2120),FALSE),0)</f>
        <v>0</v>
      </c>
      <c r="AA2120" s="2">
        <f t="shared" si="299"/>
        <v>0</v>
      </c>
      <c r="AB2120" s="2">
        <f>VLOOKUP(A2120,segment3_SB_quantity!$A$2:$B$2834,2,FALSE)</f>
        <v>107</v>
      </c>
      <c r="AC2120" s="4">
        <f t="shared" si="304"/>
        <v>0.12820000000000001</v>
      </c>
      <c r="AD2120">
        <f t="shared" si="300"/>
        <v>0</v>
      </c>
      <c r="AE2120">
        <f t="shared" si="305"/>
        <v>0.83166700000000005</v>
      </c>
      <c r="AF2120" s="2">
        <f t="shared" si="301"/>
        <v>0</v>
      </c>
      <c r="AG2120" s="2">
        <f t="shared" si="302"/>
        <v>0</v>
      </c>
      <c r="AH2120" s="1">
        <f t="shared" si="303"/>
        <v>0</v>
      </c>
    </row>
    <row r="2121" spans="1:34" x14ac:dyDescent="0.55000000000000004">
      <c r="A2121">
        <v>76429997</v>
      </c>
      <c r="B2121" s="2">
        <v>0</v>
      </c>
      <c r="C2121" s="2">
        <v>0</v>
      </c>
      <c r="D2121" s="2">
        <v>0</v>
      </c>
      <c r="E2121" s="2">
        <v>3.5538278419239599E-5</v>
      </c>
      <c r="F2121" s="2">
        <v>0</v>
      </c>
      <c r="G2121" s="2">
        <v>0</v>
      </c>
      <c r="H2121" s="2">
        <v>0</v>
      </c>
      <c r="I2121" s="2">
        <v>0</v>
      </c>
      <c r="J2121" s="2">
        <v>0</v>
      </c>
      <c r="K2121" s="2">
        <v>0</v>
      </c>
      <c r="L2121" s="2">
        <v>0</v>
      </c>
      <c r="M2121" s="2">
        <v>0</v>
      </c>
      <c r="N2121" s="2">
        <v>0</v>
      </c>
      <c r="O2121" s="2">
        <v>0</v>
      </c>
      <c r="P2121" s="2">
        <v>0</v>
      </c>
      <c r="Q2121" s="2">
        <v>0</v>
      </c>
      <c r="R2121" s="2">
        <v>0</v>
      </c>
      <c r="S2121" s="2">
        <v>0</v>
      </c>
      <c r="T2121" s="2">
        <v>0</v>
      </c>
      <c r="U2121" s="2">
        <v>0</v>
      </c>
      <c r="X2121" s="2">
        <f t="shared" ref="X2121:X2184" si="306">MAX(B2121:U2121)</f>
        <v>3.5538278419239599E-5</v>
      </c>
      <c r="Y2121" s="2">
        <f t="shared" ref="Y2121:Y2184" si="307">IF(X2121&gt;$W$1,X2121,0)</f>
        <v>0</v>
      </c>
      <c r="Z2121" s="2">
        <f>IF(Y2121&gt;$W$1,HLOOKUP(Y2121,B2121:$U$2835,ROW($B$2836)-ROW($A2121),FALSE),0)</f>
        <v>0</v>
      </c>
      <c r="AA2121" s="2">
        <f t="shared" ref="AA2121:AA2184" si="308">IF(Z2121&gt;0,HLOOKUP(Z2121,$B$2835:$U$2836,2,FALSE),0)</f>
        <v>0</v>
      </c>
      <c r="AB2121" s="2">
        <f>VLOOKUP(A2121,segment3_SB_quantity!$A$2:$B$2834,2,FALSE)</f>
        <v>41</v>
      </c>
      <c r="AC2121" s="4">
        <f t="shared" si="304"/>
        <v>0.12820000000000001</v>
      </c>
      <c r="AD2121">
        <f t="shared" ref="AD2121:AD2184" si="309">IF(AA2121&gt;0,AB2121*AC2121,0)</f>
        <v>0</v>
      </c>
      <c r="AE2121">
        <f t="shared" si="305"/>
        <v>0.83166700000000005</v>
      </c>
      <c r="AF2121" s="2">
        <f t="shared" ref="AF2121:AF2184" si="310">AD2121*AE2121</f>
        <v>0</v>
      </c>
      <c r="AG2121" s="2">
        <f t="shared" ref="AG2121:AG2184" si="311">AA2121*AE2121*AD2121</f>
        <v>0</v>
      </c>
      <c r="AH2121" s="1">
        <f t="shared" ref="AH2121:AH2184" si="312">IF(AG2121&gt;0,AF2121/AG2121,0)</f>
        <v>0</v>
      </c>
    </row>
    <row r="2122" spans="1:34" x14ac:dyDescent="0.55000000000000004">
      <c r="A2122">
        <v>76460000</v>
      </c>
      <c r="B2122" s="2">
        <v>0</v>
      </c>
      <c r="C2122" s="2">
        <v>0</v>
      </c>
      <c r="D2122" s="2">
        <v>0</v>
      </c>
      <c r="E2122" s="2">
        <v>0</v>
      </c>
      <c r="F2122" s="2">
        <v>0</v>
      </c>
      <c r="G2122" s="2">
        <v>0</v>
      </c>
      <c r="H2122" s="2">
        <v>0</v>
      </c>
      <c r="I2122" s="2">
        <v>0</v>
      </c>
      <c r="J2122" s="2">
        <v>0</v>
      </c>
      <c r="K2122" s="2">
        <v>0</v>
      </c>
      <c r="L2122" s="2">
        <v>0</v>
      </c>
      <c r="M2122" s="2">
        <v>0</v>
      </c>
      <c r="N2122" s="2">
        <v>0</v>
      </c>
      <c r="O2122" s="2">
        <v>0</v>
      </c>
      <c r="P2122" s="2">
        <v>0</v>
      </c>
      <c r="Q2122" s="2">
        <v>0</v>
      </c>
      <c r="R2122" s="2">
        <v>0</v>
      </c>
      <c r="S2122" s="2">
        <v>0</v>
      </c>
      <c r="T2122" s="2">
        <v>0</v>
      </c>
      <c r="U2122" s="2">
        <v>0</v>
      </c>
      <c r="X2122" s="2">
        <f t="shared" si="306"/>
        <v>0</v>
      </c>
      <c r="Y2122" s="2">
        <f t="shared" si="307"/>
        <v>0</v>
      </c>
      <c r="Z2122" s="2">
        <f>IF(Y2122&gt;$W$1,HLOOKUP(Y2122,B2122:$U$2835,ROW($B$2836)-ROW($A2122),FALSE),0)</f>
        <v>0</v>
      </c>
      <c r="AA2122" s="2">
        <f t="shared" si="308"/>
        <v>0</v>
      </c>
      <c r="AB2122" s="2">
        <f>VLOOKUP(A2122,segment3_SB_quantity!$A$2:$B$2834,2,FALSE)</f>
        <v>24</v>
      </c>
      <c r="AC2122" s="4">
        <f t="shared" si="304"/>
        <v>0.12820000000000001</v>
      </c>
      <c r="AD2122">
        <f t="shared" si="309"/>
        <v>0</v>
      </c>
      <c r="AE2122">
        <f t="shared" si="305"/>
        <v>0.83166700000000005</v>
      </c>
      <c r="AF2122" s="2">
        <f t="shared" si="310"/>
        <v>0</v>
      </c>
      <c r="AG2122" s="2">
        <f t="shared" si="311"/>
        <v>0</v>
      </c>
      <c r="AH2122" s="1">
        <f t="shared" si="312"/>
        <v>0</v>
      </c>
    </row>
    <row r="2123" spans="1:34" x14ac:dyDescent="0.55000000000000004">
      <c r="A2123">
        <v>76529594</v>
      </c>
      <c r="B2123" s="2">
        <v>0</v>
      </c>
      <c r="C2123" s="2">
        <v>0</v>
      </c>
      <c r="D2123" s="2">
        <v>0</v>
      </c>
      <c r="E2123" s="2">
        <v>0</v>
      </c>
      <c r="F2123" s="2">
        <v>7.9523415043949493E-3</v>
      </c>
      <c r="G2123" s="2">
        <v>0</v>
      </c>
      <c r="H2123" s="2">
        <v>0</v>
      </c>
      <c r="I2123" s="2">
        <v>0</v>
      </c>
      <c r="J2123" s="2">
        <v>0</v>
      </c>
      <c r="K2123" s="2">
        <v>0</v>
      </c>
      <c r="L2123" s="2">
        <v>0</v>
      </c>
      <c r="M2123" s="2">
        <v>0</v>
      </c>
      <c r="N2123" s="2">
        <v>0</v>
      </c>
      <c r="O2123" s="2">
        <v>0</v>
      </c>
      <c r="P2123" s="2">
        <v>0</v>
      </c>
      <c r="Q2123" s="2">
        <v>0</v>
      </c>
      <c r="R2123" s="2">
        <v>0</v>
      </c>
      <c r="S2123" s="2">
        <v>0</v>
      </c>
      <c r="T2123" s="2">
        <v>0</v>
      </c>
      <c r="U2123" s="2">
        <v>0</v>
      </c>
      <c r="X2123" s="2">
        <f t="shared" si="306"/>
        <v>7.9523415043949493E-3</v>
      </c>
      <c r="Y2123" s="2">
        <f t="shared" si="307"/>
        <v>0</v>
      </c>
      <c r="Z2123" s="2">
        <f>IF(Y2123&gt;$W$1,HLOOKUP(Y2123,B2123:$U$2835,ROW($B$2836)-ROW($A2123),FALSE),0)</f>
        <v>0</v>
      </c>
      <c r="AA2123" s="2">
        <f t="shared" si="308"/>
        <v>0</v>
      </c>
      <c r="AB2123" s="2">
        <f>VLOOKUP(A2123,segment3_SB_quantity!$A$2:$B$2834,2,FALSE)</f>
        <v>33</v>
      </c>
      <c r="AC2123" s="4">
        <f t="shared" si="304"/>
        <v>0.12820000000000001</v>
      </c>
      <c r="AD2123">
        <f t="shared" si="309"/>
        <v>0</v>
      </c>
      <c r="AE2123">
        <f t="shared" si="305"/>
        <v>0.83166700000000005</v>
      </c>
      <c r="AF2123" s="2">
        <f t="shared" si="310"/>
        <v>0</v>
      </c>
      <c r="AG2123" s="2">
        <f t="shared" si="311"/>
        <v>0</v>
      </c>
      <c r="AH2123" s="1">
        <f t="shared" si="312"/>
        <v>0</v>
      </c>
    </row>
    <row r="2124" spans="1:34" x14ac:dyDescent="0.55000000000000004">
      <c r="A2124">
        <v>76579556</v>
      </c>
      <c r="B2124" s="2">
        <v>0</v>
      </c>
      <c r="C2124" s="2">
        <v>0</v>
      </c>
      <c r="D2124" s="2">
        <v>0</v>
      </c>
      <c r="E2124" s="2">
        <v>0</v>
      </c>
      <c r="F2124" s="2">
        <v>0</v>
      </c>
      <c r="G2124" s="2">
        <v>0</v>
      </c>
      <c r="H2124" s="2">
        <v>0</v>
      </c>
      <c r="I2124" s="2">
        <v>0</v>
      </c>
      <c r="J2124" s="2">
        <v>6.3921148342122397E-2</v>
      </c>
      <c r="K2124" s="2">
        <v>0</v>
      </c>
      <c r="L2124" s="2">
        <v>0</v>
      </c>
      <c r="M2124" s="2">
        <v>0</v>
      </c>
      <c r="N2124" s="2">
        <v>0</v>
      </c>
      <c r="O2124" s="2">
        <v>0</v>
      </c>
      <c r="P2124" s="2">
        <v>0</v>
      </c>
      <c r="Q2124" s="2">
        <v>0</v>
      </c>
      <c r="R2124" s="2">
        <v>0</v>
      </c>
      <c r="S2124" s="2">
        <v>0</v>
      </c>
      <c r="T2124" s="2">
        <v>0</v>
      </c>
      <c r="U2124" s="2">
        <v>0</v>
      </c>
      <c r="X2124" s="2">
        <f t="shared" si="306"/>
        <v>6.3921148342122397E-2</v>
      </c>
      <c r="Y2124" s="2">
        <f t="shared" si="307"/>
        <v>0</v>
      </c>
      <c r="Z2124" s="2">
        <f>IF(Y2124&gt;$W$1,HLOOKUP(Y2124,B2124:$U$2835,ROW($B$2836)-ROW($A2124),FALSE),0)</f>
        <v>0</v>
      </c>
      <c r="AA2124" s="2">
        <f t="shared" si="308"/>
        <v>0</v>
      </c>
      <c r="AB2124" s="2">
        <f>VLOOKUP(A2124,segment3_SB_quantity!$A$2:$B$2834,2,FALSE)</f>
        <v>29</v>
      </c>
      <c r="AC2124" s="4">
        <f t="shared" si="304"/>
        <v>0.12820000000000001</v>
      </c>
      <c r="AD2124">
        <f t="shared" si="309"/>
        <v>0</v>
      </c>
      <c r="AE2124">
        <f t="shared" si="305"/>
        <v>0.83166700000000005</v>
      </c>
      <c r="AF2124" s="2">
        <f t="shared" si="310"/>
        <v>0</v>
      </c>
      <c r="AG2124" s="2">
        <f t="shared" si="311"/>
        <v>0</v>
      </c>
      <c r="AH2124" s="1">
        <f t="shared" si="312"/>
        <v>0</v>
      </c>
    </row>
    <row r="2125" spans="1:34" x14ac:dyDescent="0.55000000000000004">
      <c r="A2125">
        <v>76599959</v>
      </c>
      <c r="B2125" s="2">
        <v>0</v>
      </c>
      <c r="C2125" s="2">
        <v>0</v>
      </c>
      <c r="D2125" s="2">
        <v>0</v>
      </c>
      <c r="E2125" s="2">
        <v>0</v>
      </c>
      <c r="F2125" s="2">
        <v>0.55030351659495302</v>
      </c>
      <c r="G2125" s="2">
        <v>0</v>
      </c>
      <c r="H2125" s="2">
        <v>0</v>
      </c>
      <c r="I2125" s="2">
        <v>0</v>
      </c>
      <c r="J2125" s="2">
        <v>0</v>
      </c>
      <c r="K2125" s="2">
        <v>0</v>
      </c>
      <c r="L2125" s="2">
        <v>0</v>
      </c>
      <c r="M2125" s="2">
        <v>0</v>
      </c>
      <c r="N2125" s="2">
        <v>0</v>
      </c>
      <c r="O2125" s="2">
        <v>0</v>
      </c>
      <c r="P2125" s="2">
        <v>0</v>
      </c>
      <c r="Q2125" s="2">
        <v>0</v>
      </c>
      <c r="R2125" s="2">
        <v>0</v>
      </c>
      <c r="S2125" s="2">
        <v>0</v>
      </c>
      <c r="T2125" s="2">
        <v>0</v>
      </c>
      <c r="U2125" s="2">
        <v>0</v>
      </c>
      <c r="X2125" s="2">
        <f t="shared" si="306"/>
        <v>0.55030351659495302</v>
      </c>
      <c r="Y2125" s="2">
        <f t="shared" si="307"/>
        <v>0.55030351659495302</v>
      </c>
      <c r="Z2125" s="2" t="str">
        <f>IF(Y2125&gt;$W$1,HLOOKUP(Y2125,B2125:$U$2835,ROW($B$2836)-ROW($A2125),FALSE),0)</f>
        <v>P_OL5</v>
      </c>
      <c r="AA2125" s="2">
        <f t="shared" si="308"/>
        <v>0.22499999999999998</v>
      </c>
      <c r="AB2125" s="2">
        <f>VLOOKUP(A2125,segment3_SB_quantity!$A$2:$B$2834,2,FALSE)</f>
        <v>12</v>
      </c>
      <c r="AC2125" s="4">
        <f t="shared" si="304"/>
        <v>0.12820000000000001</v>
      </c>
      <c r="AD2125">
        <f t="shared" si="309"/>
        <v>1.5384000000000002</v>
      </c>
      <c r="AE2125">
        <f t="shared" si="305"/>
        <v>0.83166700000000005</v>
      </c>
      <c r="AF2125" s="2">
        <f t="shared" si="310"/>
        <v>1.2794365128000003</v>
      </c>
      <c r="AG2125" s="2">
        <f t="shared" si="311"/>
        <v>0.28787321538000005</v>
      </c>
      <c r="AH2125" s="1">
        <f t="shared" si="312"/>
        <v>4.4444444444444446</v>
      </c>
    </row>
    <row r="2126" spans="1:34" x14ac:dyDescent="0.55000000000000004">
      <c r="A2126">
        <v>76809855</v>
      </c>
      <c r="B2126" s="2">
        <v>0</v>
      </c>
      <c r="C2126" s="2">
        <v>0</v>
      </c>
      <c r="D2126" s="2">
        <v>0</v>
      </c>
      <c r="E2126" s="2">
        <v>0</v>
      </c>
      <c r="F2126" s="2">
        <v>0</v>
      </c>
      <c r="G2126" s="2">
        <v>0</v>
      </c>
      <c r="H2126" s="2">
        <v>0</v>
      </c>
      <c r="I2126" s="2">
        <v>0</v>
      </c>
      <c r="J2126" s="2">
        <v>0</v>
      </c>
      <c r="K2126" s="2">
        <v>0</v>
      </c>
      <c r="L2126" s="2">
        <v>5.6576219918300199E-3</v>
      </c>
      <c r="M2126" s="2">
        <v>0</v>
      </c>
      <c r="N2126" s="2">
        <v>0</v>
      </c>
      <c r="O2126" s="2">
        <v>0</v>
      </c>
      <c r="P2126" s="2">
        <v>0</v>
      </c>
      <c r="Q2126" s="2">
        <v>0</v>
      </c>
      <c r="R2126" s="2">
        <v>0</v>
      </c>
      <c r="S2126" s="2">
        <v>0</v>
      </c>
      <c r="T2126" s="2">
        <v>0</v>
      </c>
      <c r="U2126" s="2">
        <v>0</v>
      </c>
      <c r="X2126" s="2">
        <f t="shared" si="306"/>
        <v>5.6576219918300199E-3</v>
      </c>
      <c r="Y2126" s="2">
        <f t="shared" si="307"/>
        <v>0</v>
      </c>
      <c r="Z2126" s="2">
        <f>IF(Y2126&gt;$W$1,HLOOKUP(Y2126,B2126:$U$2835,ROW($B$2836)-ROW($A2126),FALSE),0)</f>
        <v>0</v>
      </c>
      <c r="AA2126" s="2">
        <f t="shared" si="308"/>
        <v>0</v>
      </c>
      <c r="AB2126" s="2">
        <f>VLOOKUP(A2126,segment3_SB_quantity!$A$2:$B$2834,2,FALSE)</f>
        <v>2</v>
      </c>
      <c r="AC2126" s="4">
        <f t="shared" si="304"/>
        <v>0.12820000000000001</v>
      </c>
      <c r="AD2126">
        <f t="shared" si="309"/>
        <v>0</v>
      </c>
      <c r="AE2126">
        <f t="shared" si="305"/>
        <v>0.83166700000000005</v>
      </c>
      <c r="AF2126" s="2">
        <f t="shared" si="310"/>
        <v>0</v>
      </c>
      <c r="AG2126" s="2">
        <f t="shared" si="311"/>
        <v>0</v>
      </c>
      <c r="AH2126" s="1">
        <f t="shared" si="312"/>
        <v>0</v>
      </c>
    </row>
    <row r="2127" spans="1:34" x14ac:dyDescent="0.55000000000000004">
      <c r="A2127">
        <v>76819642</v>
      </c>
      <c r="B2127" s="2">
        <v>0</v>
      </c>
      <c r="C2127" s="2">
        <v>0</v>
      </c>
      <c r="D2127" s="2">
        <v>0</v>
      </c>
      <c r="E2127" s="2">
        <v>0</v>
      </c>
      <c r="F2127" s="2">
        <v>0</v>
      </c>
      <c r="G2127" s="2">
        <v>0.117856538183957</v>
      </c>
      <c r="H2127" s="2">
        <v>0</v>
      </c>
      <c r="I2127" s="2">
        <v>0</v>
      </c>
      <c r="J2127" s="2">
        <v>0</v>
      </c>
      <c r="K2127" s="2">
        <v>0</v>
      </c>
      <c r="L2127" s="2">
        <v>0</v>
      </c>
      <c r="M2127" s="2">
        <v>0</v>
      </c>
      <c r="N2127" s="2">
        <v>0</v>
      </c>
      <c r="O2127" s="2">
        <v>0</v>
      </c>
      <c r="P2127" s="2">
        <v>0</v>
      </c>
      <c r="Q2127" s="2">
        <v>0</v>
      </c>
      <c r="R2127" s="2">
        <v>0</v>
      </c>
      <c r="S2127" s="2">
        <v>0</v>
      </c>
      <c r="T2127" s="2">
        <v>0</v>
      </c>
      <c r="U2127" s="2">
        <v>0</v>
      </c>
      <c r="X2127" s="2">
        <f t="shared" si="306"/>
        <v>0.117856538183957</v>
      </c>
      <c r="Y2127" s="2">
        <f t="shared" si="307"/>
        <v>0</v>
      </c>
      <c r="Z2127" s="2">
        <f>IF(Y2127&gt;$W$1,HLOOKUP(Y2127,B2127:$U$2835,ROW($B$2836)-ROW($A2127),FALSE),0)</f>
        <v>0</v>
      </c>
      <c r="AA2127" s="2">
        <f t="shared" si="308"/>
        <v>0</v>
      </c>
      <c r="AB2127" s="2">
        <f>VLOOKUP(A2127,segment3_SB_quantity!$A$2:$B$2834,2,FALSE)</f>
        <v>42</v>
      </c>
      <c r="AC2127" s="4">
        <f t="shared" si="304"/>
        <v>0.12820000000000001</v>
      </c>
      <c r="AD2127">
        <f t="shared" si="309"/>
        <v>0</v>
      </c>
      <c r="AE2127">
        <f t="shared" si="305"/>
        <v>0.83166700000000005</v>
      </c>
      <c r="AF2127" s="2">
        <f t="shared" si="310"/>
        <v>0</v>
      </c>
      <c r="AG2127" s="2">
        <f t="shared" si="311"/>
        <v>0</v>
      </c>
      <c r="AH2127" s="1">
        <f t="shared" si="312"/>
        <v>0</v>
      </c>
    </row>
    <row r="2128" spans="1:34" x14ac:dyDescent="0.55000000000000004">
      <c r="A2128">
        <v>76819747</v>
      </c>
      <c r="B2128" s="2">
        <v>0</v>
      </c>
      <c r="C2128" s="2">
        <v>4.6751475156495498E-2</v>
      </c>
      <c r="D2128" s="2">
        <v>0</v>
      </c>
      <c r="E2128" s="2">
        <v>0</v>
      </c>
      <c r="F2128" s="2">
        <v>0</v>
      </c>
      <c r="G2128" s="2">
        <v>0</v>
      </c>
      <c r="H2128" s="2">
        <v>0</v>
      </c>
      <c r="I2128" s="2">
        <v>0</v>
      </c>
      <c r="J2128" s="2">
        <v>0</v>
      </c>
      <c r="K2128" s="2">
        <v>0</v>
      </c>
      <c r="L2128" s="2">
        <v>0</v>
      </c>
      <c r="M2128" s="2">
        <v>0</v>
      </c>
      <c r="N2128" s="2">
        <v>0</v>
      </c>
      <c r="O2128" s="2">
        <v>0</v>
      </c>
      <c r="P2128" s="2">
        <v>0</v>
      </c>
      <c r="Q2128" s="2">
        <v>0</v>
      </c>
      <c r="R2128" s="2">
        <v>0</v>
      </c>
      <c r="S2128" s="2">
        <v>0</v>
      </c>
      <c r="T2128" s="2">
        <v>0</v>
      </c>
      <c r="U2128" s="2">
        <v>0</v>
      </c>
      <c r="X2128" s="2">
        <f t="shared" si="306"/>
        <v>4.6751475156495498E-2</v>
      </c>
      <c r="Y2128" s="2">
        <f t="shared" si="307"/>
        <v>0</v>
      </c>
      <c r="Z2128" s="2">
        <f>IF(Y2128&gt;$W$1,HLOOKUP(Y2128,B2128:$U$2835,ROW($B$2836)-ROW($A2128),FALSE),0)</f>
        <v>0</v>
      </c>
      <c r="AA2128" s="2">
        <f t="shared" si="308"/>
        <v>0</v>
      </c>
      <c r="AB2128" s="2">
        <f>VLOOKUP(A2128,segment3_SB_quantity!$A$2:$B$2834,2,FALSE)</f>
        <v>8</v>
      </c>
      <c r="AC2128" s="4">
        <f t="shared" si="304"/>
        <v>0.12820000000000001</v>
      </c>
      <c r="AD2128">
        <f t="shared" si="309"/>
        <v>0</v>
      </c>
      <c r="AE2128">
        <f t="shared" si="305"/>
        <v>0.83166700000000005</v>
      </c>
      <c r="AF2128" s="2">
        <f t="shared" si="310"/>
        <v>0</v>
      </c>
      <c r="AG2128" s="2">
        <f t="shared" si="311"/>
        <v>0</v>
      </c>
      <c r="AH2128" s="1">
        <f t="shared" si="312"/>
        <v>0</v>
      </c>
    </row>
    <row r="2129" spans="1:34" x14ac:dyDescent="0.55000000000000004">
      <c r="A2129">
        <v>76819950</v>
      </c>
      <c r="B2129" s="2">
        <v>0</v>
      </c>
      <c r="C2129" s="2">
        <v>0</v>
      </c>
      <c r="D2129" s="2">
        <v>0</v>
      </c>
      <c r="E2129" s="2">
        <v>0</v>
      </c>
      <c r="F2129" s="2">
        <v>0</v>
      </c>
      <c r="G2129" s="2">
        <v>0</v>
      </c>
      <c r="H2129" s="2">
        <v>0</v>
      </c>
      <c r="I2129" s="2">
        <v>0</v>
      </c>
      <c r="J2129" s="2">
        <v>0.23051610426534699</v>
      </c>
      <c r="K2129" s="2">
        <v>0</v>
      </c>
      <c r="L2129" s="2">
        <v>0</v>
      </c>
      <c r="M2129" s="2">
        <v>0</v>
      </c>
      <c r="N2129" s="2">
        <v>0</v>
      </c>
      <c r="O2129" s="2">
        <v>0</v>
      </c>
      <c r="P2129" s="2">
        <v>0</v>
      </c>
      <c r="Q2129" s="2">
        <v>0</v>
      </c>
      <c r="R2129" s="2">
        <v>0</v>
      </c>
      <c r="S2129" s="2">
        <v>0</v>
      </c>
      <c r="T2129" s="2">
        <v>0</v>
      </c>
      <c r="U2129" s="2">
        <v>0</v>
      </c>
      <c r="X2129" s="2">
        <f t="shared" si="306"/>
        <v>0.23051610426534699</v>
      </c>
      <c r="Y2129" s="2">
        <f t="shared" si="307"/>
        <v>0</v>
      </c>
      <c r="Z2129" s="2">
        <f>IF(Y2129&gt;$W$1,HLOOKUP(Y2129,B2129:$U$2835,ROW($B$2836)-ROW($A2129),FALSE),0)</f>
        <v>0</v>
      </c>
      <c r="AA2129" s="2">
        <f t="shared" si="308"/>
        <v>0</v>
      </c>
      <c r="AB2129" s="2">
        <f>VLOOKUP(A2129,segment3_SB_quantity!$A$2:$B$2834,2,FALSE)</f>
        <v>85</v>
      </c>
      <c r="AC2129" s="4">
        <f t="shared" si="304"/>
        <v>0.12820000000000001</v>
      </c>
      <c r="AD2129">
        <f t="shared" si="309"/>
        <v>0</v>
      </c>
      <c r="AE2129">
        <f t="shared" si="305"/>
        <v>0.83166700000000005</v>
      </c>
      <c r="AF2129" s="2">
        <f t="shared" si="310"/>
        <v>0</v>
      </c>
      <c r="AG2129" s="2">
        <f t="shared" si="311"/>
        <v>0</v>
      </c>
      <c r="AH2129" s="1">
        <f t="shared" si="312"/>
        <v>0</v>
      </c>
    </row>
    <row r="2130" spans="1:34" x14ac:dyDescent="0.55000000000000004">
      <c r="A2130">
        <v>76829675</v>
      </c>
      <c r="B2130" s="2">
        <v>0</v>
      </c>
      <c r="C2130" s="2">
        <v>0</v>
      </c>
      <c r="D2130" s="2">
        <v>0</v>
      </c>
      <c r="E2130" s="2">
        <v>0</v>
      </c>
      <c r="F2130" s="2">
        <v>0</v>
      </c>
      <c r="G2130" s="2">
        <v>0</v>
      </c>
      <c r="H2130" s="2">
        <v>0</v>
      </c>
      <c r="I2130" s="2">
        <v>0</v>
      </c>
      <c r="J2130" s="2">
        <v>4.5500652271158702E-2</v>
      </c>
      <c r="K2130" s="2">
        <v>0</v>
      </c>
      <c r="L2130" s="2">
        <v>0</v>
      </c>
      <c r="M2130" s="2">
        <v>0</v>
      </c>
      <c r="N2130" s="2">
        <v>0</v>
      </c>
      <c r="O2130" s="2">
        <v>0</v>
      </c>
      <c r="P2130" s="2">
        <v>0</v>
      </c>
      <c r="Q2130" s="2">
        <v>0</v>
      </c>
      <c r="R2130" s="2">
        <v>0</v>
      </c>
      <c r="S2130" s="2">
        <v>0</v>
      </c>
      <c r="T2130" s="2">
        <v>0</v>
      </c>
      <c r="U2130" s="2">
        <v>0</v>
      </c>
      <c r="X2130" s="2">
        <f t="shared" si="306"/>
        <v>4.5500652271158702E-2</v>
      </c>
      <c r="Y2130" s="2">
        <f t="shared" si="307"/>
        <v>0</v>
      </c>
      <c r="Z2130" s="2">
        <f>IF(Y2130&gt;$W$1,HLOOKUP(Y2130,B2130:$U$2835,ROW($B$2836)-ROW($A2130),FALSE),0)</f>
        <v>0</v>
      </c>
      <c r="AA2130" s="2">
        <f t="shared" si="308"/>
        <v>0</v>
      </c>
      <c r="AB2130" s="2">
        <f>VLOOKUP(A2130,segment3_SB_quantity!$A$2:$B$2834,2,FALSE)</f>
        <v>13</v>
      </c>
      <c r="AC2130" s="4">
        <f t="shared" si="304"/>
        <v>0.12820000000000001</v>
      </c>
      <c r="AD2130">
        <f t="shared" si="309"/>
        <v>0</v>
      </c>
      <c r="AE2130">
        <f t="shared" si="305"/>
        <v>0.83166700000000005</v>
      </c>
      <c r="AF2130" s="2">
        <f t="shared" si="310"/>
        <v>0</v>
      </c>
      <c r="AG2130" s="2">
        <f t="shared" si="311"/>
        <v>0</v>
      </c>
      <c r="AH2130" s="1">
        <f t="shared" si="312"/>
        <v>0</v>
      </c>
    </row>
    <row r="2131" spans="1:34" x14ac:dyDescent="0.55000000000000004">
      <c r="A2131">
        <v>76849847</v>
      </c>
      <c r="B2131" s="2">
        <v>0</v>
      </c>
      <c r="C2131" s="2">
        <v>0</v>
      </c>
      <c r="D2131" s="2">
        <v>0</v>
      </c>
      <c r="E2131" s="2">
        <v>0</v>
      </c>
      <c r="F2131" s="2">
        <v>0</v>
      </c>
      <c r="G2131" s="2">
        <v>0</v>
      </c>
      <c r="H2131" s="2">
        <v>0</v>
      </c>
      <c r="I2131" s="2">
        <v>4.8266141759182701E-2</v>
      </c>
      <c r="J2131" s="2">
        <v>0</v>
      </c>
      <c r="K2131" s="2">
        <v>0</v>
      </c>
      <c r="L2131" s="2">
        <v>0</v>
      </c>
      <c r="M2131" s="2">
        <v>0</v>
      </c>
      <c r="N2131" s="2">
        <v>0</v>
      </c>
      <c r="O2131" s="2">
        <v>0</v>
      </c>
      <c r="P2131" s="2">
        <v>0</v>
      </c>
      <c r="Q2131" s="2">
        <v>0</v>
      </c>
      <c r="R2131" s="2">
        <v>0</v>
      </c>
      <c r="S2131" s="2">
        <v>0</v>
      </c>
      <c r="T2131" s="2">
        <v>0</v>
      </c>
      <c r="U2131" s="2">
        <v>0</v>
      </c>
      <c r="X2131" s="2">
        <f t="shared" si="306"/>
        <v>4.8266141759182701E-2</v>
      </c>
      <c r="Y2131" s="2">
        <f t="shared" si="307"/>
        <v>0</v>
      </c>
      <c r="Z2131" s="2">
        <f>IF(Y2131&gt;$W$1,HLOOKUP(Y2131,B2131:$U$2835,ROW($B$2836)-ROW($A2131),FALSE),0)</f>
        <v>0</v>
      </c>
      <c r="AA2131" s="2">
        <f t="shared" si="308"/>
        <v>0</v>
      </c>
      <c r="AB2131" s="2">
        <f>VLOOKUP(A2131,segment3_SB_quantity!$A$2:$B$2834,2,FALSE)</f>
        <v>27</v>
      </c>
      <c r="AC2131" s="4">
        <f t="shared" si="304"/>
        <v>0.12820000000000001</v>
      </c>
      <c r="AD2131">
        <f t="shared" si="309"/>
        <v>0</v>
      </c>
      <c r="AE2131">
        <f t="shared" si="305"/>
        <v>0.83166700000000005</v>
      </c>
      <c r="AF2131" s="2">
        <f t="shared" si="310"/>
        <v>0</v>
      </c>
      <c r="AG2131" s="2">
        <f t="shared" si="311"/>
        <v>0</v>
      </c>
      <c r="AH2131" s="1">
        <f t="shared" si="312"/>
        <v>0</v>
      </c>
    </row>
    <row r="2132" spans="1:34" x14ac:dyDescent="0.55000000000000004">
      <c r="A2132">
        <v>76849997</v>
      </c>
      <c r="B2132" s="2">
        <v>0</v>
      </c>
      <c r="C2132" s="2">
        <v>0</v>
      </c>
      <c r="D2132" s="2">
        <v>2.7983540928403002E-2</v>
      </c>
      <c r="E2132" s="2">
        <v>0</v>
      </c>
      <c r="F2132" s="2">
        <v>0</v>
      </c>
      <c r="G2132" s="2">
        <v>0</v>
      </c>
      <c r="H2132" s="2">
        <v>0</v>
      </c>
      <c r="I2132" s="2">
        <v>0</v>
      </c>
      <c r="J2132" s="2">
        <v>0</v>
      </c>
      <c r="K2132" s="2">
        <v>0</v>
      </c>
      <c r="L2132" s="2">
        <v>0</v>
      </c>
      <c r="M2132" s="2">
        <v>0</v>
      </c>
      <c r="N2132" s="2">
        <v>0</v>
      </c>
      <c r="O2132" s="2">
        <v>0</v>
      </c>
      <c r="P2132" s="2">
        <v>0</v>
      </c>
      <c r="Q2132" s="2">
        <v>0</v>
      </c>
      <c r="R2132" s="2">
        <v>0</v>
      </c>
      <c r="S2132" s="2">
        <v>0</v>
      </c>
      <c r="T2132" s="2">
        <v>0</v>
      </c>
      <c r="U2132" s="2">
        <v>0</v>
      </c>
      <c r="X2132" s="2">
        <f t="shared" si="306"/>
        <v>2.7983540928403002E-2</v>
      </c>
      <c r="Y2132" s="2">
        <f t="shared" si="307"/>
        <v>0</v>
      </c>
      <c r="Z2132" s="2">
        <f>IF(Y2132&gt;$W$1,HLOOKUP(Y2132,B2132:$U$2835,ROW($B$2836)-ROW($A2132),FALSE),0)</f>
        <v>0</v>
      </c>
      <c r="AA2132" s="2">
        <f t="shared" si="308"/>
        <v>0</v>
      </c>
      <c r="AB2132" s="2">
        <f>VLOOKUP(A2132,segment3_SB_quantity!$A$2:$B$2834,2,FALSE)</f>
        <v>6</v>
      </c>
      <c r="AC2132" s="4">
        <f t="shared" si="304"/>
        <v>0.12820000000000001</v>
      </c>
      <c r="AD2132">
        <f t="shared" si="309"/>
        <v>0</v>
      </c>
      <c r="AE2132">
        <f t="shared" si="305"/>
        <v>0.83166700000000005</v>
      </c>
      <c r="AF2132" s="2">
        <f t="shared" si="310"/>
        <v>0</v>
      </c>
      <c r="AG2132" s="2">
        <f t="shared" si="311"/>
        <v>0</v>
      </c>
      <c r="AH2132" s="1">
        <f t="shared" si="312"/>
        <v>0</v>
      </c>
    </row>
    <row r="2133" spans="1:34" x14ac:dyDescent="0.55000000000000004">
      <c r="A2133">
        <v>76969972</v>
      </c>
      <c r="B2133" s="2">
        <v>0</v>
      </c>
      <c r="C2133" s="2">
        <v>0</v>
      </c>
      <c r="D2133" s="2">
        <v>0</v>
      </c>
      <c r="E2133" s="2">
        <v>0</v>
      </c>
      <c r="F2133" s="2">
        <v>0</v>
      </c>
      <c r="G2133" s="2">
        <v>0</v>
      </c>
      <c r="H2133" s="2">
        <v>0</v>
      </c>
      <c r="I2133" s="2">
        <v>0</v>
      </c>
      <c r="J2133" s="2">
        <v>0</v>
      </c>
      <c r="K2133" s="2">
        <v>0</v>
      </c>
      <c r="L2133" s="2">
        <v>0</v>
      </c>
      <c r="M2133" s="2">
        <v>0</v>
      </c>
      <c r="N2133" s="2">
        <v>0</v>
      </c>
      <c r="O2133" s="2">
        <v>0</v>
      </c>
      <c r="P2133" s="2">
        <v>0</v>
      </c>
      <c r="Q2133" s="2">
        <v>0</v>
      </c>
      <c r="R2133" s="2">
        <v>0</v>
      </c>
      <c r="S2133" s="2">
        <v>0</v>
      </c>
      <c r="T2133" s="2">
        <v>0</v>
      </c>
      <c r="U2133" s="2">
        <v>0</v>
      </c>
      <c r="X2133" s="2">
        <f t="shared" si="306"/>
        <v>0</v>
      </c>
      <c r="Y2133" s="2">
        <f t="shared" si="307"/>
        <v>0</v>
      </c>
      <c r="Z2133" s="2">
        <f>IF(Y2133&gt;$W$1,HLOOKUP(Y2133,B2133:$U$2835,ROW($B$2836)-ROW($A2133),FALSE),0)</f>
        <v>0</v>
      </c>
      <c r="AA2133" s="2">
        <f t="shared" si="308"/>
        <v>0</v>
      </c>
      <c r="AB2133" s="2">
        <f>VLOOKUP(A2133,segment3_SB_quantity!$A$2:$B$2834,2,FALSE)</f>
        <v>1</v>
      </c>
      <c r="AC2133" s="4">
        <f t="shared" si="304"/>
        <v>0.12820000000000001</v>
      </c>
      <c r="AD2133">
        <f t="shared" si="309"/>
        <v>0</v>
      </c>
      <c r="AE2133">
        <f t="shared" si="305"/>
        <v>0.83166700000000005</v>
      </c>
      <c r="AF2133" s="2">
        <f t="shared" si="310"/>
        <v>0</v>
      </c>
      <c r="AG2133" s="2">
        <f t="shared" si="311"/>
        <v>0</v>
      </c>
      <c r="AH2133" s="1">
        <f t="shared" si="312"/>
        <v>0</v>
      </c>
    </row>
    <row r="2134" spans="1:34" x14ac:dyDescent="0.55000000000000004">
      <c r="A2134">
        <v>77019931</v>
      </c>
      <c r="B2134" s="2">
        <v>0</v>
      </c>
      <c r="C2134" s="2">
        <v>0</v>
      </c>
      <c r="D2134" s="2">
        <v>0</v>
      </c>
      <c r="E2134" s="2">
        <v>0</v>
      </c>
      <c r="F2134" s="2">
        <v>3.9402051344455298E-2</v>
      </c>
      <c r="G2134" s="2">
        <v>0</v>
      </c>
      <c r="H2134" s="2">
        <v>0</v>
      </c>
      <c r="I2134" s="2">
        <v>0</v>
      </c>
      <c r="J2134" s="2">
        <v>0</v>
      </c>
      <c r="K2134" s="2">
        <v>0</v>
      </c>
      <c r="L2134" s="2">
        <v>0</v>
      </c>
      <c r="M2134" s="2">
        <v>0</v>
      </c>
      <c r="N2134" s="2">
        <v>0</v>
      </c>
      <c r="O2134" s="2">
        <v>0</v>
      </c>
      <c r="P2134" s="2">
        <v>0</v>
      </c>
      <c r="Q2134" s="2">
        <v>0</v>
      </c>
      <c r="R2134" s="2">
        <v>0</v>
      </c>
      <c r="S2134" s="2">
        <v>0</v>
      </c>
      <c r="T2134" s="2">
        <v>0</v>
      </c>
      <c r="U2134" s="2">
        <v>0</v>
      </c>
      <c r="X2134" s="2">
        <f t="shared" si="306"/>
        <v>3.9402051344455298E-2</v>
      </c>
      <c r="Y2134" s="2">
        <f t="shared" si="307"/>
        <v>0</v>
      </c>
      <c r="Z2134" s="2">
        <f>IF(Y2134&gt;$W$1,HLOOKUP(Y2134,B2134:$U$2835,ROW($B$2836)-ROW($A2134),FALSE),0)</f>
        <v>0</v>
      </c>
      <c r="AA2134" s="2">
        <f t="shared" si="308"/>
        <v>0</v>
      </c>
      <c r="AB2134" s="2">
        <f>VLOOKUP(A2134,segment3_SB_quantity!$A$2:$B$2834,2,FALSE)</f>
        <v>2</v>
      </c>
      <c r="AC2134" s="4">
        <f t="shared" si="304"/>
        <v>0.12820000000000001</v>
      </c>
      <c r="AD2134">
        <f t="shared" si="309"/>
        <v>0</v>
      </c>
      <c r="AE2134">
        <f t="shared" si="305"/>
        <v>0.83166700000000005</v>
      </c>
      <c r="AF2134" s="2">
        <f t="shared" si="310"/>
        <v>0</v>
      </c>
      <c r="AG2134" s="2">
        <f t="shared" si="311"/>
        <v>0</v>
      </c>
      <c r="AH2134" s="1">
        <f t="shared" si="312"/>
        <v>0</v>
      </c>
    </row>
    <row r="2135" spans="1:34" x14ac:dyDescent="0.55000000000000004">
      <c r="A2135">
        <v>77089648</v>
      </c>
      <c r="B2135" s="2">
        <v>0</v>
      </c>
      <c r="C2135" s="2">
        <v>0</v>
      </c>
      <c r="D2135" s="2">
        <v>0</v>
      </c>
      <c r="E2135" s="2">
        <v>0</v>
      </c>
      <c r="F2135" s="2">
        <v>0</v>
      </c>
      <c r="G2135" s="2">
        <v>0</v>
      </c>
      <c r="H2135" s="2">
        <v>0</v>
      </c>
      <c r="I2135" s="2">
        <v>3.7295917629644702E-2</v>
      </c>
      <c r="J2135" s="2">
        <v>0</v>
      </c>
      <c r="K2135" s="2">
        <v>0</v>
      </c>
      <c r="L2135" s="2">
        <v>0</v>
      </c>
      <c r="M2135" s="2">
        <v>0</v>
      </c>
      <c r="N2135" s="2">
        <v>0</v>
      </c>
      <c r="O2135" s="2">
        <v>0</v>
      </c>
      <c r="P2135" s="2">
        <v>0</v>
      </c>
      <c r="Q2135" s="2">
        <v>0</v>
      </c>
      <c r="R2135" s="2">
        <v>0</v>
      </c>
      <c r="S2135" s="2">
        <v>0</v>
      </c>
      <c r="T2135" s="2">
        <v>0</v>
      </c>
      <c r="U2135" s="2">
        <v>0</v>
      </c>
      <c r="X2135" s="2">
        <f t="shared" si="306"/>
        <v>3.7295917629644702E-2</v>
      </c>
      <c r="Y2135" s="2">
        <f t="shared" si="307"/>
        <v>0</v>
      </c>
      <c r="Z2135" s="2">
        <f>IF(Y2135&gt;$W$1,HLOOKUP(Y2135,B2135:$U$2835,ROW($B$2836)-ROW($A2135),FALSE),0)</f>
        <v>0</v>
      </c>
      <c r="AA2135" s="2">
        <f t="shared" si="308"/>
        <v>0</v>
      </c>
      <c r="AB2135" s="2">
        <f>VLOOKUP(A2135,segment3_SB_quantity!$A$2:$B$2834,2,FALSE)</f>
        <v>363</v>
      </c>
      <c r="AC2135" s="4">
        <f t="shared" si="304"/>
        <v>0.12820000000000001</v>
      </c>
      <c r="AD2135">
        <f t="shared" si="309"/>
        <v>0</v>
      </c>
      <c r="AE2135">
        <f t="shared" si="305"/>
        <v>0.83166700000000005</v>
      </c>
      <c r="AF2135" s="2">
        <f t="shared" si="310"/>
        <v>0</v>
      </c>
      <c r="AG2135" s="2">
        <f t="shared" si="311"/>
        <v>0</v>
      </c>
      <c r="AH2135" s="1">
        <f t="shared" si="312"/>
        <v>0</v>
      </c>
    </row>
    <row r="2136" spans="1:34" x14ac:dyDescent="0.55000000000000004">
      <c r="A2136">
        <v>77129998</v>
      </c>
      <c r="B2136" s="2">
        <v>0</v>
      </c>
      <c r="C2136" s="2">
        <v>0</v>
      </c>
      <c r="D2136" s="2">
        <v>0</v>
      </c>
      <c r="E2136" s="2">
        <v>0</v>
      </c>
      <c r="F2136" s="2">
        <v>0</v>
      </c>
      <c r="G2136" s="2">
        <v>0</v>
      </c>
      <c r="H2136" s="2">
        <v>1.36878705875323E-2</v>
      </c>
      <c r="I2136" s="2">
        <v>0</v>
      </c>
      <c r="J2136" s="2">
        <v>0</v>
      </c>
      <c r="K2136" s="2">
        <v>0</v>
      </c>
      <c r="L2136" s="2">
        <v>0</v>
      </c>
      <c r="M2136" s="2">
        <v>0</v>
      </c>
      <c r="N2136" s="2">
        <v>0</v>
      </c>
      <c r="O2136" s="2">
        <v>0</v>
      </c>
      <c r="P2136" s="2">
        <v>0</v>
      </c>
      <c r="Q2136" s="2">
        <v>0</v>
      </c>
      <c r="R2136" s="2">
        <v>0</v>
      </c>
      <c r="S2136" s="2">
        <v>0</v>
      </c>
      <c r="T2136" s="2">
        <v>0</v>
      </c>
      <c r="U2136" s="2">
        <v>0</v>
      </c>
      <c r="X2136" s="2">
        <f t="shared" si="306"/>
        <v>1.36878705875323E-2</v>
      </c>
      <c r="Y2136" s="2">
        <f t="shared" si="307"/>
        <v>0</v>
      </c>
      <c r="Z2136" s="2">
        <f>IF(Y2136&gt;$W$1,HLOOKUP(Y2136,B2136:$U$2835,ROW($B$2836)-ROW($A2136),FALSE),0)</f>
        <v>0</v>
      </c>
      <c r="AA2136" s="2">
        <f t="shared" si="308"/>
        <v>0</v>
      </c>
      <c r="AB2136" s="2">
        <f>VLOOKUP(A2136,segment3_SB_quantity!$A$2:$B$2834,2,FALSE)</f>
        <v>73</v>
      </c>
      <c r="AC2136" s="4">
        <f t="shared" si="304"/>
        <v>0.12820000000000001</v>
      </c>
      <c r="AD2136">
        <f t="shared" si="309"/>
        <v>0</v>
      </c>
      <c r="AE2136">
        <f t="shared" si="305"/>
        <v>0.83166700000000005</v>
      </c>
      <c r="AF2136" s="2">
        <f t="shared" si="310"/>
        <v>0</v>
      </c>
      <c r="AG2136" s="2">
        <f t="shared" si="311"/>
        <v>0</v>
      </c>
      <c r="AH2136" s="1">
        <f t="shared" si="312"/>
        <v>0</v>
      </c>
    </row>
    <row r="2137" spans="1:34" x14ac:dyDescent="0.55000000000000004">
      <c r="A2137">
        <v>77139652</v>
      </c>
      <c r="B2137" s="2">
        <v>0</v>
      </c>
      <c r="C2137" s="2">
        <v>0</v>
      </c>
      <c r="D2137" s="2">
        <v>0</v>
      </c>
      <c r="E2137" s="2">
        <v>0</v>
      </c>
      <c r="F2137" s="2">
        <v>0</v>
      </c>
      <c r="G2137" s="2">
        <v>0</v>
      </c>
      <c r="H2137" s="2">
        <v>0</v>
      </c>
      <c r="I2137" s="2">
        <v>0.86686386874069399</v>
      </c>
      <c r="J2137" s="2">
        <v>0</v>
      </c>
      <c r="K2137" s="2">
        <v>0</v>
      </c>
      <c r="L2137" s="2">
        <v>0</v>
      </c>
      <c r="M2137" s="2">
        <v>0</v>
      </c>
      <c r="N2137" s="2">
        <v>0</v>
      </c>
      <c r="O2137" s="2">
        <v>0</v>
      </c>
      <c r="P2137" s="2">
        <v>0</v>
      </c>
      <c r="Q2137" s="2">
        <v>0</v>
      </c>
      <c r="R2137" s="2">
        <v>0</v>
      </c>
      <c r="S2137" s="2">
        <v>0</v>
      </c>
      <c r="T2137" s="2">
        <v>0</v>
      </c>
      <c r="U2137" s="2">
        <v>0</v>
      </c>
      <c r="X2137" s="2">
        <f t="shared" si="306"/>
        <v>0.86686386874069399</v>
      </c>
      <c r="Y2137" s="2">
        <f t="shared" si="307"/>
        <v>0.86686386874069399</v>
      </c>
      <c r="Z2137" s="2" t="str">
        <f>IF(Y2137&gt;$W$1,HLOOKUP(Y2137,B2137:$U$2835,ROW($B$2836)-ROW($A2137),FALSE),0)</f>
        <v>P_OL8</v>
      </c>
      <c r="AA2137" s="2">
        <f t="shared" si="308"/>
        <v>0.37499999999999994</v>
      </c>
      <c r="AB2137" s="2">
        <f>VLOOKUP(A2137,segment3_SB_quantity!$A$2:$B$2834,2,FALSE)</f>
        <v>26</v>
      </c>
      <c r="AC2137" s="4">
        <f t="shared" si="304"/>
        <v>0.12820000000000001</v>
      </c>
      <c r="AD2137">
        <f t="shared" si="309"/>
        <v>3.3332000000000002</v>
      </c>
      <c r="AE2137">
        <f t="shared" si="305"/>
        <v>0.83166700000000005</v>
      </c>
      <c r="AF2137" s="2">
        <f t="shared" si="310"/>
        <v>2.7721124444000003</v>
      </c>
      <c r="AG2137" s="2">
        <f t="shared" si="311"/>
        <v>1.03954216665</v>
      </c>
      <c r="AH2137" s="1">
        <f t="shared" si="312"/>
        <v>2.666666666666667</v>
      </c>
    </row>
    <row r="2138" spans="1:34" x14ac:dyDescent="0.55000000000000004">
      <c r="A2138">
        <v>77139788</v>
      </c>
      <c r="B2138" s="2">
        <v>0</v>
      </c>
      <c r="C2138" s="2">
        <v>0</v>
      </c>
      <c r="D2138" s="2">
        <v>0</v>
      </c>
      <c r="E2138" s="2">
        <v>0</v>
      </c>
      <c r="F2138" s="2">
        <v>0</v>
      </c>
      <c r="G2138" s="2">
        <v>0</v>
      </c>
      <c r="H2138" s="2">
        <v>0</v>
      </c>
      <c r="I2138" s="2">
        <v>0</v>
      </c>
      <c r="J2138" s="2">
        <v>0</v>
      </c>
      <c r="K2138" s="2">
        <v>0</v>
      </c>
      <c r="L2138" s="2">
        <v>7.4015109840653806E-2</v>
      </c>
      <c r="M2138" s="2">
        <v>0</v>
      </c>
      <c r="N2138" s="2">
        <v>0</v>
      </c>
      <c r="O2138" s="2">
        <v>0</v>
      </c>
      <c r="P2138" s="2">
        <v>0</v>
      </c>
      <c r="Q2138" s="2">
        <v>0</v>
      </c>
      <c r="R2138" s="2">
        <v>0</v>
      </c>
      <c r="S2138" s="2">
        <v>0</v>
      </c>
      <c r="T2138" s="2">
        <v>0</v>
      </c>
      <c r="U2138" s="2">
        <v>0</v>
      </c>
      <c r="X2138" s="2">
        <f t="shared" si="306"/>
        <v>7.4015109840653806E-2</v>
      </c>
      <c r="Y2138" s="2">
        <f t="shared" si="307"/>
        <v>0</v>
      </c>
      <c r="Z2138" s="2">
        <f>IF(Y2138&gt;$W$1,HLOOKUP(Y2138,B2138:$U$2835,ROW($B$2836)-ROW($A2138),FALSE),0)</f>
        <v>0</v>
      </c>
      <c r="AA2138" s="2">
        <f t="shared" si="308"/>
        <v>0</v>
      </c>
      <c r="AB2138" s="2">
        <f>VLOOKUP(A2138,segment3_SB_quantity!$A$2:$B$2834,2,FALSE)</f>
        <v>1</v>
      </c>
      <c r="AC2138" s="4">
        <f t="shared" si="304"/>
        <v>0.12820000000000001</v>
      </c>
      <c r="AD2138">
        <f t="shared" si="309"/>
        <v>0</v>
      </c>
      <c r="AE2138">
        <f t="shared" si="305"/>
        <v>0.83166700000000005</v>
      </c>
      <c r="AF2138" s="2">
        <f t="shared" si="310"/>
        <v>0</v>
      </c>
      <c r="AG2138" s="2">
        <f t="shared" si="311"/>
        <v>0</v>
      </c>
      <c r="AH2138" s="1">
        <f t="shared" si="312"/>
        <v>0</v>
      </c>
    </row>
    <row r="2139" spans="1:34" x14ac:dyDescent="0.55000000000000004">
      <c r="A2139">
        <v>77289788</v>
      </c>
      <c r="B2139" s="2">
        <v>0</v>
      </c>
      <c r="C2139" s="2">
        <v>0</v>
      </c>
      <c r="D2139" s="2">
        <v>0</v>
      </c>
      <c r="E2139" s="2">
        <v>0</v>
      </c>
      <c r="F2139" s="2">
        <v>0</v>
      </c>
      <c r="G2139" s="2">
        <v>0</v>
      </c>
      <c r="H2139" s="2">
        <v>0</v>
      </c>
      <c r="I2139" s="2">
        <v>3.8181536859741697E-2</v>
      </c>
      <c r="J2139" s="2">
        <v>0</v>
      </c>
      <c r="K2139" s="2">
        <v>0</v>
      </c>
      <c r="L2139" s="2">
        <v>0</v>
      </c>
      <c r="M2139" s="2">
        <v>0</v>
      </c>
      <c r="N2139" s="2">
        <v>0</v>
      </c>
      <c r="O2139" s="2">
        <v>0</v>
      </c>
      <c r="P2139" s="2">
        <v>0</v>
      </c>
      <c r="Q2139" s="2">
        <v>0</v>
      </c>
      <c r="R2139" s="2">
        <v>0</v>
      </c>
      <c r="S2139" s="2">
        <v>0</v>
      </c>
      <c r="T2139" s="2">
        <v>0</v>
      </c>
      <c r="U2139" s="2">
        <v>0</v>
      </c>
      <c r="X2139" s="2">
        <f t="shared" si="306"/>
        <v>3.8181536859741697E-2</v>
      </c>
      <c r="Y2139" s="2">
        <f t="shared" si="307"/>
        <v>0</v>
      </c>
      <c r="Z2139" s="2">
        <f>IF(Y2139&gt;$W$1,HLOOKUP(Y2139,B2139:$U$2835,ROW($B$2836)-ROW($A2139),FALSE),0)</f>
        <v>0</v>
      </c>
      <c r="AA2139" s="2">
        <f t="shared" si="308"/>
        <v>0</v>
      </c>
      <c r="AB2139" s="2">
        <f>VLOOKUP(A2139,segment3_SB_quantity!$A$2:$B$2834,2,FALSE)</f>
        <v>23</v>
      </c>
      <c r="AC2139" s="4">
        <f t="shared" si="304"/>
        <v>0.12820000000000001</v>
      </c>
      <c r="AD2139">
        <f t="shared" si="309"/>
        <v>0</v>
      </c>
      <c r="AE2139">
        <f t="shared" si="305"/>
        <v>0.83166700000000005</v>
      </c>
      <c r="AF2139" s="2">
        <f t="shared" si="310"/>
        <v>0</v>
      </c>
      <c r="AG2139" s="2">
        <f t="shared" si="311"/>
        <v>0</v>
      </c>
      <c r="AH2139" s="1">
        <f t="shared" si="312"/>
        <v>0</v>
      </c>
    </row>
    <row r="2140" spans="1:34" x14ac:dyDescent="0.55000000000000004">
      <c r="A2140">
        <v>77369939</v>
      </c>
      <c r="B2140" s="2">
        <v>0</v>
      </c>
      <c r="C2140" s="2">
        <v>0</v>
      </c>
      <c r="D2140" s="2">
        <v>0</v>
      </c>
      <c r="E2140" s="2">
        <v>0</v>
      </c>
      <c r="F2140" s="2">
        <v>0</v>
      </c>
      <c r="G2140" s="2">
        <v>0</v>
      </c>
      <c r="H2140" s="2">
        <v>0</v>
      </c>
      <c r="I2140" s="2">
        <v>0</v>
      </c>
      <c r="J2140" s="2">
        <v>0</v>
      </c>
      <c r="K2140" s="2">
        <v>0</v>
      </c>
      <c r="L2140" s="2">
        <v>2.5533139201540499E-3</v>
      </c>
      <c r="M2140" s="2">
        <v>0</v>
      </c>
      <c r="N2140" s="2">
        <v>0</v>
      </c>
      <c r="O2140" s="2">
        <v>0</v>
      </c>
      <c r="P2140" s="2">
        <v>0</v>
      </c>
      <c r="Q2140" s="2">
        <v>0</v>
      </c>
      <c r="R2140" s="2">
        <v>0</v>
      </c>
      <c r="S2140" s="2">
        <v>0</v>
      </c>
      <c r="T2140" s="2">
        <v>0</v>
      </c>
      <c r="U2140" s="2">
        <v>0</v>
      </c>
      <c r="X2140" s="2">
        <f t="shared" si="306"/>
        <v>2.5533139201540499E-3</v>
      </c>
      <c r="Y2140" s="2">
        <f t="shared" si="307"/>
        <v>0</v>
      </c>
      <c r="Z2140" s="2">
        <f>IF(Y2140&gt;$W$1,HLOOKUP(Y2140,B2140:$U$2835,ROW($B$2836)-ROW($A2140),FALSE),0)</f>
        <v>0</v>
      </c>
      <c r="AA2140" s="2">
        <f t="shared" si="308"/>
        <v>0</v>
      </c>
      <c r="AB2140" s="2">
        <f>VLOOKUP(A2140,segment3_SB_quantity!$A$2:$B$2834,2,FALSE)</f>
        <v>8</v>
      </c>
      <c r="AC2140" s="4">
        <f t="shared" si="304"/>
        <v>0.12820000000000001</v>
      </c>
      <c r="AD2140">
        <f t="shared" si="309"/>
        <v>0</v>
      </c>
      <c r="AE2140">
        <f t="shared" si="305"/>
        <v>0.83166700000000005</v>
      </c>
      <c r="AF2140" s="2">
        <f t="shared" si="310"/>
        <v>0</v>
      </c>
      <c r="AG2140" s="2">
        <f t="shared" si="311"/>
        <v>0</v>
      </c>
      <c r="AH2140" s="1">
        <f t="shared" si="312"/>
        <v>0</v>
      </c>
    </row>
    <row r="2141" spans="1:34" x14ac:dyDescent="0.55000000000000004">
      <c r="A2141">
        <v>77479938</v>
      </c>
      <c r="B2141" s="2">
        <v>0</v>
      </c>
      <c r="C2141" s="2">
        <v>0</v>
      </c>
      <c r="D2141" s="2">
        <v>0</v>
      </c>
      <c r="E2141" s="2">
        <v>0</v>
      </c>
      <c r="F2141" s="2">
        <v>0</v>
      </c>
      <c r="G2141" s="2">
        <v>0</v>
      </c>
      <c r="H2141" s="2">
        <v>0</v>
      </c>
      <c r="I2141" s="2">
        <v>4.40566951872646E-2</v>
      </c>
      <c r="J2141" s="2">
        <v>0</v>
      </c>
      <c r="K2141" s="2">
        <v>0</v>
      </c>
      <c r="L2141" s="2">
        <v>0</v>
      </c>
      <c r="M2141" s="2">
        <v>0</v>
      </c>
      <c r="N2141" s="2">
        <v>0</v>
      </c>
      <c r="O2141" s="2">
        <v>0</v>
      </c>
      <c r="P2141" s="2">
        <v>0</v>
      </c>
      <c r="Q2141" s="2">
        <v>0</v>
      </c>
      <c r="R2141" s="2">
        <v>0</v>
      </c>
      <c r="S2141" s="2">
        <v>0</v>
      </c>
      <c r="T2141" s="2">
        <v>0</v>
      </c>
      <c r="U2141" s="2">
        <v>0</v>
      </c>
      <c r="X2141" s="2">
        <f t="shared" si="306"/>
        <v>4.40566951872646E-2</v>
      </c>
      <c r="Y2141" s="2">
        <f t="shared" si="307"/>
        <v>0</v>
      </c>
      <c r="Z2141" s="2">
        <f>IF(Y2141&gt;$W$1,HLOOKUP(Y2141,B2141:$U$2835,ROW($B$2836)-ROW($A2141),FALSE),0)</f>
        <v>0</v>
      </c>
      <c r="AA2141" s="2">
        <f t="shared" si="308"/>
        <v>0</v>
      </c>
      <c r="AB2141" s="2">
        <f>VLOOKUP(A2141,segment3_SB_quantity!$A$2:$B$2834,2,FALSE)</f>
        <v>4</v>
      </c>
      <c r="AC2141" s="4">
        <f t="shared" si="304"/>
        <v>0.12820000000000001</v>
      </c>
      <c r="AD2141">
        <f t="shared" si="309"/>
        <v>0</v>
      </c>
      <c r="AE2141">
        <f t="shared" si="305"/>
        <v>0.83166700000000005</v>
      </c>
      <c r="AF2141" s="2">
        <f t="shared" si="310"/>
        <v>0</v>
      </c>
      <c r="AG2141" s="2">
        <f t="shared" si="311"/>
        <v>0</v>
      </c>
      <c r="AH2141" s="1">
        <f t="shared" si="312"/>
        <v>0</v>
      </c>
    </row>
    <row r="2142" spans="1:34" x14ac:dyDescent="0.55000000000000004">
      <c r="A2142">
        <v>77479993</v>
      </c>
      <c r="B2142" s="2">
        <v>0</v>
      </c>
      <c r="C2142" s="2">
        <v>0</v>
      </c>
      <c r="D2142" s="2">
        <v>0</v>
      </c>
      <c r="E2142" s="2">
        <v>0</v>
      </c>
      <c r="F2142" s="2">
        <v>0</v>
      </c>
      <c r="G2142" s="2">
        <v>0</v>
      </c>
      <c r="H2142" s="2">
        <v>0</v>
      </c>
      <c r="I2142" s="2">
        <v>0</v>
      </c>
      <c r="J2142" s="2">
        <v>0</v>
      </c>
      <c r="K2142" s="2">
        <v>0</v>
      </c>
      <c r="L2142" s="2">
        <v>0</v>
      </c>
      <c r="M2142" s="2">
        <v>0</v>
      </c>
      <c r="N2142" s="2">
        <v>0</v>
      </c>
      <c r="O2142" s="2">
        <v>0</v>
      </c>
      <c r="P2142" s="2">
        <v>0</v>
      </c>
      <c r="Q2142" s="2">
        <v>0</v>
      </c>
      <c r="R2142" s="2">
        <v>0</v>
      </c>
      <c r="S2142" s="2">
        <v>0</v>
      </c>
      <c r="T2142" s="2">
        <v>0</v>
      </c>
      <c r="U2142" s="2">
        <v>0</v>
      </c>
      <c r="X2142" s="2">
        <f t="shared" si="306"/>
        <v>0</v>
      </c>
      <c r="Y2142" s="2">
        <f t="shared" si="307"/>
        <v>0</v>
      </c>
      <c r="Z2142" s="2">
        <f>IF(Y2142&gt;$W$1,HLOOKUP(Y2142,B2142:$U$2835,ROW($B$2836)-ROW($A2142),FALSE),0)</f>
        <v>0</v>
      </c>
      <c r="AA2142" s="2">
        <f t="shared" si="308"/>
        <v>0</v>
      </c>
      <c r="AB2142" s="2">
        <f>VLOOKUP(A2142,segment3_SB_quantity!$A$2:$B$2834,2,FALSE)</f>
        <v>1</v>
      </c>
      <c r="AC2142" s="4">
        <f t="shared" si="304"/>
        <v>0.12820000000000001</v>
      </c>
      <c r="AD2142">
        <f t="shared" si="309"/>
        <v>0</v>
      </c>
      <c r="AE2142">
        <f t="shared" si="305"/>
        <v>0.83166700000000005</v>
      </c>
      <c r="AF2142" s="2">
        <f t="shared" si="310"/>
        <v>0</v>
      </c>
      <c r="AG2142" s="2">
        <f t="shared" si="311"/>
        <v>0</v>
      </c>
      <c r="AH2142" s="1">
        <f t="shared" si="312"/>
        <v>0</v>
      </c>
    </row>
    <row r="2143" spans="1:34" x14ac:dyDescent="0.55000000000000004">
      <c r="A2143">
        <v>77539710</v>
      </c>
      <c r="B2143" s="2">
        <v>0</v>
      </c>
      <c r="C2143" s="2">
        <v>0</v>
      </c>
      <c r="D2143" s="2">
        <v>0</v>
      </c>
      <c r="E2143" s="2">
        <v>0</v>
      </c>
      <c r="F2143" s="2">
        <v>0</v>
      </c>
      <c r="G2143" s="2">
        <v>0</v>
      </c>
      <c r="H2143" s="2">
        <v>0</v>
      </c>
      <c r="I2143" s="2">
        <v>0</v>
      </c>
      <c r="J2143" s="2">
        <v>0.33058761717295798</v>
      </c>
      <c r="K2143" s="2">
        <v>0</v>
      </c>
      <c r="L2143" s="2">
        <v>0</v>
      </c>
      <c r="M2143" s="2">
        <v>0</v>
      </c>
      <c r="N2143" s="2">
        <v>0</v>
      </c>
      <c r="O2143" s="2">
        <v>0</v>
      </c>
      <c r="P2143" s="2">
        <v>0</v>
      </c>
      <c r="Q2143" s="2">
        <v>0</v>
      </c>
      <c r="R2143" s="2">
        <v>0</v>
      </c>
      <c r="S2143" s="2">
        <v>0</v>
      </c>
      <c r="T2143" s="2">
        <v>0</v>
      </c>
      <c r="U2143" s="2">
        <v>0</v>
      </c>
      <c r="X2143" s="2">
        <f t="shared" si="306"/>
        <v>0.33058761717295798</v>
      </c>
      <c r="Y2143" s="2">
        <f t="shared" si="307"/>
        <v>0</v>
      </c>
      <c r="Z2143" s="2">
        <f>IF(Y2143&gt;$W$1,HLOOKUP(Y2143,B2143:$U$2835,ROW($B$2836)-ROW($A2143),FALSE),0)</f>
        <v>0</v>
      </c>
      <c r="AA2143" s="2">
        <f t="shared" si="308"/>
        <v>0</v>
      </c>
      <c r="AB2143" s="2">
        <f>VLOOKUP(A2143,segment3_SB_quantity!$A$2:$B$2834,2,FALSE)</f>
        <v>4</v>
      </c>
      <c r="AC2143" s="4">
        <f t="shared" si="304"/>
        <v>0.12820000000000001</v>
      </c>
      <c r="AD2143">
        <f t="shared" si="309"/>
        <v>0</v>
      </c>
      <c r="AE2143">
        <f t="shared" si="305"/>
        <v>0.83166700000000005</v>
      </c>
      <c r="AF2143" s="2">
        <f t="shared" si="310"/>
        <v>0</v>
      </c>
      <c r="AG2143" s="2">
        <f t="shared" si="311"/>
        <v>0</v>
      </c>
      <c r="AH2143" s="1">
        <f t="shared" si="312"/>
        <v>0</v>
      </c>
    </row>
    <row r="2144" spans="1:34" x14ac:dyDescent="0.55000000000000004">
      <c r="A2144">
        <v>77569814</v>
      </c>
      <c r="B2144" s="2">
        <v>0</v>
      </c>
      <c r="C2144" s="2">
        <v>0</v>
      </c>
      <c r="D2144" s="2">
        <v>0</v>
      </c>
      <c r="E2144" s="2">
        <v>0</v>
      </c>
      <c r="F2144" s="2">
        <v>0</v>
      </c>
      <c r="G2144" s="2">
        <v>0</v>
      </c>
      <c r="H2144" s="2">
        <v>0</v>
      </c>
      <c r="I2144" s="2">
        <v>0</v>
      </c>
      <c r="J2144" s="2">
        <v>0.18256967843838501</v>
      </c>
      <c r="K2144" s="2">
        <v>0</v>
      </c>
      <c r="L2144" s="2">
        <v>0</v>
      </c>
      <c r="M2144" s="2">
        <v>0</v>
      </c>
      <c r="N2144" s="2">
        <v>0</v>
      </c>
      <c r="O2144" s="2">
        <v>0</v>
      </c>
      <c r="P2144" s="2">
        <v>0</v>
      </c>
      <c r="Q2144" s="2">
        <v>0</v>
      </c>
      <c r="R2144" s="2">
        <v>0</v>
      </c>
      <c r="S2144" s="2">
        <v>0</v>
      </c>
      <c r="T2144" s="2">
        <v>0</v>
      </c>
      <c r="U2144" s="2">
        <v>0</v>
      </c>
      <c r="X2144" s="2">
        <f t="shared" si="306"/>
        <v>0.18256967843838501</v>
      </c>
      <c r="Y2144" s="2">
        <f t="shared" si="307"/>
        <v>0</v>
      </c>
      <c r="Z2144" s="2">
        <f>IF(Y2144&gt;$W$1,HLOOKUP(Y2144,B2144:$U$2835,ROW($B$2836)-ROW($A2144),FALSE),0)</f>
        <v>0</v>
      </c>
      <c r="AA2144" s="2">
        <f t="shared" si="308"/>
        <v>0</v>
      </c>
      <c r="AB2144" s="2">
        <f>VLOOKUP(A2144,segment3_SB_quantity!$A$2:$B$2834,2,FALSE)</f>
        <v>134</v>
      </c>
      <c r="AC2144" s="4">
        <f t="shared" si="304"/>
        <v>0.12820000000000001</v>
      </c>
      <c r="AD2144">
        <f t="shared" si="309"/>
        <v>0</v>
      </c>
      <c r="AE2144">
        <f t="shared" si="305"/>
        <v>0.83166700000000005</v>
      </c>
      <c r="AF2144" s="2">
        <f t="shared" si="310"/>
        <v>0</v>
      </c>
      <c r="AG2144" s="2">
        <f t="shared" si="311"/>
        <v>0</v>
      </c>
      <c r="AH2144" s="1">
        <f t="shared" si="312"/>
        <v>0</v>
      </c>
    </row>
    <row r="2145" spans="1:34" x14ac:dyDescent="0.55000000000000004">
      <c r="A2145">
        <v>77609665</v>
      </c>
      <c r="B2145" s="2">
        <v>0</v>
      </c>
      <c r="C2145" s="2">
        <v>0</v>
      </c>
      <c r="D2145" s="2">
        <v>0</v>
      </c>
      <c r="E2145" s="2">
        <v>0</v>
      </c>
      <c r="F2145" s="2">
        <v>0</v>
      </c>
      <c r="G2145" s="2">
        <v>0</v>
      </c>
      <c r="H2145" s="2">
        <v>0</v>
      </c>
      <c r="I2145" s="2">
        <v>0</v>
      </c>
      <c r="J2145" s="2">
        <v>0</v>
      </c>
      <c r="K2145" s="2">
        <v>0.13373886251998199</v>
      </c>
      <c r="L2145" s="2">
        <v>0</v>
      </c>
      <c r="M2145" s="2">
        <v>0</v>
      </c>
      <c r="N2145" s="2">
        <v>0</v>
      </c>
      <c r="O2145" s="2">
        <v>0</v>
      </c>
      <c r="P2145" s="2">
        <v>0</v>
      </c>
      <c r="Q2145" s="2">
        <v>0</v>
      </c>
      <c r="R2145" s="2">
        <v>0</v>
      </c>
      <c r="S2145" s="2">
        <v>0</v>
      </c>
      <c r="T2145" s="2">
        <v>0</v>
      </c>
      <c r="U2145" s="2">
        <v>0</v>
      </c>
      <c r="X2145" s="2">
        <f t="shared" si="306"/>
        <v>0.13373886251998199</v>
      </c>
      <c r="Y2145" s="2">
        <f t="shared" si="307"/>
        <v>0</v>
      </c>
      <c r="Z2145" s="2">
        <f>IF(Y2145&gt;$W$1,HLOOKUP(Y2145,B2145:$U$2835,ROW($B$2836)-ROW($A2145),FALSE),0)</f>
        <v>0</v>
      </c>
      <c r="AA2145" s="2">
        <f t="shared" si="308"/>
        <v>0</v>
      </c>
      <c r="AB2145" s="2">
        <f>VLOOKUP(A2145,segment3_SB_quantity!$A$2:$B$2834,2,FALSE)</f>
        <v>6</v>
      </c>
      <c r="AC2145" s="4">
        <f t="shared" si="304"/>
        <v>0.12820000000000001</v>
      </c>
      <c r="AD2145">
        <f t="shared" si="309"/>
        <v>0</v>
      </c>
      <c r="AE2145">
        <f t="shared" si="305"/>
        <v>0.83166700000000005</v>
      </c>
      <c r="AF2145" s="2">
        <f t="shared" si="310"/>
        <v>0</v>
      </c>
      <c r="AG2145" s="2">
        <f t="shared" si="311"/>
        <v>0</v>
      </c>
      <c r="AH2145" s="1">
        <f t="shared" si="312"/>
        <v>0</v>
      </c>
    </row>
    <row r="2146" spans="1:34" x14ac:dyDescent="0.55000000000000004">
      <c r="A2146">
        <v>77649923</v>
      </c>
      <c r="B2146" s="2">
        <v>0</v>
      </c>
      <c r="C2146" s="2">
        <v>0</v>
      </c>
      <c r="D2146" s="2">
        <v>0</v>
      </c>
      <c r="E2146" s="2">
        <v>0</v>
      </c>
      <c r="F2146" s="2">
        <v>0</v>
      </c>
      <c r="G2146" s="2">
        <v>0</v>
      </c>
      <c r="H2146" s="2">
        <v>0</v>
      </c>
      <c r="I2146" s="2">
        <v>4.2472475310350699E-2</v>
      </c>
      <c r="J2146" s="2">
        <v>0</v>
      </c>
      <c r="K2146" s="2">
        <v>0</v>
      </c>
      <c r="L2146" s="2">
        <v>0</v>
      </c>
      <c r="M2146" s="2">
        <v>0</v>
      </c>
      <c r="N2146" s="2">
        <v>0</v>
      </c>
      <c r="O2146" s="2">
        <v>0</v>
      </c>
      <c r="P2146" s="2">
        <v>0</v>
      </c>
      <c r="Q2146" s="2">
        <v>0</v>
      </c>
      <c r="R2146" s="2">
        <v>0</v>
      </c>
      <c r="S2146" s="2">
        <v>0</v>
      </c>
      <c r="T2146" s="2">
        <v>0</v>
      </c>
      <c r="U2146" s="2">
        <v>0</v>
      </c>
      <c r="X2146" s="2">
        <f t="shared" si="306"/>
        <v>4.2472475310350699E-2</v>
      </c>
      <c r="Y2146" s="2">
        <f t="shared" si="307"/>
        <v>0</v>
      </c>
      <c r="Z2146" s="2">
        <f>IF(Y2146&gt;$W$1,HLOOKUP(Y2146,B2146:$U$2835,ROW($B$2836)-ROW($A2146),FALSE),0)</f>
        <v>0</v>
      </c>
      <c r="AA2146" s="2">
        <f t="shared" si="308"/>
        <v>0</v>
      </c>
      <c r="AB2146" s="2">
        <f>VLOOKUP(A2146,segment3_SB_quantity!$A$2:$B$2834,2,FALSE)</f>
        <v>11</v>
      </c>
      <c r="AC2146" s="4">
        <f t="shared" si="304"/>
        <v>0.12820000000000001</v>
      </c>
      <c r="AD2146">
        <f t="shared" si="309"/>
        <v>0</v>
      </c>
      <c r="AE2146">
        <f t="shared" si="305"/>
        <v>0.83166700000000005</v>
      </c>
      <c r="AF2146" s="2">
        <f t="shared" si="310"/>
        <v>0</v>
      </c>
      <c r="AG2146" s="2">
        <f t="shared" si="311"/>
        <v>0</v>
      </c>
      <c r="AH2146" s="1">
        <f t="shared" si="312"/>
        <v>0</v>
      </c>
    </row>
    <row r="2147" spans="1:34" x14ac:dyDescent="0.55000000000000004">
      <c r="A2147">
        <v>77669755</v>
      </c>
      <c r="B2147" s="2">
        <v>0</v>
      </c>
      <c r="C2147" s="2">
        <v>0</v>
      </c>
      <c r="D2147" s="2">
        <v>3.2365026418017598E-2</v>
      </c>
      <c r="E2147" s="2">
        <v>0</v>
      </c>
      <c r="F2147" s="2">
        <v>0</v>
      </c>
      <c r="G2147" s="2">
        <v>0</v>
      </c>
      <c r="H2147" s="2">
        <v>0</v>
      </c>
      <c r="I2147" s="2">
        <v>0</v>
      </c>
      <c r="J2147" s="2">
        <v>0</v>
      </c>
      <c r="K2147" s="2">
        <v>0</v>
      </c>
      <c r="L2147" s="2">
        <v>0</v>
      </c>
      <c r="M2147" s="2">
        <v>0</v>
      </c>
      <c r="N2147" s="2">
        <v>0</v>
      </c>
      <c r="O2147" s="2">
        <v>0</v>
      </c>
      <c r="P2147" s="2">
        <v>0</v>
      </c>
      <c r="Q2147" s="2">
        <v>0</v>
      </c>
      <c r="R2147" s="2">
        <v>0</v>
      </c>
      <c r="S2147" s="2">
        <v>0</v>
      </c>
      <c r="T2147" s="2">
        <v>0</v>
      </c>
      <c r="U2147" s="2">
        <v>0</v>
      </c>
      <c r="X2147" s="2">
        <f t="shared" si="306"/>
        <v>3.2365026418017598E-2</v>
      </c>
      <c r="Y2147" s="2">
        <f t="shared" si="307"/>
        <v>0</v>
      </c>
      <c r="Z2147" s="2">
        <f>IF(Y2147&gt;$W$1,HLOOKUP(Y2147,B2147:$U$2835,ROW($B$2836)-ROW($A2147),FALSE),0)</f>
        <v>0</v>
      </c>
      <c r="AA2147" s="2">
        <f t="shared" si="308"/>
        <v>0</v>
      </c>
      <c r="AB2147" s="2">
        <f>VLOOKUP(A2147,segment3_SB_quantity!$A$2:$B$2834,2,FALSE)</f>
        <v>41</v>
      </c>
      <c r="AC2147" s="4">
        <f t="shared" si="304"/>
        <v>0.12820000000000001</v>
      </c>
      <c r="AD2147">
        <f t="shared" si="309"/>
        <v>0</v>
      </c>
      <c r="AE2147">
        <f t="shared" si="305"/>
        <v>0.83166700000000005</v>
      </c>
      <c r="AF2147" s="2">
        <f t="shared" si="310"/>
        <v>0</v>
      </c>
      <c r="AG2147" s="2">
        <f t="shared" si="311"/>
        <v>0</v>
      </c>
      <c r="AH2147" s="1">
        <f t="shared" si="312"/>
        <v>0</v>
      </c>
    </row>
    <row r="2148" spans="1:34" x14ac:dyDescent="0.55000000000000004">
      <c r="A2148">
        <v>77749881</v>
      </c>
      <c r="B2148" s="2">
        <v>0</v>
      </c>
      <c r="C2148" s="2">
        <v>0</v>
      </c>
      <c r="D2148" s="2">
        <v>0</v>
      </c>
      <c r="E2148" s="2">
        <v>0</v>
      </c>
      <c r="F2148" s="2">
        <v>0</v>
      </c>
      <c r="G2148" s="2">
        <v>0</v>
      </c>
      <c r="H2148" s="2">
        <v>0</v>
      </c>
      <c r="I2148" s="2">
        <v>0</v>
      </c>
      <c r="J2148" s="2">
        <v>0</v>
      </c>
      <c r="K2148" s="2">
        <v>0</v>
      </c>
      <c r="L2148" s="2">
        <v>0</v>
      </c>
      <c r="M2148" s="2">
        <v>0</v>
      </c>
      <c r="N2148" s="2">
        <v>0</v>
      </c>
      <c r="O2148" s="2">
        <v>0</v>
      </c>
      <c r="P2148" s="2">
        <v>0</v>
      </c>
      <c r="Q2148" s="2">
        <v>0</v>
      </c>
      <c r="R2148" s="2">
        <v>0</v>
      </c>
      <c r="S2148" s="2">
        <v>0</v>
      </c>
      <c r="T2148" s="2">
        <v>0</v>
      </c>
      <c r="U2148" s="2">
        <v>0</v>
      </c>
      <c r="X2148" s="2">
        <f t="shared" si="306"/>
        <v>0</v>
      </c>
      <c r="Y2148" s="2">
        <f t="shared" si="307"/>
        <v>0</v>
      </c>
      <c r="Z2148" s="2">
        <f>IF(Y2148&gt;$W$1,HLOOKUP(Y2148,B2148:$U$2835,ROW($B$2836)-ROW($A2148),FALSE),0)</f>
        <v>0</v>
      </c>
      <c r="AA2148" s="2">
        <f t="shared" si="308"/>
        <v>0</v>
      </c>
      <c r="AB2148" s="2">
        <f>VLOOKUP(A2148,segment3_SB_quantity!$A$2:$B$2834,2,FALSE)</f>
        <v>1</v>
      </c>
      <c r="AC2148" s="4">
        <f t="shared" si="304"/>
        <v>0.12820000000000001</v>
      </c>
      <c r="AD2148">
        <f t="shared" si="309"/>
        <v>0</v>
      </c>
      <c r="AE2148">
        <f t="shared" si="305"/>
        <v>0.83166700000000005</v>
      </c>
      <c r="AF2148" s="2">
        <f t="shared" si="310"/>
        <v>0</v>
      </c>
      <c r="AG2148" s="2">
        <f t="shared" si="311"/>
        <v>0</v>
      </c>
      <c r="AH2148" s="1">
        <f t="shared" si="312"/>
        <v>0</v>
      </c>
    </row>
    <row r="2149" spans="1:34" x14ac:dyDescent="0.55000000000000004">
      <c r="A2149">
        <v>77799544</v>
      </c>
      <c r="B2149" s="2">
        <v>0</v>
      </c>
      <c r="C2149" s="2">
        <v>0</v>
      </c>
      <c r="D2149" s="2">
        <v>0</v>
      </c>
      <c r="E2149" s="2">
        <v>0</v>
      </c>
      <c r="F2149" s="2">
        <v>0</v>
      </c>
      <c r="G2149" s="2">
        <v>0</v>
      </c>
      <c r="H2149" s="2">
        <v>0</v>
      </c>
      <c r="I2149" s="2">
        <v>0</v>
      </c>
      <c r="J2149" s="2">
        <v>0</v>
      </c>
      <c r="K2149" s="2">
        <v>0.118339955700827</v>
      </c>
      <c r="L2149" s="2">
        <v>0</v>
      </c>
      <c r="M2149" s="2">
        <v>0</v>
      </c>
      <c r="N2149" s="2">
        <v>0</v>
      </c>
      <c r="O2149" s="2">
        <v>0</v>
      </c>
      <c r="P2149" s="2">
        <v>0</v>
      </c>
      <c r="Q2149" s="2">
        <v>0</v>
      </c>
      <c r="R2149" s="2">
        <v>0</v>
      </c>
      <c r="S2149" s="2">
        <v>0</v>
      </c>
      <c r="T2149" s="2">
        <v>0</v>
      </c>
      <c r="U2149" s="2">
        <v>0</v>
      </c>
      <c r="X2149" s="2">
        <f t="shared" si="306"/>
        <v>0.118339955700827</v>
      </c>
      <c r="Y2149" s="2">
        <f t="shared" si="307"/>
        <v>0</v>
      </c>
      <c r="Z2149" s="2">
        <f>IF(Y2149&gt;$W$1,HLOOKUP(Y2149,B2149:$U$2835,ROW($B$2836)-ROW($A2149),FALSE),0)</f>
        <v>0</v>
      </c>
      <c r="AA2149" s="2">
        <f t="shared" si="308"/>
        <v>0</v>
      </c>
      <c r="AB2149" s="2">
        <f>VLOOKUP(A2149,segment3_SB_quantity!$A$2:$B$2834,2,FALSE)</f>
        <v>5</v>
      </c>
      <c r="AC2149" s="4">
        <f t="shared" si="304"/>
        <v>0.12820000000000001</v>
      </c>
      <c r="AD2149">
        <f t="shared" si="309"/>
        <v>0</v>
      </c>
      <c r="AE2149">
        <f t="shared" si="305"/>
        <v>0.83166700000000005</v>
      </c>
      <c r="AF2149" s="2">
        <f t="shared" si="310"/>
        <v>0</v>
      </c>
      <c r="AG2149" s="2">
        <f t="shared" si="311"/>
        <v>0</v>
      </c>
      <c r="AH2149" s="1">
        <f t="shared" si="312"/>
        <v>0</v>
      </c>
    </row>
    <row r="2150" spans="1:34" x14ac:dyDescent="0.55000000000000004">
      <c r="A2150">
        <v>77799644</v>
      </c>
      <c r="B2150" s="2">
        <v>0</v>
      </c>
      <c r="C2150" s="2">
        <v>0</v>
      </c>
      <c r="D2150" s="2">
        <v>0</v>
      </c>
      <c r="E2150" s="2">
        <v>0</v>
      </c>
      <c r="F2150" s="2">
        <v>0</v>
      </c>
      <c r="G2150" s="2">
        <v>2.1688092383535099E-2</v>
      </c>
      <c r="H2150" s="2">
        <v>0</v>
      </c>
      <c r="I2150" s="2">
        <v>0</v>
      </c>
      <c r="J2150" s="2">
        <v>0</v>
      </c>
      <c r="K2150" s="2">
        <v>0</v>
      </c>
      <c r="L2150" s="2">
        <v>0</v>
      </c>
      <c r="M2150" s="2">
        <v>0</v>
      </c>
      <c r="N2150" s="2">
        <v>0</v>
      </c>
      <c r="O2150" s="2">
        <v>0</v>
      </c>
      <c r="P2150" s="2">
        <v>0</v>
      </c>
      <c r="Q2150" s="2">
        <v>0</v>
      </c>
      <c r="R2150" s="2">
        <v>0</v>
      </c>
      <c r="S2150" s="2">
        <v>0</v>
      </c>
      <c r="T2150" s="2">
        <v>0</v>
      </c>
      <c r="U2150" s="2">
        <v>0</v>
      </c>
      <c r="X2150" s="2">
        <f t="shared" si="306"/>
        <v>2.1688092383535099E-2</v>
      </c>
      <c r="Y2150" s="2">
        <f t="shared" si="307"/>
        <v>0</v>
      </c>
      <c r="Z2150" s="2">
        <f>IF(Y2150&gt;$W$1,HLOOKUP(Y2150,B2150:$U$2835,ROW($B$2836)-ROW($A2150),FALSE),0)</f>
        <v>0</v>
      </c>
      <c r="AA2150" s="2">
        <f t="shared" si="308"/>
        <v>0</v>
      </c>
      <c r="AB2150" s="2">
        <f>VLOOKUP(A2150,segment3_SB_quantity!$A$2:$B$2834,2,FALSE)</f>
        <v>5</v>
      </c>
      <c r="AC2150" s="4">
        <f t="shared" si="304"/>
        <v>0.12820000000000001</v>
      </c>
      <c r="AD2150">
        <f t="shared" si="309"/>
        <v>0</v>
      </c>
      <c r="AE2150">
        <f t="shared" si="305"/>
        <v>0.83166700000000005</v>
      </c>
      <c r="AF2150" s="2">
        <f t="shared" si="310"/>
        <v>0</v>
      </c>
      <c r="AG2150" s="2">
        <f t="shared" si="311"/>
        <v>0</v>
      </c>
      <c r="AH2150" s="1">
        <f t="shared" si="312"/>
        <v>0</v>
      </c>
    </row>
    <row r="2151" spans="1:34" x14ac:dyDescent="0.55000000000000004">
      <c r="A2151">
        <v>77809802</v>
      </c>
      <c r="B2151" s="2">
        <v>0</v>
      </c>
      <c r="C2151" s="2">
        <v>0</v>
      </c>
      <c r="D2151" s="2">
        <v>0</v>
      </c>
      <c r="E2151" s="2">
        <v>0</v>
      </c>
      <c r="F2151" s="2">
        <v>0</v>
      </c>
      <c r="G2151" s="2">
        <v>0</v>
      </c>
      <c r="H2151" s="2">
        <v>0</v>
      </c>
      <c r="I2151" s="2">
        <v>0</v>
      </c>
      <c r="J2151" s="2">
        <v>0</v>
      </c>
      <c r="K2151" s="2">
        <v>0</v>
      </c>
      <c r="L2151" s="2">
        <v>0</v>
      </c>
      <c r="M2151" s="2">
        <v>0</v>
      </c>
      <c r="N2151" s="2">
        <v>0</v>
      </c>
      <c r="O2151" s="2">
        <v>0</v>
      </c>
      <c r="P2151" s="2">
        <v>0</v>
      </c>
      <c r="Q2151" s="2">
        <v>0</v>
      </c>
      <c r="R2151" s="2">
        <v>0</v>
      </c>
      <c r="S2151" s="2">
        <v>0</v>
      </c>
      <c r="T2151" s="2">
        <v>0</v>
      </c>
      <c r="U2151" s="2">
        <v>0</v>
      </c>
      <c r="X2151" s="2">
        <f t="shared" si="306"/>
        <v>0</v>
      </c>
      <c r="Y2151" s="2">
        <f t="shared" si="307"/>
        <v>0</v>
      </c>
      <c r="Z2151" s="2">
        <f>IF(Y2151&gt;$W$1,HLOOKUP(Y2151,B2151:$U$2835,ROW($B$2836)-ROW($A2151),FALSE),0)</f>
        <v>0</v>
      </c>
      <c r="AA2151" s="2">
        <f t="shared" si="308"/>
        <v>0</v>
      </c>
      <c r="AB2151" s="2">
        <f>VLOOKUP(A2151,segment3_SB_quantity!$A$2:$B$2834,2,FALSE)</f>
        <v>2</v>
      </c>
      <c r="AC2151" s="4">
        <f t="shared" si="304"/>
        <v>0.12820000000000001</v>
      </c>
      <c r="AD2151">
        <f t="shared" si="309"/>
        <v>0</v>
      </c>
      <c r="AE2151">
        <f t="shared" si="305"/>
        <v>0.83166700000000005</v>
      </c>
      <c r="AF2151" s="2">
        <f t="shared" si="310"/>
        <v>0</v>
      </c>
      <c r="AG2151" s="2">
        <f t="shared" si="311"/>
        <v>0</v>
      </c>
      <c r="AH2151" s="1">
        <f t="shared" si="312"/>
        <v>0</v>
      </c>
    </row>
    <row r="2152" spans="1:34" x14ac:dyDescent="0.55000000000000004">
      <c r="A2152">
        <v>77839644</v>
      </c>
      <c r="B2152" s="2">
        <v>0</v>
      </c>
      <c r="C2152" s="2">
        <v>0</v>
      </c>
      <c r="D2152" s="2">
        <v>0</v>
      </c>
      <c r="E2152" s="2">
        <v>0</v>
      </c>
      <c r="F2152" s="2">
        <v>0</v>
      </c>
      <c r="G2152" s="2">
        <v>0</v>
      </c>
      <c r="H2152" s="2">
        <v>7.0760310688813999E-2</v>
      </c>
      <c r="I2152" s="2">
        <v>0</v>
      </c>
      <c r="J2152" s="2">
        <v>0</v>
      </c>
      <c r="K2152" s="2">
        <v>0</v>
      </c>
      <c r="L2152" s="2">
        <v>0</v>
      </c>
      <c r="M2152" s="2">
        <v>0</v>
      </c>
      <c r="N2152" s="2">
        <v>0</v>
      </c>
      <c r="O2152" s="2">
        <v>0</v>
      </c>
      <c r="P2152" s="2">
        <v>0</v>
      </c>
      <c r="Q2152" s="2">
        <v>0</v>
      </c>
      <c r="R2152" s="2">
        <v>0</v>
      </c>
      <c r="S2152" s="2">
        <v>0</v>
      </c>
      <c r="T2152" s="2">
        <v>0</v>
      </c>
      <c r="U2152" s="2">
        <v>0</v>
      </c>
      <c r="X2152" s="2">
        <f t="shared" si="306"/>
        <v>7.0760310688813999E-2</v>
      </c>
      <c r="Y2152" s="2">
        <f t="shared" si="307"/>
        <v>0</v>
      </c>
      <c r="Z2152" s="2">
        <f>IF(Y2152&gt;$W$1,HLOOKUP(Y2152,B2152:$U$2835,ROW($B$2836)-ROW($A2152),FALSE),0)</f>
        <v>0</v>
      </c>
      <c r="AA2152" s="2">
        <f t="shared" si="308"/>
        <v>0</v>
      </c>
      <c r="AB2152" s="2">
        <f>VLOOKUP(A2152,segment3_SB_quantity!$A$2:$B$2834,2,FALSE)</f>
        <v>41</v>
      </c>
      <c r="AC2152" s="4">
        <f t="shared" si="304"/>
        <v>0.12820000000000001</v>
      </c>
      <c r="AD2152">
        <f t="shared" si="309"/>
        <v>0</v>
      </c>
      <c r="AE2152">
        <f t="shared" si="305"/>
        <v>0.83166700000000005</v>
      </c>
      <c r="AF2152" s="2">
        <f t="shared" si="310"/>
        <v>0</v>
      </c>
      <c r="AG2152" s="2">
        <f t="shared" si="311"/>
        <v>0</v>
      </c>
      <c r="AH2152" s="1">
        <f t="shared" si="312"/>
        <v>0</v>
      </c>
    </row>
    <row r="2153" spans="1:34" x14ac:dyDescent="0.55000000000000004">
      <c r="A2153">
        <v>77839901</v>
      </c>
      <c r="B2153" s="2">
        <v>0</v>
      </c>
      <c r="C2153" s="2">
        <v>0</v>
      </c>
      <c r="D2153" s="2">
        <v>0</v>
      </c>
      <c r="E2153" s="2">
        <v>0</v>
      </c>
      <c r="F2153" s="2">
        <v>0</v>
      </c>
      <c r="G2153" s="2">
        <v>0</v>
      </c>
      <c r="H2153" s="2">
        <v>0</v>
      </c>
      <c r="I2153" s="2">
        <v>7.2319523658202101E-2</v>
      </c>
      <c r="J2153" s="2">
        <v>0</v>
      </c>
      <c r="K2153" s="2">
        <v>0</v>
      </c>
      <c r="L2153" s="2">
        <v>0</v>
      </c>
      <c r="M2153" s="2">
        <v>0</v>
      </c>
      <c r="N2153" s="2">
        <v>0</v>
      </c>
      <c r="O2153" s="2">
        <v>0</v>
      </c>
      <c r="P2153" s="2">
        <v>0</v>
      </c>
      <c r="Q2153" s="2">
        <v>0</v>
      </c>
      <c r="R2153" s="2">
        <v>0</v>
      </c>
      <c r="S2153" s="2">
        <v>0</v>
      </c>
      <c r="T2153" s="2">
        <v>0</v>
      </c>
      <c r="U2153" s="2">
        <v>0</v>
      </c>
      <c r="X2153" s="2">
        <f t="shared" si="306"/>
        <v>7.2319523658202101E-2</v>
      </c>
      <c r="Y2153" s="2">
        <f t="shared" si="307"/>
        <v>0</v>
      </c>
      <c r="Z2153" s="2">
        <f>IF(Y2153&gt;$W$1,HLOOKUP(Y2153,B2153:$U$2835,ROW($B$2836)-ROW($A2153),FALSE),0)</f>
        <v>0</v>
      </c>
      <c r="AA2153" s="2">
        <f t="shared" si="308"/>
        <v>0</v>
      </c>
      <c r="AB2153" s="2">
        <f>VLOOKUP(A2153,segment3_SB_quantity!$A$2:$B$2834,2,FALSE)</f>
        <v>14</v>
      </c>
      <c r="AC2153" s="4">
        <f t="shared" si="304"/>
        <v>0.12820000000000001</v>
      </c>
      <c r="AD2153">
        <f t="shared" si="309"/>
        <v>0</v>
      </c>
      <c r="AE2153">
        <f t="shared" si="305"/>
        <v>0.83166700000000005</v>
      </c>
      <c r="AF2153" s="2">
        <f t="shared" si="310"/>
        <v>0</v>
      </c>
      <c r="AG2153" s="2">
        <f t="shared" si="311"/>
        <v>0</v>
      </c>
      <c r="AH2153" s="1">
        <f t="shared" si="312"/>
        <v>0</v>
      </c>
    </row>
    <row r="2154" spans="1:34" x14ac:dyDescent="0.55000000000000004">
      <c r="A2154">
        <v>77869553</v>
      </c>
      <c r="B2154" s="2">
        <v>0</v>
      </c>
      <c r="C2154" s="2">
        <v>1.92190102365296E-2</v>
      </c>
      <c r="D2154" s="2">
        <v>0</v>
      </c>
      <c r="E2154" s="2">
        <v>0</v>
      </c>
      <c r="F2154" s="2">
        <v>0</v>
      </c>
      <c r="G2154" s="2">
        <v>0</v>
      </c>
      <c r="H2154" s="2">
        <v>0</v>
      </c>
      <c r="I2154" s="2">
        <v>0</v>
      </c>
      <c r="J2154" s="2">
        <v>0</v>
      </c>
      <c r="K2154" s="2">
        <v>0</v>
      </c>
      <c r="L2154" s="2">
        <v>0</v>
      </c>
      <c r="M2154" s="2">
        <v>0</v>
      </c>
      <c r="N2154" s="2">
        <v>0</v>
      </c>
      <c r="O2154" s="2">
        <v>0</v>
      </c>
      <c r="P2154" s="2">
        <v>0</v>
      </c>
      <c r="Q2154" s="2">
        <v>0</v>
      </c>
      <c r="R2154" s="2">
        <v>0</v>
      </c>
      <c r="S2154" s="2">
        <v>0</v>
      </c>
      <c r="T2154" s="2">
        <v>0</v>
      </c>
      <c r="U2154" s="2">
        <v>0</v>
      </c>
      <c r="X2154" s="2">
        <f t="shared" si="306"/>
        <v>1.92190102365296E-2</v>
      </c>
      <c r="Y2154" s="2">
        <f t="shared" si="307"/>
        <v>0</v>
      </c>
      <c r="Z2154" s="2">
        <f>IF(Y2154&gt;$W$1,HLOOKUP(Y2154,B2154:$U$2835,ROW($B$2836)-ROW($A2154),FALSE),0)</f>
        <v>0</v>
      </c>
      <c r="AA2154" s="2">
        <f t="shared" si="308"/>
        <v>0</v>
      </c>
      <c r="AB2154" s="2">
        <f>VLOOKUP(A2154,segment3_SB_quantity!$A$2:$B$2834,2,FALSE)</f>
        <v>7</v>
      </c>
      <c r="AC2154" s="4">
        <f t="shared" si="304"/>
        <v>0.12820000000000001</v>
      </c>
      <c r="AD2154">
        <f t="shared" si="309"/>
        <v>0</v>
      </c>
      <c r="AE2154">
        <f t="shared" si="305"/>
        <v>0.83166700000000005</v>
      </c>
      <c r="AF2154" s="2">
        <f t="shared" si="310"/>
        <v>0</v>
      </c>
      <c r="AG2154" s="2">
        <f t="shared" si="311"/>
        <v>0</v>
      </c>
      <c r="AH2154" s="1">
        <f t="shared" si="312"/>
        <v>0</v>
      </c>
    </row>
    <row r="2155" spans="1:34" x14ac:dyDescent="0.55000000000000004">
      <c r="A2155">
        <v>77879866</v>
      </c>
      <c r="B2155" s="2">
        <v>0</v>
      </c>
      <c r="C2155" s="2">
        <v>0</v>
      </c>
      <c r="D2155" s="2">
        <v>0</v>
      </c>
      <c r="E2155" s="2">
        <v>0</v>
      </c>
      <c r="F2155" s="2">
        <v>0</v>
      </c>
      <c r="G2155" s="2">
        <v>0</v>
      </c>
      <c r="H2155" s="2">
        <v>0</v>
      </c>
      <c r="I2155" s="2">
        <v>5.5430049534905698E-2</v>
      </c>
      <c r="J2155" s="2">
        <v>0</v>
      </c>
      <c r="K2155" s="2">
        <v>0</v>
      </c>
      <c r="L2155" s="2">
        <v>0</v>
      </c>
      <c r="M2155" s="2">
        <v>0</v>
      </c>
      <c r="N2155" s="2">
        <v>0</v>
      </c>
      <c r="O2155" s="2">
        <v>0</v>
      </c>
      <c r="P2155" s="2">
        <v>0</v>
      </c>
      <c r="Q2155" s="2">
        <v>0</v>
      </c>
      <c r="R2155" s="2">
        <v>0</v>
      </c>
      <c r="S2155" s="2">
        <v>0</v>
      </c>
      <c r="T2155" s="2">
        <v>0</v>
      </c>
      <c r="U2155" s="2">
        <v>0</v>
      </c>
      <c r="X2155" s="2">
        <f t="shared" si="306"/>
        <v>5.5430049534905698E-2</v>
      </c>
      <c r="Y2155" s="2">
        <f t="shared" si="307"/>
        <v>0</v>
      </c>
      <c r="Z2155" s="2">
        <f>IF(Y2155&gt;$W$1,HLOOKUP(Y2155,B2155:$U$2835,ROW($B$2836)-ROW($A2155),FALSE),0)</f>
        <v>0</v>
      </c>
      <c r="AA2155" s="2">
        <f t="shared" si="308"/>
        <v>0</v>
      </c>
      <c r="AB2155" s="2">
        <f>VLOOKUP(A2155,segment3_SB_quantity!$A$2:$B$2834,2,FALSE)</f>
        <v>37</v>
      </c>
      <c r="AC2155" s="4">
        <f t="shared" si="304"/>
        <v>0.12820000000000001</v>
      </c>
      <c r="AD2155">
        <f t="shared" si="309"/>
        <v>0</v>
      </c>
      <c r="AE2155">
        <f t="shared" si="305"/>
        <v>0.83166700000000005</v>
      </c>
      <c r="AF2155" s="2">
        <f t="shared" si="310"/>
        <v>0</v>
      </c>
      <c r="AG2155" s="2">
        <f t="shared" si="311"/>
        <v>0</v>
      </c>
      <c r="AH2155" s="1">
        <f t="shared" si="312"/>
        <v>0</v>
      </c>
    </row>
    <row r="2156" spans="1:34" x14ac:dyDescent="0.55000000000000004">
      <c r="A2156">
        <v>77879888</v>
      </c>
      <c r="B2156" s="2">
        <v>0</v>
      </c>
      <c r="C2156" s="2">
        <v>0</v>
      </c>
      <c r="D2156" s="2">
        <v>0</v>
      </c>
      <c r="E2156" s="2">
        <v>0</v>
      </c>
      <c r="F2156" s="2">
        <v>0</v>
      </c>
      <c r="G2156" s="2">
        <v>0</v>
      </c>
      <c r="H2156" s="2">
        <v>0</v>
      </c>
      <c r="I2156" s="2">
        <v>0</v>
      </c>
      <c r="J2156" s="2">
        <v>4.8004834667047198E-2</v>
      </c>
      <c r="K2156" s="2">
        <v>0</v>
      </c>
      <c r="L2156" s="2">
        <v>0</v>
      </c>
      <c r="M2156" s="2">
        <v>0</v>
      </c>
      <c r="N2156" s="2">
        <v>0</v>
      </c>
      <c r="O2156" s="2">
        <v>0</v>
      </c>
      <c r="P2156" s="2">
        <v>0</v>
      </c>
      <c r="Q2156" s="2">
        <v>0</v>
      </c>
      <c r="R2156" s="2">
        <v>0</v>
      </c>
      <c r="S2156" s="2">
        <v>0</v>
      </c>
      <c r="T2156" s="2">
        <v>0</v>
      </c>
      <c r="U2156" s="2">
        <v>0</v>
      </c>
      <c r="X2156" s="2">
        <f t="shared" si="306"/>
        <v>4.8004834667047198E-2</v>
      </c>
      <c r="Y2156" s="2">
        <f t="shared" si="307"/>
        <v>0</v>
      </c>
      <c r="Z2156" s="2">
        <f>IF(Y2156&gt;$W$1,HLOOKUP(Y2156,B2156:$U$2835,ROW($B$2836)-ROW($A2156),FALSE),0)</f>
        <v>0</v>
      </c>
      <c r="AA2156" s="2">
        <f t="shared" si="308"/>
        <v>0</v>
      </c>
      <c r="AB2156" s="2">
        <f>VLOOKUP(A2156,segment3_SB_quantity!$A$2:$B$2834,2,FALSE)</f>
        <v>51</v>
      </c>
      <c r="AC2156" s="4">
        <f t="shared" si="304"/>
        <v>0.12820000000000001</v>
      </c>
      <c r="AD2156">
        <f t="shared" si="309"/>
        <v>0</v>
      </c>
      <c r="AE2156">
        <f t="shared" si="305"/>
        <v>0.83166700000000005</v>
      </c>
      <c r="AF2156" s="2">
        <f t="shared" si="310"/>
        <v>0</v>
      </c>
      <c r="AG2156" s="2">
        <f t="shared" si="311"/>
        <v>0</v>
      </c>
      <c r="AH2156" s="1">
        <f t="shared" si="312"/>
        <v>0</v>
      </c>
    </row>
    <row r="2157" spans="1:34" x14ac:dyDescent="0.55000000000000004">
      <c r="A2157">
        <v>77909617</v>
      </c>
      <c r="B2157" s="2">
        <v>0</v>
      </c>
      <c r="C2157" s="2">
        <v>0</v>
      </c>
      <c r="D2157" s="2">
        <v>0</v>
      </c>
      <c r="E2157" s="2">
        <v>0</v>
      </c>
      <c r="F2157" s="2">
        <v>0</v>
      </c>
      <c r="G2157" s="2">
        <v>0</v>
      </c>
      <c r="H2157" s="2">
        <v>0</v>
      </c>
      <c r="I2157" s="2">
        <v>0</v>
      </c>
      <c r="J2157" s="2">
        <v>0</v>
      </c>
      <c r="K2157" s="2">
        <v>0</v>
      </c>
      <c r="L2157" s="2">
        <v>5.6076319851324601E-2</v>
      </c>
      <c r="M2157" s="2">
        <v>0</v>
      </c>
      <c r="N2157" s="2">
        <v>0</v>
      </c>
      <c r="O2157" s="2">
        <v>0</v>
      </c>
      <c r="P2157" s="2">
        <v>0</v>
      </c>
      <c r="Q2157" s="2">
        <v>0</v>
      </c>
      <c r="R2157" s="2">
        <v>0</v>
      </c>
      <c r="S2157" s="2">
        <v>0</v>
      </c>
      <c r="T2157" s="2">
        <v>0</v>
      </c>
      <c r="U2157" s="2">
        <v>0</v>
      </c>
      <c r="X2157" s="2">
        <f t="shared" si="306"/>
        <v>5.6076319851324601E-2</v>
      </c>
      <c r="Y2157" s="2">
        <f t="shared" si="307"/>
        <v>0</v>
      </c>
      <c r="Z2157" s="2">
        <f>IF(Y2157&gt;$W$1,HLOOKUP(Y2157,B2157:$U$2835,ROW($B$2836)-ROW($A2157),FALSE),0)</f>
        <v>0</v>
      </c>
      <c r="AA2157" s="2">
        <f t="shared" si="308"/>
        <v>0</v>
      </c>
      <c r="AB2157" s="2">
        <f>VLOOKUP(A2157,segment3_SB_quantity!$A$2:$B$2834,2,FALSE)</f>
        <v>6</v>
      </c>
      <c r="AC2157" s="4">
        <f t="shared" si="304"/>
        <v>0.12820000000000001</v>
      </c>
      <c r="AD2157">
        <f t="shared" si="309"/>
        <v>0</v>
      </c>
      <c r="AE2157">
        <f t="shared" si="305"/>
        <v>0.83166700000000005</v>
      </c>
      <c r="AF2157" s="2">
        <f t="shared" si="310"/>
        <v>0</v>
      </c>
      <c r="AG2157" s="2">
        <f t="shared" si="311"/>
        <v>0</v>
      </c>
      <c r="AH2157" s="1">
        <f t="shared" si="312"/>
        <v>0</v>
      </c>
    </row>
    <row r="2158" spans="1:34" x14ac:dyDescent="0.55000000000000004">
      <c r="A2158">
        <v>77959825</v>
      </c>
      <c r="B2158" s="2">
        <v>0</v>
      </c>
      <c r="C2158" s="2">
        <v>0</v>
      </c>
      <c r="D2158" s="2">
        <v>0</v>
      </c>
      <c r="E2158" s="2">
        <v>0</v>
      </c>
      <c r="F2158" s="2">
        <v>0</v>
      </c>
      <c r="G2158" s="2">
        <v>0</v>
      </c>
      <c r="H2158" s="2">
        <v>0</v>
      </c>
      <c r="I2158" s="2">
        <v>0</v>
      </c>
      <c r="J2158" s="2">
        <v>0</v>
      </c>
      <c r="K2158" s="2">
        <v>6.6259708202600395E-2</v>
      </c>
      <c r="L2158" s="2">
        <v>0</v>
      </c>
      <c r="M2158" s="2">
        <v>0</v>
      </c>
      <c r="N2158" s="2">
        <v>0</v>
      </c>
      <c r="O2158" s="2">
        <v>0</v>
      </c>
      <c r="P2158" s="2">
        <v>0</v>
      </c>
      <c r="Q2158" s="2">
        <v>0</v>
      </c>
      <c r="R2158" s="2">
        <v>0</v>
      </c>
      <c r="S2158" s="2">
        <v>0</v>
      </c>
      <c r="T2158" s="2">
        <v>0</v>
      </c>
      <c r="U2158" s="2">
        <v>0</v>
      </c>
      <c r="X2158" s="2">
        <f t="shared" si="306"/>
        <v>6.6259708202600395E-2</v>
      </c>
      <c r="Y2158" s="2">
        <f t="shared" si="307"/>
        <v>0</v>
      </c>
      <c r="Z2158" s="2">
        <f>IF(Y2158&gt;$W$1,HLOOKUP(Y2158,B2158:$U$2835,ROW($B$2836)-ROW($A2158),FALSE),0)</f>
        <v>0</v>
      </c>
      <c r="AA2158" s="2">
        <f t="shared" si="308"/>
        <v>0</v>
      </c>
      <c r="AB2158" s="2">
        <f>VLOOKUP(A2158,segment3_SB_quantity!$A$2:$B$2834,2,FALSE)</f>
        <v>168</v>
      </c>
      <c r="AC2158" s="4">
        <f t="shared" si="304"/>
        <v>0.12820000000000001</v>
      </c>
      <c r="AD2158">
        <f t="shared" si="309"/>
        <v>0</v>
      </c>
      <c r="AE2158">
        <f t="shared" si="305"/>
        <v>0.83166700000000005</v>
      </c>
      <c r="AF2158" s="2">
        <f t="shared" si="310"/>
        <v>0</v>
      </c>
      <c r="AG2158" s="2">
        <f t="shared" si="311"/>
        <v>0</v>
      </c>
      <c r="AH2158" s="1">
        <f t="shared" si="312"/>
        <v>0</v>
      </c>
    </row>
    <row r="2159" spans="1:34" x14ac:dyDescent="0.55000000000000004">
      <c r="A2159">
        <v>77959895</v>
      </c>
      <c r="B2159" s="2">
        <v>0</v>
      </c>
      <c r="C2159" s="2">
        <v>0</v>
      </c>
      <c r="D2159" s="2">
        <v>0</v>
      </c>
      <c r="E2159" s="2">
        <v>0</v>
      </c>
      <c r="F2159" s="2">
        <v>0</v>
      </c>
      <c r="G2159" s="2">
        <v>0</v>
      </c>
      <c r="H2159" s="2">
        <v>0</v>
      </c>
      <c r="I2159" s="2">
        <v>0</v>
      </c>
      <c r="J2159" s="2">
        <v>0</v>
      </c>
      <c r="K2159" s="2">
        <v>0</v>
      </c>
      <c r="L2159" s="2">
        <v>0</v>
      </c>
      <c r="M2159" s="2">
        <v>0</v>
      </c>
      <c r="N2159" s="2">
        <v>0</v>
      </c>
      <c r="O2159" s="2">
        <v>0</v>
      </c>
      <c r="P2159" s="2">
        <v>0</v>
      </c>
      <c r="Q2159" s="2">
        <v>0</v>
      </c>
      <c r="R2159" s="2">
        <v>0</v>
      </c>
      <c r="S2159" s="2">
        <v>0</v>
      </c>
      <c r="T2159" s="2">
        <v>0</v>
      </c>
      <c r="U2159" s="2">
        <v>0</v>
      </c>
      <c r="X2159" s="2">
        <f t="shared" si="306"/>
        <v>0</v>
      </c>
      <c r="Y2159" s="2">
        <f t="shared" si="307"/>
        <v>0</v>
      </c>
      <c r="Z2159" s="2">
        <f>IF(Y2159&gt;$W$1,HLOOKUP(Y2159,B2159:$U$2835,ROW($B$2836)-ROW($A2159),FALSE),0)</f>
        <v>0</v>
      </c>
      <c r="AA2159" s="2">
        <f t="shared" si="308"/>
        <v>0</v>
      </c>
      <c r="AB2159" s="2">
        <f>VLOOKUP(A2159,segment3_SB_quantity!$A$2:$B$2834,2,FALSE)</f>
        <v>9</v>
      </c>
      <c r="AC2159" s="4">
        <f t="shared" si="304"/>
        <v>0.12820000000000001</v>
      </c>
      <c r="AD2159">
        <f t="shared" si="309"/>
        <v>0</v>
      </c>
      <c r="AE2159">
        <f t="shared" si="305"/>
        <v>0.83166700000000005</v>
      </c>
      <c r="AF2159" s="2">
        <f t="shared" si="310"/>
        <v>0</v>
      </c>
      <c r="AG2159" s="2">
        <f t="shared" si="311"/>
        <v>0</v>
      </c>
      <c r="AH2159" s="1">
        <f t="shared" si="312"/>
        <v>0</v>
      </c>
    </row>
    <row r="2160" spans="1:34" x14ac:dyDescent="0.55000000000000004">
      <c r="A2160">
        <v>77969898</v>
      </c>
      <c r="B2160" s="2">
        <v>0</v>
      </c>
      <c r="C2160" s="2">
        <v>0</v>
      </c>
      <c r="D2160" s="2">
        <v>0</v>
      </c>
      <c r="E2160" s="2">
        <v>0</v>
      </c>
      <c r="F2160" s="2">
        <v>0</v>
      </c>
      <c r="G2160" s="2">
        <v>0</v>
      </c>
      <c r="H2160" s="2">
        <v>0</v>
      </c>
      <c r="I2160" s="2">
        <v>0</v>
      </c>
      <c r="J2160" s="2">
        <v>0</v>
      </c>
      <c r="K2160" s="2">
        <v>0</v>
      </c>
      <c r="L2160" s="2">
        <v>8.4099335605611605E-8</v>
      </c>
      <c r="M2160" s="2">
        <v>0</v>
      </c>
      <c r="N2160" s="2">
        <v>0</v>
      </c>
      <c r="O2160" s="2">
        <v>0</v>
      </c>
      <c r="P2160" s="2">
        <v>0</v>
      </c>
      <c r="Q2160" s="2">
        <v>0</v>
      </c>
      <c r="R2160" s="2">
        <v>0</v>
      </c>
      <c r="S2160" s="2">
        <v>0</v>
      </c>
      <c r="T2160" s="2">
        <v>0</v>
      </c>
      <c r="U2160" s="2">
        <v>0</v>
      </c>
      <c r="X2160" s="2">
        <f t="shared" si="306"/>
        <v>8.4099335605611605E-8</v>
      </c>
      <c r="Y2160" s="2">
        <f t="shared" si="307"/>
        <v>0</v>
      </c>
      <c r="Z2160" s="2">
        <f>IF(Y2160&gt;$W$1,HLOOKUP(Y2160,B2160:$U$2835,ROW($B$2836)-ROW($A2160),FALSE),0)</f>
        <v>0</v>
      </c>
      <c r="AA2160" s="2">
        <f t="shared" si="308"/>
        <v>0</v>
      </c>
      <c r="AB2160" s="2">
        <f>VLOOKUP(A2160,segment3_SB_quantity!$A$2:$B$2834,2,FALSE)</f>
        <v>87</v>
      </c>
      <c r="AC2160" s="4">
        <f t="shared" si="304"/>
        <v>0.12820000000000001</v>
      </c>
      <c r="AD2160">
        <f t="shared" si="309"/>
        <v>0</v>
      </c>
      <c r="AE2160">
        <f t="shared" si="305"/>
        <v>0.83166700000000005</v>
      </c>
      <c r="AF2160" s="2">
        <f t="shared" si="310"/>
        <v>0</v>
      </c>
      <c r="AG2160" s="2">
        <f t="shared" si="311"/>
        <v>0</v>
      </c>
      <c r="AH2160" s="1">
        <f t="shared" si="312"/>
        <v>0</v>
      </c>
    </row>
    <row r="2161" spans="1:34" x14ac:dyDescent="0.55000000000000004">
      <c r="A2161">
        <v>78019832</v>
      </c>
      <c r="B2161" s="2">
        <v>0</v>
      </c>
      <c r="C2161" s="2">
        <v>0</v>
      </c>
      <c r="D2161" s="2">
        <v>0</v>
      </c>
      <c r="E2161" s="2">
        <v>0</v>
      </c>
      <c r="F2161" s="2">
        <v>0</v>
      </c>
      <c r="G2161" s="2">
        <v>0</v>
      </c>
      <c r="H2161" s="2">
        <v>0</v>
      </c>
      <c r="I2161" s="2">
        <v>0</v>
      </c>
      <c r="J2161" s="2">
        <v>0</v>
      </c>
      <c r="K2161" s="2">
        <v>0</v>
      </c>
      <c r="L2161" s="2">
        <v>0</v>
      </c>
      <c r="M2161" s="2">
        <v>0</v>
      </c>
      <c r="N2161" s="2">
        <v>0</v>
      </c>
      <c r="O2161" s="2">
        <v>0</v>
      </c>
      <c r="P2161" s="2">
        <v>0</v>
      </c>
      <c r="Q2161" s="2">
        <v>0</v>
      </c>
      <c r="R2161" s="2">
        <v>0</v>
      </c>
      <c r="S2161" s="2">
        <v>0</v>
      </c>
      <c r="T2161" s="2">
        <v>0</v>
      </c>
      <c r="U2161" s="2">
        <v>0</v>
      </c>
      <c r="X2161" s="2">
        <f t="shared" si="306"/>
        <v>0</v>
      </c>
      <c r="Y2161" s="2">
        <f t="shared" si="307"/>
        <v>0</v>
      </c>
      <c r="Z2161" s="2">
        <f>IF(Y2161&gt;$W$1,HLOOKUP(Y2161,B2161:$U$2835,ROW($B$2836)-ROW($A2161),FALSE),0)</f>
        <v>0</v>
      </c>
      <c r="AA2161" s="2">
        <f t="shared" si="308"/>
        <v>0</v>
      </c>
      <c r="AB2161" s="2">
        <f>VLOOKUP(A2161,segment3_SB_quantity!$A$2:$B$2834,2,FALSE)</f>
        <v>1</v>
      </c>
      <c r="AC2161" s="4">
        <f t="shared" si="304"/>
        <v>0.12820000000000001</v>
      </c>
      <c r="AD2161">
        <f t="shared" si="309"/>
        <v>0</v>
      </c>
      <c r="AE2161">
        <f t="shared" si="305"/>
        <v>0.83166700000000005</v>
      </c>
      <c r="AF2161" s="2">
        <f t="shared" si="310"/>
        <v>0</v>
      </c>
      <c r="AG2161" s="2">
        <f t="shared" si="311"/>
        <v>0</v>
      </c>
      <c r="AH2161" s="1">
        <f t="shared" si="312"/>
        <v>0</v>
      </c>
    </row>
    <row r="2162" spans="1:34" x14ac:dyDescent="0.55000000000000004">
      <c r="A2162">
        <v>78039536</v>
      </c>
      <c r="B2162" s="2">
        <v>0</v>
      </c>
      <c r="C2162" s="2">
        <v>0</v>
      </c>
      <c r="D2162" s="2">
        <v>0</v>
      </c>
      <c r="E2162" s="2">
        <v>0</v>
      </c>
      <c r="F2162" s="2">
        <v>0</v>
      </c>
      <c r="G2162" s="2">
        <v>0</v>
      </c>
      <c r="H2162" s="2">
        <v>0</v>
      </c>
      <c r="I2162" s="2">
        <v>0</v>
      </c>
      <c r="J2162" s="2">
        <v>0</v>
      </c>
      <c r="K2162" s="2">
        <v>0</v>
      </c>
      <c r="L2162" s="2">
        <v>0</v>
      </c>
      <c r="M2162" s="2">
        <v>0</v>
      </c>
      <c r="N2162" s="2">
        <v>0</v>
      </c>
      <c r="O2162" s="2">
        <v>0</v>
      </c>
      <c r="P2162" s="2">
        <v>0</v>
      </c>
      <c r="Q2162" s="2">
        <v>0</v>
      </c>
      <c r="R2162" s="2">
        <v>0</v>
      </c>
      <c r="S2162" s="2">
        <v>0</v>
      </c>
      <c r="T2162" s="2">
        <v>0</v>
      </c>
      <c r="U2162" s="2">
        <v>0</v>
      </c>
      <c r="X2162" s="2">
        <f t="shared" si="306"/>
        <v>0</v>
      </c>
      <c r="Y2162" s="2">
        <f t="shared" si="307"/>
        <v>0</v>
      </c>
      <c r="Z2162" s="2">
        <f>IF(Y2162&gt;$W$1,HLOOKUP(Y2162,B2162:$U$2835,ROW($B$2836)-ROW($A2162),FALSE),0)</f>
        <v>0</v>
      </c>
      <c r="AA2162" s="2">
        <f t="shared" si="308"/>
        <v>0</v>
      </c>
      <c r="AB2162" s="2">
        <f>VLOOKUP(A2162,segment3_SB_quantity!$A$2:$B$2834,2,FALSE)</f>
        <v>2</v>
      </c>
      <c r="AC2162" s="4">
        <f t="shared" si="304"/>
        <v>0.12820000000000001</v>
      </c>
      <c r="AD2162">
        <f t="shared" si="309"/>
        <v>0</v>
      </c>
      <c r="AE2162">
        <f t="shared" si="305"/>
        <v>0.83166700000000005</v>
      </c>
      <c r="AF2162" s="2">
        <f t="shared" si="310"/>
        <v>0</v>
      </c>
      <c r="AG2162" s="2">
        <f t="shared" si="311"/>
        <v>0</v>
      </c>
      <c r="AH2162" s="1">
        <f t="shared" si="312"/>
        <v>0</v>
      </c>
    </row>
    <row r="2163" spans="1:34" x14ac:dyDescent="0.55000000000000004">
      <c r="A2163">
        <v>78049770</v>
      </c>
      <c r="B2163" s="2">
        <v>0</v>
      </c>
      <c r="C2163" s="2">
        <v>0</v>
      </c>
      <c r="D2163" s="2">
        <v>0</v>
      </c>
      <c r="E2163" s="2">
        <v>0</v>
      </c>
      <c r="F2163" s="2">
        <v>0</v>
      </c>
      <c r="G2163" s="2">
        <v>0</v>
      </c>
      <c r="H2163" s="2">
        <v>3.8690858246980701E-2</v>
      </c>
      <c r="I2163" s="2">
        <v>0</v>
      </c>
      <c r="J2163" s="2">
        <v>0</v>
      </c>
      <c r="K2163" s="2">
        <v>0</v>
      </c>
      <c r="L2163" s="2">
        <v>0</v>
      </c>
      <c r="M2163" s="2">
        <v>0</v>
      </c>
      <c r="N2163" s="2">
        <v>0</v>
      </c>
      <c r="O2163" s="2">
        <v>0</v>
      </c>
      <c r="P2163" s="2">
        <v>0</v>
      </c>
      <c r="Q2163" s="2">
        <v>0</v>
      </c>
      <c r="R2163" s="2">
        <v>0</v>
      </c>
      <c r="S2163" s="2">
        <v>0</v>
      </c>
      <c r="T2163" s="2">
        <v>0</v>
      </c>
      <c r="U2163" s="2">
        <v>0</v>
      </c>
      <c r="X2163" s="2">
        <f t="shared" si="306"/>
        <v>3.8690858246980701E-2</v>
      </c>
      <c r="Y2163" s="2">
        <f t="shared" si="307"/>
        <v>0</v>
      </c>
      <c r="Z2163" s="2">
        <f>IF(Y2163&gt;$W$1,HLOOKUP(Y2163,B2163:$U$2835,ROW($B$2836)-ROW($A2163),FALSE),0)</f>
        <v>0</v>
      </c>
      <c r="AA2163" s="2">
        <f t="shared" si="308"/>
        <v>0</v>
      </c>
      <c r="AB2163" s="2">
        <f>VLOOKUP(A2163,segment3_SB_quantity!$A$2:$B$2834,2,FALSE)</f>
        <v>98</v>
      </c>
      <c r="AC2163" s="4">
        <f t="shared" si="304"/>
        <v>0.12820000000000001</v>
      </c>
      <c r="AD2163">
        <f t="shared" si="309"/>
        <v>0</v>
      </c>
      <c r="AE2163">
        <f t="shared" si="305"/>
        <v>0.83166700000000005</v>
      </c>
      <c r="AF2163" s="2">
        <f t="shared" si="310"/>
        <v>0</v>
      </c>
      <c r="AG2163" s="2">
        <f t="shared" si="311"/>
        <v>0</v>
      </c>
      <c r="AH2163" s="1">
        <f t="shared" si="312"/>
        <v>0</v>
      </c>
    </row>
    <row r="2164" spans="1:34" x14ac:dyDescent="0.55000000000000004">
      <c r="A2164">
        <v>78059777</v>
      </c>
      <c r="B2164" s="2">
        <v>0</v>
      </c>
      <c r="C2164" s="2">
        <v>0</v>
      </c>
      <c r="D2164" s="2">
        <v>0</v>
      </c>
      <c r="E2164" s="2">
        <v>0</v>
      </c>
      <c r="F2164" s="2">
        <v>0</v>
      </c>
      <c r="G2164" s="2">
        <v>0</v>
      </c>
      <c r="H2164" s="2">
        <v>0.108622012449432</v>
      </c>
      <c r="I2164" s="2">
        <v>0</v>
      </c>
      <c r="J2164" s="2">
        <v>0</v>
      </c>
      <c r="K2164" s="2">
        <v>0</v>
      </c>
      <c r="L2164" s="2">
        <v>0</v>
      </c>
      <c r="M2164" s="2">
        <v>0</v>
      </c>
      <c r="N2164" s="2">
        <v>0</v>
      </c>
      <c r="O2164" s="2">
        <v>0</v>
      </c>
      <c r="P2164" s="2">
        <v>0</v>
      </c>
      <c r="Q2164" s="2">
        <v>0</v>
      </c>
      <c r="R2164" s="2">
        <v>0</v>
      </c>
      <c r="S2164" s="2">
        <v>0</v>
      </c>
      <c r="T2164" s="2">
        <v>0</v>
      </c>
      <c r="U2164" s="2">
        <v>0</v>
      </c>
      <c r="X2164" s="2">
        <f t="shared" si="306"/>
        <v>0.108622012449432</v>
      </c>
      <c r="Y2164" s="2">
        <f t="shared" si="307"/>
        <v>0</v>
      </c>
      <c r="Z2164" s="2">
        <f>IF(Y2164&gt;$W$1,HLOOKUP(Y2164,B2164:$U$2835,ROW($B$2836)-ROW($A2164),FALSE),0)</f>
        <v>0</v>
      </c>
      <c r="AA2164" s="2">
        <f t="shared" si="308"/>
        <v>0</v>
      </c>
      <c r="AB2164" s="2">
        <f>VLOOKUP(A2164,segment3_SB_quantity!$A$2:$B$2834,2,FALSE)</f>
        <v>3</v>
      </c>
      <c r="AC2164" s="4">
        <f t="shared" si="304"/>
        <v>0.12820000000000001</v>
      </c>
      <c r="AD2164">
        <f t="shared" si="309"/>
        <v>0</v>
      </c>
      <c r="AE2164">
        <f t="shared" si="305"/>
        <v>0.83166700000000005</v>
      </c>
      <c r="AF2164" s="2">
        <f t="shared" si="310"/>
        <v>0</v>
      </c>
      <c r="AG2164" s="2">
        <f t="shared" si="311"/>
        <v>0</v>
      </c>
      <c r="AH2164" s="1">
        <f t="shared" si="312"/>
        <v>0</v>
      </c>
    </row>
    <row r="2165" spans="1:34" x14ac:dyDescent="0.55000000000000004">
      <c r="A2165">
        <v>78069803</v>
      </c>
      <c r="B2165" s="2">
        <v>0</v>
      </c>
      <c r="C2165" s="2">
        <v>0</v>
      </c>
      <c r="D2165" s="2">
        <v>0</v>
      </c>
      <c r="E2165" s="2">
        <v>0</v>
      </c>
      <c r="F2165" s="2">
        <v>0</v>
      </c>
      <c r="G2165" s="2">
        <v>0</v>
      </c>
      <c r="H2165" s="2">
        <v>0</v>
      </c>
      <c r="I2165" s="2">
        <v>0</v>
      </c>
      <c r="J2165" s="2">
        <v>0</v>
      </c>
      <c r="K2165" s="2">
        <v>1.41180511881229E-3</v>
      </c>
      <c r="L2165" s="2">
        <v>0</v>
      </c>
      <c r="M2165" s="2">
        <v>0</v>
      </c>
      <c r="N2165" s="2">
        <v>0</v>
      </c>
      <c r="O2165" s="2">
        <v>0</v>
      </c>
      <c r="P2165" s="2">
        <v>0</v>
      </c>
      <c r="Q2165" s="2">
        <v>0</v>
      </c>
      <c r="R2165" s="2">
        <v>0</v>
      </c>
      <c r="S2165" s="2">
        <v>0</v>
      </c>
      <c r="T2165" s="2">
        <v>0</v>
      </c>
      <c r="U2165" s="2">
        <v>0</v>
      </c>
      <c r="X2165" s="2">
        <f t="shared" si="306"/>
        <v>1.41180511881229E-3</v>
      </c>
      <c r="Y2165" s="2">
        <f t="shared" si="307"/>
        <v>0</v>
      </c>
      <c r="Z2165" s="2">
        <f>IF(Y2165&gt;$W$1,HLOOKUP(Y2165,B2165:$U$2835,ROW($B$2836)-ROW($A2165),FALSE),0)</f>
        <v>0</v>
      </c>
      <c r="AA2165" s="2">
        <f t="shared" si="308"/>
        <v>0</v>
      </c>
      <c r="AB2165" s="2">
        <f>VLOOKUP(A2165,segment3_SB_quantity!$A$2:$B$2834,2,FALSE)</f>
        <v>22</v>
      </c>
      <c r="AC2165" s="4">
        <f t="shared" si="304"/>
        <v>0.12820000000000001</v>
      </c>
      <c r="AD2165">
        <f t="shared" si="309"/>
        <v>0</v>
      </c>
      <c r="AE2165">
        <f t="shared" si="305"/>
        <v>0.83166700000000005</v>
      </c>
      <c r="AF2165" s="2">
        <f t="shared" si="310"/>
        <v>0</v>
      </c>
      <c r="AG2165" s="2">
        <f t="shared" si="311"/>
        <v>0</v>
      </c>
      <c r="AH2165" s="1">
        <f t="shared" si="312"/>
        <v>0</v>
      </c>
    </row>
    <row r="2166" spans="1:34" x14ac:dyDescent="0.55000000000000004">
      <c r="A2166">
        <v>78079582</v>
      </c>
      <c r="B2166" s="2">
        <v>0</v>
      </c>
      <c r="C2166" s="2">
        <v>0</v>
      </c>
      <c r="D2166" s="2">
        <v>0</v>
      </c>
      <c r="E2166" s="2">
        <v>0</v>
      </c>
      <c r="F2166" s="2">
        <v>0</v>
      </c>
      <c r="G2166" s="2">
        <v>0.144418203246819</v>
      </c>
      <c r="H2166" s="2">
        <v>0</v>
      </c>
      <c r="I2166" s="2">
        <v>0</v>
      </c>
      <c r="J2166" s="2">
        <v>0</v>
      </c>
      <c r="K2166" s="2">
        <v>0</v>
      </c>
      <c r="L2166" s="2">
        <v>0</v>
      </c>
      <c r="M2166" s="2">
        <v>0</v>
      </c>
      <c r="N2166" s="2">
        <v>0</v>
      </c>
      <c r="O2166" s="2">
        <v>0</v>
      </c>
      <c r="P2166" s="2">
        <v>0</v>
      </c>
      <c r="Q2166" s="2">
        <v>0</v>
      </c>
      <c r="R2166" s="2">
        <v>0</v>
      </c>
      <c r="S2166" s="2">
        <v>0</v>
      </c>
      <c r="T2166" s="2">
        <v>0</v>
      </c>
      <c r="U2166" s="2">
        <v>0</v>
      </c>
      <c r="X2166" s="2">
        <f t="shared" si="306"/>
        <v>0.144418203246819</v>
      </c>
      <c r="Y2166" s="2">
        <f t="shared" si="307"/>
        <v>0</v>
      </c>
      <c r="Z2166" s="2">
        <f>IF(Y2166&gt;$W$1,HLOOKUP(Y2166,B2166:$U$2835,ROW($B$2836)-ROW($A2166),FALSE),0)</f>
        <v>0</v>
      </c>
      <c r="AA2166" s="2">
        <f t="shared" si="308"/>
        <v>0</v>
      </c>
      <c r="AB2166" s="2">
        <f>VLOOKUP(A2166,segment3_SB_quantity!$A$2:$B$2834,2,FALSE)</f>
        <v>35</v>
      </c>
      <c r="AC2166" s="4">
        <f t="shared" si="304"/>
        <v>0.12820000000000001</v>
      </c>
      <c r="AD2166">
        <f t="shared" si="309"/>
        <v>0</v>
      </c>
      <c r="AE2166">
        <f t="shared" si="305"/>
        <v>0.83166700000000005</v>
      </c>
      <c r="AF2166" s="2">
        <f t="shared" si="310"/>
        <v>0</v>
      </c>
      <c r="AG2166" s="2">
        <f t="shared" si="311"/>
        <v>0</v>
      </c>
      <c r="AH2166" s="1">
        <f t="shared" si="312"/>
        <v>0</v>
      </c>
    </row>
    <row r="2167" spans="1:34" x14ac:dyDescent="0.55000000000000004">
      <c r="A2167">
        <v>78179922</v>
      </c>
      <c r="B2167" s="2">
        <v>0</v>
      </c>
      <c r="C2167" s="2">
        <v>0</v>
      </c>
      <c r="D2167" s="2">
        <v>0</v>
      </c>
      <c r="E2167" s="2">
        <v>0</v>
      </c>
      <c r="F2167" s="2">
        <v>0</v>
      </c>
      <c r="G2167" s="2">
        <v>0</v>
      </c>
      <c r="H2167" s="2">
        <v>0</v>
      </c>
      <c r="I2167" s="2">
        <v>0</v>
      </c>
      <c r="J2167" s="2">
        <v>0</v>
      </c>
      <c r="K2167" s="2">
        <v>6.6669697309099205E-2</v>
      </c>
      <c r="L2167" s="2">
        <v>0</v>
      </c>
      <c r="M2167" s="2">
        <v>0</v>
      </c>
      <c r="N2167" s="2">
        <v>0</v>
      </c>
      <c r="O2167" s="2">
        <v>0</v>
      </c>
      <c r="P2167" s="2">
        <v>0</v>
      </c>
      <c r="Q2167" s="2">
        <v>0</v>
      </c>
      <c r="R2167" s="2">
        <v>0</v>
      </c>
      <c r="S2167" s="2">
        <v>0</v>
      </c>
      <c r="T2167" s="2">
        <v>0</v>
      </c>
      <c r="U2167" s="2">
        <v>0</v>
      </c>
      <c r="X2167" s="2">
        <f t="shared" si="306"/>
        <v>6.6669697309099205E-2</v>
      </c>
      <c r="Y2167" s="2">
        <f t="shared" si="307"/>
        <v>0</v>
      </c>
      <c r="Z2167" s="2">
        <f>IF(Y2167&gt;$W$1,HLOOKUP(Y2167,B2167:$U$2835,ROW($B$2836)-ROW($A2167),FALSE),0)</f>
        <v>0</v>
      </c>
      <c r="AA2167" s="2">
        <f t="shared" si="308"/>
        <v>0</v>
      </c>
      <c r="AB2167" s="2">
        <f>VLOOKUP(A2167,segment3_SB_quantity!$A$2:$B$2834,2,FALSE)</f>
        <v>38</v>
      </c>
      <c r="AC2167" s="4">
        <f t="shared" si="304"/>
        <v>0.12820000000000001</v>
      </c>
      <c r="AD2167">
        <f t="shared" si="309"/>
        <v>0</v>
      </c>
      <c r="AE2167">
        <f t="shared" si="305"/>
        <v>0.83166700000000005</v>
      </c>
      <c r="AF2167" s="2">
        <f t="shared" si="310"/>
        <v>0</v>
      </c>
      <c r="AG2167" s="2">
        <f t="shared" si="311"/>
        <v>0</v>
      </c>
      <c r="AH2167" s="1">
        <f t="shared" si="312"/>
        <v>0</v>
      </c>
    </row>
    <row r="2168" spans="1:34" x14ac:dyDescent="0.55000000000000004">
      <c r="A2168">
        <v>78199697</v>
      </c>
      <c r="B2168" s="2">
        <v>0</v>
      </c>
      <c r="C2168" s="2">
        <v>0</v>
      </c>
      <c r="D2168" s="2">
        <v>0</v>
      </c>
      <c r="E2168" s="2">
        <v>0</v>
      </c>
      <c r="F2168" s="2">
        <v>0</v>
      </c>
      <c r="G2168" s="2">
        <v>0</v>
      </c>
      <c r="H2168" s="2">
        <v>0</v>
      </c>
      <c r="I2168" s="2">
        <v>0</v>
      </c>
      <c r="J2168" s="2">
        <v>0</v>
      </c>
      <c r="K2168" s="2">
        <v>8.2159682470193104E-2</v>
      </c>
      <c r="L2168" s="2">
        <v>0</v>
      </c>
      <c r="M2168" s="2">
        <v>0</v>
      </c>
      <c r="N2168" s="2">
        <v>0</v>
      </c>
      <c r="O2168" s="2">
        <v>0</v>
      </c>
      <c r="P2168" s="2">
        <v>0</v>
      </c>
      <c r="Q2168" s="2">
        <v>0</v>
      </c>
      <c r="R2168" s="2">
        <v>0</v>
      </c>
      <c r="S2168" s="2">
        <v>0</v>
      </c>
      <c r="T2168" s="2">
        <v>0</v>
      </c>
      <c r="U2168" s="2">
        <v>0</v>
      </c>
      <c r="X2168" s="2">
        <f t="shared" si="306"/>
        <v>8.2159682470193104E-2</v>
      </c>
      <c r="Y2168" s="2">
        <f t="shared" si="307"/>
        <v>0</v>
      </c>
      <c r="Z2168" s="2">
        <f>IF(Y2168&gt;$W$1,HLOOKUP(Y2168,B2168:$U$2835,ROW($B$2836)-ROW($A2168),FALSE),0)</f>
        <v>0</v>
      </c>
      <c r="AA2168" s="2">
        <f t="shared" si="308"/>
        <v>0</v>
      </c>
      <c r="AB2168" s="2">
        <f>VLOOKUP(A2168,segment3_SB_quantity!$A$2:$B$2834,2,FALSE)</f>
        <v>50</v>
      </c>
      <c r="AC2168" s="4">
        <f t="shared" si="304"/>
        <v>0.12820000000000001</v>
      </c>
      <c r="AD2168">
        <f t="shared" si="309"/>
        <v>0</v>
      </c>
      <c r="AE2168">
        <f t="shared" si="305"/>
        <v>0.83166700000000005</v>
      </c>
      <c r="AF2168" s="2">
        <f t="shared" si="310"/>
        <v>0</v>
      </c>
      <c r="AG2168" s="2">
        <f t="shared" si="311"/>
        <v>0</v>
      </c>
      <c r="AH2168" s="1">
        <f t="shared" si="312"/>
        <v>0</v>
      </c>
    </row>
    <row r="2169" spans="1:34" x14ac:dyDescent="0.55000000000000004">
      <c r="A2169">
        <v>78199831</v>
      </c>
      <c r="B2169" s="2">
        <v>0</v>
      </c>
      <c r="C2169" s="2">
        <v>0</v>
      </c>
      <c r="D2169" s="2">
        <v>0</v>
      </c>
      <c r="E2169" s="2">
        <v>0</v>
      </c>
      <c r="F2169" s="2">
        <v>0</v>
      </c>
      <c r="G2169" s="2">
        <v>0</v>
      </c>
      <c r="H2169" s="2">
        <v>0.83647335732958294</v>
      </c>
      <c r="I2169" s="2">
        <v>0</v>
      </c>
      <c r="J2169" s="2">
        <v>0</v>
      </c>
      <c r="K2169" s="2">
        <v>0</v>
      </c>
      <c r="L2169" s="2">
        <v>0</v>
      </c>
      <c r="M2169" s="2">
        <v>0</v>
      </c>
      <c r="N2169" s="2">
        <v>0</v>
      </c>
      <c r="O2169" s="2">
        <v>0</v>
      </c>
      <c r="P2169" s="2">
        <v>0</v>
      </c>
      <c r="Q2169" s="2">
        <v>0</v>
      </c>
      <c r="R2169" s="2">
        <v>0</v>
      </c>
      <c r="S2169" s="2">
        <v>0</v>
      </c>
      <c r="T2169" s="2">
        <v>0</v>
      </c>
      <c r="U2169" s="2">
        <v>0</v>
      </c>
      <c r="X2169" s="2">
        <f t="shared" si="306"/>
        <v>0.83647335732958294</v>
      </c>
      <c r="Y2169" s="2">
        <f t="shared" si="307"/>
        <v>0.83647335732958294</v>
      </c>
      <c r="Z2169" s="2" t="str">
        <f>IF(Y2169&gt;$W$1,HLOOKUP(Y2169,B2169:$U$2835,ROW($B$2836)-ROW($A2169),FALSE),0)</f>
        <v>P_OL7</v>
      </c>
      <c r="AA2169" s="2">
        <f t="shared" si="308"/>
        <v>0.32499999999999996</v>
      </c>
      <c r="AB2169" s="2">
        <f>VLOOKUP(A2169,segment3_SB_quantity!$A$2:$B$2834,2,FALSE)</f>
        <v>13</v>
      </c>
      <c r="AC2169" s="4">
        <f t="shared" si="304"/>
        <v>0.12820000000000001</v>
      </c>
      <c r="AD2169">
        <f t="shared" si="309"/>
        <v>1.6666000000000001</v>
      </c>
      <c r="AE2169">
        <f t="shared" si="305"/>
        <v>0.83166700000000005</v>
      </c>
      <c r="AF2169" s="2">
        <f t="shared" si="310"/>
        <v>1.3860562222000001</v>
      </c>
      <c r="AG2169" s="2">
        <f t="shared" si="311"/>
        <v>0.45046827221499997</v>
      </c>
      <c r="AH2169" s="1">
        <f t="shared" si="312"/>
        <v>3.0769230769230775</v>
      </c>
    </row>
    <row r="2170" spans="1:34" x14ac:dyDescent="0.55000000000000004">
      <c r="A2170">
        <v>78239888</v>
      </c>
      <c r="B2170" s="2">
        <v>0</v>
      </c>
      <c r="C2170" s="2">
        <v>0</v>
      </c>
      <c r="D2170" s="2">
        <v>0</v>
      </c>
      <c r="E2170" s="2">
        <v>0</v>
      </c>
      <c r="F2170" s="2">
        <v>0</v>
      </c>
      <c r="G2170" s="2">
        <v>4.8192359566015301E-2</v>
      </c>
      <c r="H2170" s="2">
        <v>0</v>
      </c>
      <c r="I2170" s="2">
        <v>0</v>
      </c>
      <c r="J2170" s="2">
        <v>0</v>
      </c>
      <c r="K2170" s="2">
        <v>0</v>
      </c>
      <c r="L2170" s="2">
        <v>0</v>
      </c>
      <c r="M2170" s="2">
        <v>0</v>
      </c>
      <c r="N2170" s="2">
        <v>0</v>
      </c>
      <c r="O2170" s="2">
        <v>0</v>
      </c>
      <c r="P2170" s="2">
        <v>0</v>
      </c>
      <c r="Q2170" s="2">
        <v>0</v>
      </c>
      <c r="R2170" s="2">
        <v>0</v>
      </c>
      <c r="S2170" s="2">
        <v>0</v>
      </c>
      <c r="T2170" s="2">
        <v>0</v>
      </c>
      <c r="U2170" s="2">
        <v>0</v>
      </c>
      <c r="X2170" s="2">
        <f t="shared" si="306"/>
        <v>4.8192359566015301E-2</v>
      </c>
      <c r="Y2170" s="2">
        <f t="shared" si="307"/>
        <v>0</v>
      </c>
      <c r="Z2170" s="2">
        <f>IF(Y2170&gt;$W$1,HLOOKUP(Y2170,B2170:$U$2835,ROW($B$2836)-ROW($A2170),FALSE),0)</f>
        <v>0</v>
      </c>
      <c r="AA2170" s="2">
        <f t="shared" si="308"/>
        <v>0</v>
      </c>
      <c r="AB2170" s="2">
        <f>VLOOKUP(A2170,segment3_SB_quantity!$A$2:$B$2834,2,FALSE)</f>
        <v>61</v>
      </c>
      <c r="AC2170" s="4">
        <f t="shared" si="304"/>
        <v>0.12820000000000001</v>
      </c>
      <c r="AD2170">
        <f t="shared" si="309"/>
        <v>0</v>
      </c>
      <c r="AE2170">
        <f t="shared" si="305"/>
        <v>0.83166700000000005</v>
      </c>
      <c r="AF2170" s="2">
        <f t="shared" si="310"/>
        <v>0</v>
      </c>
      <c r="AG2170" s="2">
        <f t="shared" si="311"/>
        <v>0</v>
      </c>
      <c r="AH2170" s="1">
        <f t="shared" si="312"/>
        <v>0</v>
      </c>
    </row>
    <row r="2171" spans="1:34" x14ac:dyDescent="0.55000000000000004">
      <c r="A2171">
        <v>78309835</v>
      </c>
      <c r="B2171" s="2">
        <v>0</v>
      </c>
      <c r="C2171" s="2">
        <v>0</v>
      </c>
      <c r="D2171" s="2">
        <v>0</v>
      </c>
      <c r="E2171" s="2">
        <v>0</v>
      </c>
      <c r="F2171" s="2">
        <v>0</v>
      </c>
      <c r="G2171" s="2">
        <v>0</v>
      </c>
      <c r="H2171" s="2">
        <v>0</v>
      </c>
      <c r="I2171" s="2">
        <v>0</v>
      </c>
      <c r="J2171" s="2">
        <v>0.10025843726785801</v>
      </c>
      <c r="K2171" s="2">
        <v>0</v>
      </c>
      <c r="L2171" s="2">
        <v>0</v>
      </c>
      <c r="M2171" s="2">
        <v>0</v>
      </c>
      <c r="N2171" s="2">
        <v>0</v>
      </c>
      <c r="O2171" s="2">
        <v>0</v>
      </c>
      <c r="P2171" s="2">
        <v>0</v>
      </c>
      <c r="Q2171" s="2">
        <v>0</v>
      </c>
      <c r="R2171" s="2">
        <v>0</v>
      </c>
      <c r="S2171" s="2">
        <v>0</v>
      </c>
      <c r="T2171" s="2">
        <v>0</v>
      </c>
      <c r="U2171" s="2">
        <v>0</v>
      </c>
      <c r="X2171" s="2">
        <f t="shared" si="306"/>
        <v>0.10025843726785801</v>
      </c>
      <c r="Y2171" s="2">
        <f t="shared" si="307"/>
        <v>0</v>
      </c>
      <c r="Z2171" s="2">
        <f>IF(Y2171&gt;$W$1,HLOOKUP(Y2171,B2171:$U$2835,ROW($B$2836)-ROW($A2171),FALSE),0)</f>
        <v>0</v>
      </c>
      <c r="AA2171" s="2">
        <f t="shared" si="308"/>
        <v>0</v>
      </c>
      <c r="AB2171" s="2">
        <f>VLOOKUP(A2171,segment3_SB_quantity!$A$2:$B$2834,2,FALSE)</f>
        <v>23</v>
      </c>
      <c r="AC2171" s="4">
        <f t="shared" si="304"/>
        <v>0.12820000000000001</v>
      </c>
      <c r="AD2171">
        <f t="shared" si="309"/>
        <v>0</v>
      </c>
      <c r="AE2171">
        <f t="shared" si="305"/>
        <v>0.83166700000000005</v>
      </c>
      <c r="AF2171" s="2">
        <f t="shared" si="310"/>
        <v>0</v>
      </c>
      <c r="AG2171" s="2">
        <f t="shared" si="311"/>
        <v>0</v>
      </c>
      <c r="AH2171" s="1">
        <f t="shared" si="312"/>
        <v>0</v>
      </c>
    </row>
    <row r="2172" spans="1:34" x14ac:dyDescent="0.55000000000000004">
      <c r="A2172">
        <v>78330000</v>
      </c>
      <c r="B2172" s="2">
        <v>0</v>
      </c>
      <c r="C2172" s="2">
        <v>0</v>
      </c>
      <c r="D2172" s="2">
        <v>0</v>
      </c>
      <c r="E2172" s="2">
        <v>0</v>
      </c>
      <c r="F2172" s="2">
        <v>0</v>
      </c>
      <c r="G2172" s="2">
        <v>0</v>
      </c>
      <c r="H2172" s="2">
        <v>0</v>
      </c>
      <c r="I2172" s="2">
        <v>6.1844950622917498E-2</v>
      </c>
      <c r="J2172" s="2">
        <v>0</v>
      </c>
      <c r="K2172" s="2">
        <v>0</v>
      </c>
      <c r="L2172" s="2">
        <v>0</v>
      </c>
      <c r="M2172" s="2">
        <v>0</v>
      </c>
      <c r="N2172" s="2">
        <v>0</v>
      </c>
      <c r="O2172" s="2">
        <v>0</v>
      </c>
      <c r="P2172" s="2">
        <v>0</v>
      </c>
      <c r="Q2172" s="2">
        <v>0</v>
      </c>
      <c r="R2172" s="2">
        <v>0</v>
      </c>
      <c r="S2172" s="2">
        <v>0</v>
      </c>
      <c r="T2172" s="2">
        <v>0</v>
      </c>
      <c r="U2172" s="2">
        <v>0</v>
      </c>
      <c r="X2172" s="2">
        <f t="shared" si="306"/>
        <v>6.1844950622917498E-2</v>
      </c>
      <c r="Y2172" s="2">
        <f t="shared" si="307"/>
        <v>0</v>
      </c>
      <c r="Z2172" s="2">
        <f>IF(Y2172&gt;$W$1,HLOOKUP(Y2172,B2172:$U$2835,ROW($B$2836)-ROW($A2172),FALSE),0)</f>
        <v>0</v>
      </c>
      <c r="AA2172" s="2">
        <f t="shared" si="308"/>
        <v>0</v>
      </c>
      <c r="AB2172" s="2">
        <f>VLOOKUP(A2172,segment3_SB_quantity!$A$2:$B$2834,2,FALSE)</f>
        <v>53</v>
      </c>
      <c r="AC2172" s="4">
        <f t="shared" si="304"/>
        <v>0.12820000000000001</v>
      </c>
      <c r="AD2172">
        <f t="shared" si="309"/>
        <v>0</v>
      </c>
      <c r="AE2172">
        <f t="shared" si="305"/>
        <v>0.83166700000000005</v>
      </c>
      <c r="AF2172" s="2">
        <f t="shared" si="310"/>
        <v>0</v>
      </c>
      <c r="AG2172" s="2">
        <f t="shared" si="311"/>
        <v>0</v>
      </c>
      <c r="AH2172" s="1">
        <f t="shared" si="312"/>
        <v>0</v>
      </c>
    </row>
    <row r="2173" spans="1:34" x14ac:dyDescent="0.55000000000000004">
      <c r="A2173">
        <v>78339680</v>
      </c>
      <c r="B2173" s="2">
        <v>0</v>
      </c>
      <c r="C2173" s="2">
        <v>0</v>
      </c>
      <c r="D2173" s="2">
        <v>0</v>
      </c>
      <c r="E2173" s="2">
        <v>0</v>
      </c>
      <c r="F2173" s="2">
        <v>0</v>
      </c>
      <c r="G2173" s="2">
        <v>0</v>
      </c>
      <c r="H2173" s="2">
        <v>0</v>
      </c>
      <c r="I2173" s="2">
        <v>0</v>
      </c>
      <c r="J2173" s="2">
        <v>0</v>
      </c>
      <c r="K2173" s="2">
        <v>0</v>
      </c>
      <c r="L2173" s="2">
        <v>0</v>
      </c>
      <c r="M2173" s="2">
        <v>0</v>
      </c>
      <c r="N2173" s="2">
        <v>0</v>
      </c>
      <c r="O2173" s="2">
        <v>0</v>
      </c>
      <c r="P2173" s="2">
        <v>0</v>
      </c>
      <c r="Q2173" s="2">
        <v>0</v>
      </c>
      <c r="R2173" s="2">
        <v>0</v>
      </c>
      <c r="S2173" s="2">
        <v>0</v>
      </c>
      <c r="T2173" s="2">
        <v>0</v>
      </c>
      <c r="U2173" s="2">
        <v>0</v>
      </c>
      <c r="X2173" s="2">
        <f t="shared" si="306"/>
        <v>0</v>
      </c>
      <c r="Y2173" s="2">
        <f t="shared" si="307"/>
        <v>0</v>
      </c>
      <c r="Z2173" s="2">
        <f>IF(Y2173&gt;$W$1,HLOOKUP(Y2173,B2173:$U$2835,ROW($B$2836)-ROW($A2173),FALSE),0)</f>
        <v>0</v>
      </c>
      <c r="AA2173" s="2">
        <f t="shared" si="308"/>
        <v>0</v>
      </c>
      <c r="AB2173" s="2">
        <f>VLOOKUP(A2173,segment3_SB_quantity!$A$2:$B$2834,2,FALSE)</f>
        <v>14</v>
      </c>
      <c r="AC2173" s="4">
        <f t="shared" si="304"/>
        <v>0.12820000000000001</v>
      </c>
      <c r="AD2173">
        <f t="shared" si="309"/>
        <v>0</v>
      </c>
      <c r="AE2173">
        <f t="shared" si="305"/>
        <v>0.83166700000000005</v>
      </c>
      <c r="AF2173" s="2">
        <f t="shared" si="310"/>
        <v>0</v>
      </c>
      <c r="AG2173" s="2">
        <f t="shared" si="311"/>
        <v>0</v>
      </c>
      <c r="AH2173" s="1">
        <f t="shared" si="312"/>
        <v>0</v>
      </c>
    </row>
    <row r="2174" spans="1:34" x14ac:dyDescent="0.55000000000000004">
      <c r="A2174">
        <v>78339888</v>
      </c>
      <c r="B2174" s="2">
        <v>0</v>
      </c>
      <c r="C2174" s="2">
        <v>0</v>
      </c>
      <c r="D2174" s="2">
        <v>0</v>
      </c>
      <c r="E2174" s="2">
        <v>0</v>
      </c>
      <c r="F2174" s="2">
        <v>0</v>
      </c>
      <c r="G2174" s="2">
        <v>0</v>
      </c>
      <c r="H2174" s="2">
        <v>0</v>
      </c>
      <c r="I2174" s="2">
        <v>0</v>
      </c>
      <c r="J2174" s="2">
        <v>1.64110719729976E-4</v>
      </c>
      <c r="K2174" s="2">
        <v>0</v>
      </c>
      <c r="L2174" s="2">
        <v>0</v>
      </c>
      <c r="M2174" s="2">
        <v>0</v>
      </c>
      <c r="N2174" s="2">
        <v>0</v>
      </c>
      <c r="O2174" s="2">
        <v>0</v>
      </c>
      <c r="P2174" s="2">
        <v>0</v>
      </c>
      <c r="Q2174" s="2">
        <v>0</v>
      </c>
      <c r="R2174" s="2">
        <v>0</v>
      </c>
      <c r="S2174" s="2">
        <v>0</v>
      </c>
      <c r="T2174" s="2">
        <v>0</v>
      </c>
      <c r="U2174" s="2">
        <v>0</v>
      </c>
      <c r="X2174" s="2">
        <f t="shared" si="306"/>
        <v>1.64110719729976E-4</v>
      </c>
      <c r="Y2174" s="2">
        <f t="shared" si="307"/>
        <v>0</v>
      </c>
      <c r="Z2174" s="2">
        <f>IF(Y2174&gt;$W$1,HLOOKUP(Y2174,B2174:$U$2835,ROW($B$2836)-ROW($A2174),FALSE),0)</f>
        <v>0</v>
      </c>
      <c r="AA2174" s="2">
        <f t="shared" si="308"/>
        <v>0</v>
      </c>
      <c r="AB2174" s="2">
        <f>VLOOKUP(A2174,segment3_SB_quantity!$A$2:$B$2834,2,FALSE)</f>
        <v>134</v>
      </c>
      <c r="AC2174" s="4">
        <f t="shared" si="304"/>
        <v>0.12820000000000001</v>
      </c>
      <c r="AD2174">
        <f t="shared" si="309"/>
        <v>0</v>
      </c>
      <c r="AE2174">
        <f t="shared" si="305"/>
        <v>0.83166700000000005</v>
      </c>
      <c r="AF2174" s="2">
        <f t="shared" si="310"/>
        <v>0</v>
      </c>
      <c r="AG2174" s="2">
        <f t="shared" si="311"/>
        <v>0</v>
      </c>
      <c r="AH2174" s="1">
        <f t="shared" si="312"/>
        <v>0</v>
      </c>
    </row>
    <row r="2175" spans="1:34" x14ac:dyDescent="0.55000000000000004">
      <c r="A2175">
        <v>78409837</v>
      </c>
      <c r="B2175" s="2">
        <v>0</v>
      </c>
      <c r="C2175" s="2">
        <v>3.2383169232793697E-2</v>
      </c>
      <c r="D2175" s="2">
        <v>0</v>
      </c>
      <c r="E2175" s="2">
        <v>0</v>
      </c>
      <c r="F2175" s="2">
        <v>0</v>
      </c>
      <c r="G2175" s="2">
        <v>0</v>
      </c>
      <c r="H2175" s="2">
        <v>0</v>
      </c>
      <c r="I2175" s="2">
        <v>0</v>
      </c>
      <c r="J2175" s="2">
        <v>0</v>
      </c>
      <c r="K2175" s="2">
        <v>0</v>
      </c>
      <c r="L2175" s="2">
        <v>0</v>
      </c>
      <c r="M2175" s="2">
        <v>0</v>
      </c>
      <c r="N2175" s="2">
        <v>0</v>
      </c>
      <c r="O2175" s="2">
        <v>0</v>
      </c>
      <c r="P2175" s="2">
        <v>0</v>
      </c>
      <c r="Q2175" s="2">
        <v>0</v>
      </c>
      <c r="R2175" s="2">
        <v>0</v>
      </c>
      <c r="S2175" s="2">
        <v>0</v>
      </c>
      <c r="T2175" s="2">
        <v>0</v>
      </c>
      <c r="U2175" s="2">
        <v>0</v>
      </c>
      <c r="X2175" s="2">
        <f t="shared" si="306"/>
        <v>3.2383169232793697E-2</v>
      </c>
      <c r="Y2175" s="2">
        <f t="shared" si="307"/>
        <v>0</v>
      </c>
      <c r="Z2175" s="2">
        <f>IF(Y2175&gt;$W$1,HLOOKUP(Y2175,B2175:$U$2835,ROW($B$2836)-ROW($A2175),FALSE),0)</f>
        <v>0</v>
      </c>
      <c r="AA2175" s="2">
        <f t="shared" si="308"/>
        <v>0</v>
      </c>
      <c r="AB2175" s="2">
        <f>VLOOKUP(A2175,segment3_SB_quantity!$A$2:$B$2834,2,FALSE)</f>
        <v>48</v>
      </c>
      <c r="AC2175" s="4">
        <f t="shared" si="304"/>
        <v>0.12820000000000001</v>
      </c>
      <c r="AD2175">
        <f t="shared" si="309"/>
        <v>0</v>
      </c>
      <c r="AE2175">
        <f t="shared" si="305"/>
        <v>0.83166700000000005</v>
      </c>
      <c r="AF2175" s="2">
        <f t="shared" si="310"/>
        <v>0</v>
      </c>
      <c r="AG2175" s="2">
        <f t="shared" si="311"/>
        <v>0</v>
      </c>
      <c r="AH2175" s="1">
        <f t="shared" si="312"/>
        <v>0</v>
      </c>
    </row>
    <row r="2176" spans="1:34" x14ac:dyDescent="0.55000000000000004">
      <c r="A2176">
        <v>78429815</v>
      </c>
      <c r="B2176" s="2">
        <v>0</v>
      </c>
      <c r="C2176" s="2">
        <v>0</v>
      </c>
      <c r="D2176" s="2">
        <v>0</v>
      </c>
      <c r="E2176" s="2">
        <v>0</v>
      </c>
      <c r="F2176" s="2">
        <v>0</v>
      </c>
      <c r="G2176" s="2">
        <v>0</v>
      </c>
      <c r="H2176" s="2">
        <v>0</v>
      </c>
      <c r="I2176" s="2">
        <v>3.1375448308854401E-2</v>
      </c>
      <c r="J2176" s="2">
        <v>0</v>
      </c>
      <c r="K2176" s="2">
        <v>0</v>
      </c>
      <c r="L2176" s="2">
        <v>0</v>
      </c>
      <c r="M2176" s="2">
        <v>0</v>
      </c>
      <c r="N2176" s="2">
        <v>0</v>
      </c>
      <c r="O2176" s="2">
        <v>0</v>
      </c>
      <c r="P2176" s="2">
        <v>0</v>
      </c>
      <c r="Q2176" s="2">
        <v>0</v>
      </c>
      <c r="R2176" s="2">
        <v>0</v>
      </c>
      <c r="S2176" s="2">
        <v>0</v>
      </c>
      <c r="T2176" s="2">
        <v>0</v>
      </c>
      <c r="U2176" s="2">
        <v>0</v>
      </c>
      <c r="X2176" s="2">
        <f t="shared" si="306"/>
        <v>3.1375448308854401E-2</v>
      </c>
      <c r="Y2176" s="2">
        <f t="shared" si="307"/>
        <v>0</v>
      </c>
      <c r="Z2176" s="2">
        <f>IF(Y2176&gt;$W$1,HLOOKUP(Y2176,B2176:$U$2835,ROW($B$2836)-ROW($A2176),FALSE),0)</f>
        <v>0</v>
      </c>
      <c r="AA2176" s="2">
        <f t="shared" si="308"/>
        <v>0</v>
      </c>
      <c r="AB2176" s="2">
        <f>VLOOKUP(A2176,segment3_SB_quantity!$A$2:$B$2834,2,FALSE)</f>
        <v>27</v>
      </c>
      <c r="AC2176" s="4">
        <f t="shared" si="304"/>
        <v>0.12820000000000001</v>
      </c>
      <c r="AD2176">
        <f t="shared" si="309"/>
        <v>0</v>
      </c>
      <c r="AE2176">
        <f t="shared" si="305"/>
        <v>0.83166700000000005</v>
      </c>
      <c r="AF2176" s="2">
        <f t="shared" si="310"/>
        <v>0</v>
      </c>
      <c r="AG2176" s="2">
        <f t="shared" si="311"/>
        <v>0</v>
      </c>
      <c r="AH2176" s="1">
        <f t="shared" si="312"/>
        <v>0</v>
      </c>
    </row>
    <row r="2177" spans="1:34" x14ac:dyDescent="0.55000000000000004">
      <c r="A2177">
        <v>78449900</v>
      </c>
      <c r="B2177" s="2">
        <v>0</v>
      </c>
      <c r="C2177" s="2">
        <v>0</v>
      </c>
      <c r="D2177" s="2">
        <v>0</v>
      </c>
      <c r="E2177" s="2">
        <v>7.1879429771163597E-4</v>
      </c>
      <c r="F2177" s="2">
        <v>0</v>
      </c>
      <c r="G2177" s="2">
        <v>0</v>
      </c>
      <c r="H2177" s="2">
        <v>0</v>
      </c>
      <c r="I2177" s="2">
        <v>0</v>
      </c>
      <c r="J2177" s="2">
        <v>0</v>
      </c>
      <c r="K2177" s="2">
        <v>0</v>
      </c>
      <c r="L2177" s="2">
        <v>0</v>
      </c>
      <c r="M2177" s="2">
        <v>0</v>
      </c>
      <c r="N2177" s="2">
        <v>0</v>
      </c>
      <c r="O2177" s="2">
        <v>0</v>
      </c>
      <c r="P2177" s="2">
        <v>0</v>
      </c>
      <c r="Q2177" s="2">
        <v>0</v>
      </c>
      <c r="R2177" s="2">
        <v>0</v>
      </c>
      <c r="S2177" s="2">
        <v>0</v>
      </c>
      <c r="T2177" s="2">
        <v>0</v>
      </c>
      <c r="U2177" s="2">
        <v>0</v>
      </c>
      <c r="X2177" s="2">
        <f t="shared" si="306"/>
        <v>7.1879429771163597E-4</v>
      </c>
      <c r="Y2177" s="2">
        <f t="shared" si="307"/>
        <v>0</v>
      </c>
      <c r="Z2177" s="2">
        <f>IF(Y2177&gt;$W$1,HLOOKUP(Y2177,B2177:$U$2835,ROW($B$2836)-ROW($A2177),FALSE),0)</f>
        <v>0</v>
      </c>
      <c r="AA2177" s="2">
        <f t="shared" si="308"/>
        <v>0</v>
      </c>
      <c r="AB2177" s="2">
        <f>VLOOKUP(A2177,segment3_SB_quantity!$A$2:$B$2834,2,FALSE)</f>
        <v>24</v>
      </c>
      <c r="AC2177" s="4">
        <f t="shared" si="304"/>
        <v>0.12820000000000001</v>
      </c>
      <c r="AD2177">
        <f t="shared" si="309"/>
        <v>0</v>
      </c>
      <c r="AE2177">
        <f t="shared" si="305"/>
        <v>0.83166700000000005</v>
      </c>
      <c r="AF2177" s="2">
        <f t="shared" si="310"/>
        <v>0</v>
      </c>
      <c r="AG2177" s="2">
        <f t="shared" si="311"/>
        <v>0</v>
      </c>
      <c r="AH2177" s="1">
        <f t="shared" si="312"/>
        <v>0</v>
      </c>
    </row>
    <row r="2178" spans="1:34" x14ac:dyDescent="0.55000000000000004">
      <c r="A2178">
        <v>78459916</v>
      </c>
      <c r="B2178" s="2">
        <v>0</v>
      </c>
      <c r="C2178" s="2">
        <v>0</v>
      </c>
      <c r="D2178" s="2">
        <v>2.8834484346426301E-2</v>
      </c>
      <c r="E2178" s="2">
        <v>0</v>
      </c>
      <c r="F2178" s="2">
        <v>0</v>
      </c>
      <c r="G2178" s="2">
        <v>0</v>
      </c>
      <c r="H2178" s="2">
        <v>0</v>
      </c>
      <c r="I2178" s="2">
        <v>0</v>
      </c>
      <c r="J2178" s="2">
        <v>0</v>
      </c>
      <c r="K2178" s="2">
        <v>0</v>
      </c>
      <c r="L2178" s="2">
        <v>0</v>
      </c>
      <c r="M2178" s="2">
        <v>0</v>
      </c>
      <c r="N2178" s="2">
        <v>0</v>
      </c>
      <c r="O2178" s="2">
        <v>0</v>
      </c>
      <c r="P2178" s="2">
        <v>0</v>
      </c>
      <c r="Q2178" s="2">
        <v>0</v>
      </c>
      <c r="R2178" s="2">
        <v>0</v>
      </c>
      <c r="S2178" s="2">
        <v>0</v>
      </c>
      <c r="T2178" s="2">
        <v>0</v>
      </c>
      <c r="U2178" s="2">
        <v>0</v>
      </c>
      <c r="X2178" s="2">
        <f t="shared" si="306"/>
        <v>2.8834484346426301E-2</v>
      </c>
      <c r="Y2178" s="2">
        <f t="shared" si="307"/>
        <v>0</v>
      </c>
      <c r="Z2178" s="2">
        <f>IF(Y2178&gt;$W$1,HLOOKUP(Y2178,B2178:$U$2835,ROW($B$2836)-ROW($A2178),FALSE),0)</f>
        <v>0</v>
      </c>
      <c r="AA2178" s="2">
        <f t="shared" si="308"/>
        <v>0</v>
      </c>
      <c r="AB2178" s="2">
        <f>VLOOKUP(A2178,segment3_SB_quantity!$A$2:$B$2834,2,FALSE)</f>
        <v>14</v>
      </c>
      <c r="AC2178" s="4">
        <f t="shared" si="304"/>
        <v>0.12820000000000001</v>
      </c>
      <c r="AD2178">
        <f t="shared" si="309"/>
        <v>0</v>
      </c>
      <c r="AE2178">
        <f t="shared" si="305"/>
        <v>0.83166700000000005</v>
      </c>
      <c r="AF2178" s="2">
        <f t="shared" si="310"/>
        <v>0</v>
      </c>
      <c r="AG2178" s="2">
        <f t="shared" si="311"/>
        <v>0</v>
      </c>
      <c r="AH2178" s="1">
        <f t="shared" si="312"/>
        <v>0</v>
      </c>
    </row>
    <row r="2179" spans="1:34" x14ac:dyDescent="0.55000000000000004">
      <c r="A2179">
        <v>78499979</v>
      </c>
      <c r="B2179" s="2">
        <v>0</v>
      </c>
      <c r="C2179" s="2">
        <v>0</v>
      </c>
      <c r="D2179" s="2">
        <v>0</v>
      </c>
      <c r="E2179" s="2">
        <v>0</v>
      </c>
      <c r="F2179" s="2">
        <v>0</v>
      </c>
      <c r="G2179" s="2">
        <v>0</v>
      </c>
      <c r="H2179" s="2">
        <v>0</v>
      </c>
      <c r="I2179" s="2">
        <v>0</v>
      </c>
      <c r="J2179" s="2">
        <v>4.7586452948802101E-2</v>
      </c>
      <c r="K2179" s="2">
        <v>0</v>
      </c>
      <c r="L2179" s="2">
        <v>0</v>
      </c>
      <c r="M2179" s="2">
        <v>0</v>
      </c>
      <c r="N2179" s="2">
        <v>0</v>
      </c>
      <c r="O2179" s="2">
        <v>0</v>
      </c>
      <c r="P2179" s="2">
        <v>0</v>
      </c>
      <c r="Q2179" s="2">
        <v>0</v>
      </c>
      <c r="R2179" s="2">
        <v>0</v>
      </c>
      <c r="S2179" s="2">
        <v>0</v>
      </c>
      <c r="T2179" s="2">
        <v>0</v>
      </c>
      <c r="U2179" s="2">
        <v>0</v>
      </c>
      <c r="X2179" s="2">
        <f t="shared" si="306"/>
        <v>4.7586452948802101E-2</v>
      </c>
      <c r="Y2179" s="2">
        <f t="shared" si="307"/>
        <v>0</v>
      </c>
      <c r="Z2179" s="2">
        <f>IF(Y2179&gt;$W$1,HLOOKUP(Y2179,B2179:$U$2835,ROW($B$2836)-ROW($A2179),FALSE),0)</f>
        <v>0</v>
      </c>
      <c r="AA2179" s="2">
        <f t="shared" si="308"/>
        <v>0</v>
      </c>
      <c r="AB2179" s="2">
        <f>VLOOKUP(A2179,segment3_SB_quantity!$A$2:$B$2834,2,FALSE)</f>
        <v>12</v>
      </c>
      <c r="AC2179" s="4">
        <f t="shared" si="304"/>
        <v>0.12820000000000001</v>
      </c>
      <c r="AD2179">
        <f t="shared" si="309"/>
        <v>0</v>
      </c>
      <c r="AE2179">
        <f t="shared" si="305"/>
        <v>0.83166700000000005</v>
      </c>
      <c r="AF2179" s="2">
        <f t="shared" si="310"/>
        <v>0</v>
      </c>
      <c r="AG2179" s="2">
        <f t="shared" si="311"/>
        <v>0</v>
      </c>
      <c r="AH2179" s="1">
        <f t="shared" si="312"/>
        <v>0</v>
      </c>
    </row>
    <row r="2180" spans="1:34" x14ac:dyDescent="0.55000000000000004">
      <c r="A2180">
        <v>78549981</v>
      </c>
      <c r="B2180" s="2">
        <v>0</v>
      </c>
      <c r="C2180" s="2">
        <v>0</v>
      </c>
      <c r="D2180" s="2">
        <v>0</v>
      </c>
      <c r="E2180" s="2">
        <v>0</v>
      </c>
      <c r="F2180" s="2">
        <v>0</v>
      </c>
      <c r="G2180" s="2">
        <v>0</v>
      </c>
      <c r="H2180" s="2">
        <v>0</v>
      </c>
      <c r="I2180" s="2">
        <v>0</v>
      </c>
      <c r="J2180" s="2">
        <v>0</v>
      </c>
      <c r="K2180" s="2">
        <v>0</v>
      </c>
      <c r="L2180" s="2">
        <v>0</v>
      </c>
      <c r="M2180" s="2">
        <v>0</v>
      </c>
      <c r="N2180" s="2">
        <v>0</v>
      </c>
      <c r="O2180" s="2">
        <v>0</v>
      </c>
      <c r="P2180" s="2">
        <v>0</v>
      </c>
      <c r="Q2180" s="2">
        <v>0</v>
      </c>
      <c r="R2180" s="2">
        <v>0</v>
      </c>
      <c r="S2180" s="2">
        <v>0</v>
      </c>
      <c r="T2180" s="2">
        <v>0</v>
      </c>
      <c r="U2180" s="2">
        <v>0</v>
      </c>
      <c r="X2180" s="2">
        <f t="shared" si="306"/>
        <v>0</v>
      </c>
      <c r="Y2180" s="2">
        <f t="shared" si="307"/>
        <v>0</v>
      </c>
      <c r="Z2180" s="2">
        <f>IF(Y2180&gt;$W$1,HLOOKUP(Y2180,B2180:$U$2835,ROW($B$2836)-ROW($A2180),FALSE),0)</f>
        <v>0</v>
      </c>
      <c r="AA2180" s="2">
        <f t="shared" si="308"/>
        <v>0</v>
      </c>
      <c r="AB2180" s="2">
        <f>VLOOKUP(A2180,segment3_SB_quantity!$A$2:$B$2834,2,FALSE)</f>
        <v>9</v>
      </c>
      <c r="AC2180" s="4">
        <f t="shared" ref="AC2180:AC2243" si="313">AC2179</f>
        <v>0.12820000000000001</v>
      </c>
      <c r="AD2180">
        <f t="shared" si="309"/>
        <v>0</v>
      </c>
      <c r="AE2180">
        <f t="shared" ref="AE2180:AE2243" si="314">AE2179</f>
        <v>0.83166700000000005</v>
      </c>
      <c r="AF2180" s="2">
        <f t="shared" si="310"/>
        <v>0</v>
      </c>
      <c r="AG2180" s="2">
        <f t="shared" si="311"/>
        <v>0</v>
      </c>
      <c r="AH2180" s="1">
        <f t="shared" si="312"/>
        <v>0</v>
      </c>
    </row>
    <row r="2181" spans="1:34" x14ac:dyDescent="0.55000000000000004">
      <c r="A2181">
        <v>78619843</v>
      </c>
      <c r="B2181" s="2">
        <v>0</v>
      </c>
      <c r="C2181" s="2">
        <v>0</v>
      </c>
      <c r="D2181" s="2">
        <v>0</v>
      </c>
      <c r="E2181" s="2">
        <v>0</v>
      </c>
      <c r="F2181" s="2">
        <v>0</v>
      </c>
      <c r="G2181" s="2">
        <v>0</v>
      </c>
      <c r="H2181" s="2">
        <v>0</v>
      </c>
      <c r="I2181" s="2">
        <v>0</v>
      </c>
      <c r="J2181" s="2">
        <v>0</v>
      </c>
      <c r="K2181" s="2">
        <v>0.260270172352778</v>
      </c>
      <c r="L2181" s="2">
        <v>0</v>
      </c>
      <c r="M2181" s="2">
        <v>0</v>
      </c>
      <c r="N2181" s="2">
        <v>0</v>
      </c>
      <c r="O2181" s="2">
        <v>0</v>
      </c>
      <c r="P2181" s="2">
        <v>0</v>
      </c>
      <c r="Q2181" s="2">
        <v>0</v>
      </c>
      <c r="R2181" s="2">
        <v>0</v>
      </c>
      <c r="S2181" s="2">
        <v>0</v>
      </c>
      <c r="T2181" s="2">
        <v>0</v>
      </c>
      <c r="U2181" s="2">
        <v>0</v>
      </c>
      <c r="X2181" s="2">
        <f t="shared" si="306"/>
        <v>0.260270172352778</v>
      </c>
      <c r="Y2181" s="2">
        <f t="shared" si="307"/>
        <v>0</v>
      </c>
      <c r="Z2181" s="2">
        <f>IF(Y2181&gt;$W$1,HLOOKUP(Y2181,B2181:$U$2835,ROW($B$2836)-ROW($A2181),FALSE),0)</f>
        <v>0</v>
      </c>
      <c r="AA2181" s="2">
        <f t="shared" si="308"/>
        <v>0</v>
      </c>
      <c r="AB2181" s="2">
        <f>VLOOKUP(A2181,segment3_SB_quantity!$A$2:$B$2834,2,FALSE)</f>
        <v>25</v>
      </c>
      <c r="AC2181" s="4">
        <f t="shared" si="313"/>
        <v>0.12820000000000001</v>
      </c>
      <c r="AD2181">
        <f t="shared" si="309"/>
        <v>0</v>
      </c>
      <c r="AE2181">
        <f t="shared" si="314"/>
        <v>0.83166700000000005</v>
      </c>
      <c r="AF2181" s="2">
        <f t="shared" si="310"/>
        <v>0</v>
      </c>
      <c r="AG2181" s="2">
        <f t="shared" si="311"/>
        <v>0</v>
      </c>
      <c r="AH2181" s="1">
        <f t="shared" si="312"/>
        <v>0</v>
      </c>
    </row>
    <row r="2182" spans="1:34" x14ac:dyDescent="0.55000000000000004">
      <c r="A2182">
        <v>78619916</v>
      </c>
      <c r="B2182" s="2">
        <v>0</v>
      </c>
      <c r="C2182" s="2">
        <v>0</v>
      </c>
      <c r="D2182" s="2">
        <v>0</v>
      </c>
      <c r="E2182" s="2">
        <v>0</v>
      </c>
      <c r="F2182" s="2">
        <v>0</v>
      </c>
      <c r="G2182" s="2">
        <v>0</v>
      </c>
      <c r="H2182" s="2">
        <v>0</v>
      </c>
      <c r="I2182" s="2">
        <v>1.3953386749602E-2</v>
      </c>
      <c r="J2182" s="2">
        <v>0</v>
      </c>
      <c r="K2182" s="2">
        <v>0</v>
      </c>
      <c r="L2182" s="2">
        <v>0</v>
      </c>
      <c r="M2182" s="2">
        <v>0</v>
      </c>
      <c r="N2182" s="2">
        <v>0</v>
      </c>
      <c r="O2182" s="2">
        <v>0</v>
      </c>
      <c r="P2182" s="2">
        <v>0</v>
      </c>
      <c r="Q2182" s="2">
        <v>0</v>
      </c>
      <c r="R2182" s="2">
        <v>0</v>
      </c>
      <c r="S2182" s="2">
        <v>0</v>
      </c>
      <c r="T2182" s="2">
        <v>0</v>
      </c>
      <c r="U2182" s="2">
        <v>0</v>
      </c>
      <c r="X2182" s="2">
        <f t="shared" si="306"/>
        <v>1.3953386749602E-2</v>
      </c>
      <c r="Y2182" s="2">
        <f t="shared" si="307"/>
        <v>0</v>
      </c>
      <c r="Z2182" s="2">
        <f>IF(Y2182&gt;$W$1,HLOOKUP(Y2182,B2182:$U$2835,ROW($B$2836)-ROW($A2182),FALSE),0)</f>
        <v>0</v>
      </c>
      <c r="AA2182" s="2">
        <f t="shared" si="308"/>
        <v>0</v>
      </c>
      <c r="AB2182" s="2">
        <f>VLOOKUP(A2182,segment3_SB_quantity!$A$2:$B$2834,2,FALSE)</f>
        <v>35</v>
      </c>
      <c r="AC2182" s="4">
        <f t="shared" si="313"/>
        <v>0.12820000000000001</v>
      </c>
      <c r="AD2182">
        <f t="shared" si="309"/>
        <v>0</v>
      </c>
      <c r="AE2182">
        <f t="shared" si="314"/>
        <v>0.83166700000000005</v>
      </c>
      <c r="AF2182" s="2">
        <f t="shared" si="310"/>
        <v>0</v>
      </c>
      <c r="AG2182" s="2">
        <f t="shared" si="311"/>
        <v>0</v>
      </c>
      <c r="AH2182" s="1">
        <f t="shared" si="312"/>
        <v>0</v>
      </c>
    </row>
    <row r="2183" spans="1:34" x14ac:dyDescent="0.55000000000000004">
      <c r="A2183">
        <v>78669648</v>
      </c>
      <c r="B2183" s="2">
        <v>0</v>
      </c>
      <c r="C2183" s="2">
        <v>0</v>
      </c>
      <c r="D2183" s="2">
        <v>0</v>
      </c>
      <c r="E2183" s="2">
        <v>0</v>
      </c>
      <c r="F2183" s="2">
        <v>0</v>
      </c>
      <c r="G2183" s="2">
        <v>9.2116500452548603E-54</v>
      </c>
      <c r="H2183" s="2">
        <v>0</v>
      </c>
      <c r="I2183" s="2">
        <v>0</v>
      </c>
      <c r="J2183" s="2">
        <v>0</v>
      </c>
      <c r="K2183" s="2">
        <v>0</v>
      </c>
      <c r="L2183" s="2">
        <v>0</v>
      </c>
      <c r="M2183" s="2">
        <v>0</v>
      </c>
      <c r="N2183" s="2">
        <v>0</v>
      </c>
      <c r="O2183" s="2">
        <v>0</v>
      </c>
      <c r="P2183" s="2">
        <v>0</v>
      </c>
      <c r="Q2183" s="2">
        <v>0</v>
      </c>
      <c r="R2183" s="2">
        <v>0</v>
      </c>
      <c r="S2183" s="2">
        <v>0</v>
      </c>
      <c r="T2183" s="2">
        <v>0</v>
      </c>
      <c r="U2183" s="2">
        <v>0</v>
      </c>
      <c r="X2183" s="2">
        <f t="shared" si="306"/>
        <v>9.2116500452548603E-54</v>
      </c>
      <c r="Y2183" s="2">
        <f t="shared" si="307"/>
        <v>0</v>
      </c>
      <c r="Z2183" s="2">
        <f>IF(Y2183&gt;$W$1,HLOOKUP(Y2183,B2183:$U$2835,ROW($B$2836)-ROW($A2183),FALSE),0)</f>
        <v>0</v>
      </c>
      <c r="AA2183" s="2">
        <f t="shared" si="308"/>
        <v>0</v>
      </c>
      <c r="AB2183" s="2">
        <f>VLOOKUP(A2183,segment3_SB_quantity!$A$2:$B$2834,2,FALSE)</f>
        <v>81</v>
      </c>
      <c r="AC2183" s="4">
        <f t="shared" si="313"/>
        <v>0.12820000000000001</v>
      </c>
      <c r="AD2183">
        <f t="shared" si="309"/>
        <v>0</v>
      </c>
      <c r="AE2183">
        <f t="shared" si="314"/>
        <v>0.83166700000000005</v>
      </c>
      <c r="AF2183" s="2">
        <f t="shared" si="310"/>
        <v>0</v>
      </c>
      <c r="AG2183" s="2">
        <f t="shared" si="311"/>
        <v>0</v>
      </c>
      <c r="AH2183" s="1">
        <f t="shared" si="312"/>
        <v>0</v>
      </c>
    </row>
    <row r="2184" spans="1:34" x14ac:dyDescent="0.55000000000000004">
      <c r="A2184">
        <v>78679975</v>
      </c>
      <c r="B2184" s="2">
        <v>0</v>
      </c>
      <c r="C2184" s="2">
        <v>0.63363493897794498</v>
      </c>
      <c r="D2184" s="2">
        <v>0</v>
      </c>
      <c r="E2184" s="2">
        <v>0</v>
      </c>
      <c r="F2184" s="2">
        <v>0</v>
      </c>
      <c r="G2184" s="2">
        <v>0</v>
      </c>
      <c r="H2184" s="2">
        <v>0</v>
      </c>
      <c r="I2184" s="2">
        <v>0</v>
      </c>
      <c r="J2184" s="2">
        <v>0</v>
      </c>
      <c r="K2184" s="2">
        <v>0</v>
      </c>
      <c r="L2184" s="2">
        <v>0</v>
      </c>
      <c r="M2184" s="2">
        <v>0</v>
      </c>
      <c r="N2184" s="2">
        <v>0</v>
      </c>
      <c r="O2184" s="2">
        <v>0</v>
      </c>
      <c r="P2184" s="2">
        <v>0</v>
      </c>
      <c r="Q2184" s="2">
        <v>0</v>
      </c>
      <c r="R2184" s="2">
        <v>0</v>
      </c>
      <c r="S2184" s="2">
        <v>0</v>
      </c>
      <c r="T2184" s="2">
        <v>0</v>
      </c>
      <c r="U2184" s="2">
        <v>0</v>
      </c>
      <c r="X2184" s="2">
        <f t="shared" si="306"/>
        <v>0.63363493897794498</v>
      </c>
      <c r="Y2184" s="2">
        <f t="shared" si="307"/>
        <v>0.63363493897794498</v>
      </c>
      <c r="Z2184" s="2" t="str">
        <f>IF(Y2184&gt;$W$1,HLOOKUP(Y2184,B2184:$U$2835,ROW($B$2836)-ROW($A2184),FALSE),0)</f>
        <v>P_OL2</v>
      </c>
      <c r="AA2184" s="2">
        <f t="shared" si="308"/>
        <v>7.5000000000000011E-2</v>
      </c>
      <c r="AB2184" s="2">
        <f>VLOOKUP(A2184,segment3_SB_quantity!$A$2:$B$2834,2,FALSE)</f>
        <v>15</v>
      </c>
      <c r="AC2184" s="4">
        <f t="shared" si="313"/>
        <v>0.12820000000000001</v>
      </c>
      <c r="AD2184">
        <f t="shared" si="309"/>
        <v>1.923</v>
      </c>
      <c r="AE2184">
        <f t="shared" si="314"/>
        <v>0.83166700000000005</v>
      </c>
      <c r="AF2184" s="2">
        <f t="shared" si="310"/>
        <v>1.5992956410000001</v>
      </c>
      <c r="AG2184" s="2">
        <f t="shared" si="311"/>
        <v>0.11994717307500002</v>
      </c>
      <c r="AH2184" s="1">
        <f t="shared" si="312"/>
        <v>13.333333333333332</v>
      </c>
    </row>
    <row r="2185" spans="1:34" x14ac:dyDescent="0.55000000000000004">
      <c r="A2185">
        <v>78729631</v>
      </c>
      <c r="B2185" s="2">
        <v>0</v>
      </c>
      <c r="C2185" s="2">
        <v>0</v>
      </c>
      <c r="D2185" s="2">
        <v>0</v>
      </c>
      <c r="E2185" s="2">
        <v>2.54977992000208E-2</v>
      </c>
      <c r="F2185" s="2">
        <v>0</v>
      </c>
      <c r="G2185" s="2">
        <v>0</v>
      </c>
      <c r="H2185" s="2">
        <v>0</v>
      </c>
      <c r="I2185" s="2">
        <v>0</v>
      </c>
      <c r="J2185" s="2">
        <v>0</v>
      </c>
      <c r="K2185" s="2">
        <v>0</v>
      </c>
      <c r="L2185" s="2">
        <v>0</v>
      </c>
      <c r="M2185" s="2">
        <v>0</v>
      </c>
      <c r="N2185" s="2">
        <v>0</v>
      </c>
      <c r="O2185" s="2">
        <v>0</v>
      </c>
      <c r="P2185" s="2">
        <v>0</v>
      </c>
      <c r="Q2185" s="2">
        <v>0</v>
      </c>
      <c r="R2185" s="2">
        <v>0</v>
      </c>
      <c r="S2185" s="2">
        <v>0</v>
      </c>
      <c r="T2185" s="2">
        <v>0</v>
      </c>
      <c r="U2185" s="2">
        <v>0</v>
      </c>
      <c r="X2185" s="2">
        <f t="shared" ref="X2185:X2248" si="315">MAX(B2185:U2185)</f>
        <v>2.54977992000208E-2</v>
      </c>
      <c r="Y2185" s="2">
        <f t="shared" ref="Y2185:Y2248" si="316">IF(X2185&gt;$W$1,X2185,0)</f>
        <v>0</v>
      </c>
      <c r="Z2185" s="2">
        <f>IF(Y2185&gt;$W$1,HLOOKUP(Y2185,B2185:$U$2835,ROW($B$2836)-ROW($A2185),FALSE),0)</f>
        <v>0</v>
      </c>
      <c r="AA2185" s="2">
        <f t="shared" ref="AA2185:AA2248" si="317">IF(Z2185&gt;0,HLOOKUP(Z2185,$B$2835:$U$2836,2,FALSE),0)</f>
        <v>0</v>
      </c>
      <c r="AB2185" s="2">
        <f>VLOOKUP(A2185,segment3_SB_quantity!$A$2:$B$2834,2,FALSE)</f>
        <v>35</v>
      </c>
      <c r="AC2185" s="4">
        <f t="shared" si="313"/>
        <v>0.12820000000000001</v>
      </c>
      <c r="AD2185">
        <f t="shared" ref="AD2185:AD2248" si="318">IF(AA2185&gt;0,AB2185*AC2185,0)</f>
        <v>0</v>
      </c>
      <c r="AE2185">
        <f t="shared" si="314"/>
        <v>0.83166700000000005</v>
      </c>
      <c r="AF2185" s="2">
        <f t="shared" ref="AF2185:AF2248" si="319">AD2185*AE2185</f>
        <v>0</v>
      </c>
      <c r="AG2185" s="2">
        <f t="shared" ref="AG2185:AG2248" si="320">AA2185*AE2185*AD2185</f>
        <v>0</v>
      </c>
      <c r="AH2185" s="1">
        <f t="shared" ref="AH2185:AH2248" si="321">IF(AG2185&gt;0,AF2185/AG2185,0)</f>
        <v>0</v>
      </c>
    </row>
    <row r="2186" spans="1:34" x14ac:dyDescent="0.55000000000000004">
      <c r="A2186">
        <v>78759625</v>
      </c>
      <c r="B2186" s="2">
        <v>0</v>
      </c>
      <c r="C2186" s="2">
        <v>0</v>
      </c>
      <c r="D2186" s="2">
        <v>0</v>
      </c>
      <c r="E2186" s="2">
        <v>0</v>
      </c>
      <c r="F2186" s="2">
        <v>0</v>
      </c>
      <c r="G2186" s="2">
        <v>0</v>
      </c>
      <c r="H2186" s="2">
        <v>0</v>
      </c>
      <c r="I2186" s="2">
        <v>0</v>
      </c>
      <c r="J2186" s="2">
        <v>0</v>
      </c>
      <c r="K2186" s="2">
        <v>0</v>
      </c>
      <c r="L2186" s="2">
        <v>0</v>
      </c>
      <c r="M2186" s="2">
        <v>0</v>
      </c>
      <c r="N2186" s="2">
        <v>0</v>
      </c>
      <c r="O2186" s="2">
        <v>0</v>
      </c>
      <c r="P2186" s="2">
        <v>0</v>
      </c>
      <c r="Q2186" s="2">
        <v>0</v>
      </c>
      <c r="R2186" s="2">
        <v>0</v>
      </c>
      <c r="S2186" s="2">
        <v>0</v>
      </c>
      <c r="T2186" s="2">
        <v>0</v>
      </c>
      <c r="U2186" s="2">
        <v>0</v>
      </c>
      <c r="X2186" s="2">
        <f t="shared" si="315"/>
        <v>0</v>
      </c>
      <c r="Y2186" s="2">
        <f t="shared" si="316"/>
        <v>0</v>
      </c>
      <c r="Z2186" s="2">
        <f>IF(Y2186&gt;$W$1,HLOOKUP(Y2186,B2186:$U$2835,ROW($B$2836)-ROW($A2186),FALSE),0)</f>
        <v>0</v>
      </c>
      <c r="AA2186" s="2">
        <f t="shared" si="317"/>
        <v>0</v>
      </c>
      <c r="AB2186" s="2">
        <f>VLOOKUP(A2186,segment3_SB_quantity!$A$2:$B$2834,2,FALSE)</f>
        <v>3</v>
      </c>
      <c r="AC2186" s="4">
        <f t="shared" si="313"/>
        <v>0.12820000000000001</v>
      </c>
      <c r="AD2186">
        <f t="shared" si="318"/>
        <v>0</v>
      </c>
      <c r="AE2186">
        <f t="shared" si="314"/>
        <v>0.83166700000000005</v>
      </c>
      <c r="AF2186" s="2">
        <f t="shared" si="319"/>
        <v>0</v>
      </c>
      <c r="AG2186" s="2">
        <f t="shared" si="320"/>
        <v>0</v>
      </c>
      <c r="AH2186" s="1">
        <f t="shared" si="321"/>
        <v>0</v>
      </c>
    </row>
    <row r="2187" spans="1:34" x14ac:dyDescent="0.55000000000000004">
      <c r="A2187">
        <v>78759718</v>
      </c>
      <c r="B2187" s="2">
        <v>0</v>
      </c>
      <c r="C2187" s="2">
        <v>0</v>
      </c>
      <c r="D2187" s="2">
        <v>0</v>
      </c>
      <c r="E2187" s="2">
        <v>0</v>
      </c>
      <c r="F2187" s="2">
        <v>0</v>
      </c>
      <c r="G2187" s="2">
        <v>0</v>
      </c>
      <c r="H2187" s="2">
        <v>0</v>
      </c>
      <c r="I2187" s="2">
        <v>0</v>
      </c>
      <c r="J2187" s="2">
        <v>5.8639735794923598E-2</v>
      </c>
      <c r="K2187" s="2">
        <v>0</v>
      </c>
      <c r="L2187" s="2">
        <v>0</v>
      </c>
      <c r="M2187" s="2">
        <v>0</v>
      </c>
      <c r="N2187" s="2">
        <v>0</v>
      </c>
      <c r="O2187" s="2">
        <v>0</v>
      </c>
      <c r="P2187" s="2">
        <v>0</v>
      </c>
      <c r="Q2187" s="2">
        <v>0</v>
      </c>
      <c r="R2187" s="2">
        <v>0</v>
      </c>
      <c r="S2187" s="2">
        <v>0</v>
      </c>
      <c r="T2187" s="2">
        <v>0</v>
      </c>
      <c r="U2187" s="2">
        <v>0</v>
      </c>
      <c r="X2187" s="2">
        <f t="shared" si="315"/>
        <v>5.8639735794923598E-2</v>
      </c>
      <c r="Y2187" s="2">
        <f t="shared" si="316"/>
        <v>0</v>
      </c>
      <c r="Z2187" s="2">
        <f>IF(Y2187&gt;$W$1,HLOOKUP(Y2187,B2187:$U$2835,ROW($B$2836)-ROW($A2187),FALSE),0)</f>
        <v>0</v>
      </c>
      <c r="AA2187" s="2">
        <f t="shared" si="317"/>
        <v>0</v>
      </c>
      <c r="AB2187" s="2">
        <f>VLOOKUP(A2187,segment3_SB_quantity!$A$2:$B$2834,2,FALSE)</f>
        <v>43</v>
      </c>
      <c r="AC2187" s="4">
        <f t="shared" si="313"/>
        <v>0.12820000000000001</v>
      </c>
      <c r="AD2187">
        <f t="shared" si="318"/>
        <v>0</v>
      </c>
      <c r="AE2187">
        <f t="shared" si="314"/>
        <v>0.83166700000000005</v>
      </c>
      <c r="AF2187" s="2">
        <f t="shared" si="319"/>
        <v>0</v>
      </c>
      <c r="AG2187" s="2">
        <f t="shared" si="320"/>
        <v>0</v>
      </c>
      <c r="AH2187" s="1">
        <f t="shared" si="321"/>
        <v>0</v>
      </c>
    </row>
    <row r="2188" spans="1:34" x14ac:dyDescent="0.55000000000000004">
      <c r="A2188">
        <v>78769700</v>
      </c>
      <c r="B2188" s="2">
        <v>0</v>
      </c>
      <c r="C2188" s="2">
        <v>0</v>
      </c>
      <c r="D2188" s="2">
        <v>0</v>
      </c>
      <c r="E2188" s="2">
        <v>0</v>
      </c>
      <c r="F2188" s="2">
        <v>0</v>
      </c>
      <c r="G2188" s="2">
        <v>0</v>
      </c>
      <c r="H2188" s="2">
        <v>0</v>
      </c>
      <c r="I2188" s="2">
        <v>0</v>
      </c>
      <c r="J2188" s="2">
        <v>0</v>
      </c>
      <c r="K2188" s="2">
        <v>0</v>
      </c>
      <c r="L2188" s="2">
        <v>0.106590992230074</v>
      </c>
      <c r="M2188" s="2">
        <v>0</v>
      </c>
      <c r="N2188" s="2">
        <v>0</v>
      </c>
      <c r="O2188" s="2">
        <v>0</v>
      </c>
      <c r="P2188" s="2">
        <v>0</v>
      </c>
      <c r="Q2188" s="2">
        <v>0</v>
      </c>
      <c r="R2188" s="2">
        <v>0</v>
      </c>
      <c r="S2188" s="2">
        <v>0</v>
      </c>
      <c r="T2188" s="2">
        <v>0</v>
      </c>
      <c r="U2188" s="2">
        <v>0</v>
      </c>
      <c r="X2188" s="2">
        <f t="shared" si="315"/>
        <v>0.106590992230074</v>
      </c>
      <c r="Y2188" s="2">
        <f t="shared" si="316"/>
        <v>0</v>
      </c>
      <c r="Z2188" s="2">
        <f>IF(Y2188&gt;$W$1,HLOOKUP(Y2188,B2188:$U$2835,ROW($B$2836)-ROW($A2188),FALSE),0)</f>
        <v>0</v>
      </c>
      <c r="AA2188" s="2">
        <f t="shared" si="317"/>
        <v>0</v>
      </c>
      <c r="AB2188" s="2">
        <f>VLOOKUP(A2188,segment3_SB_quantity!$A$2:$B$2834,2,FALSE)</f>
        <v>1</v>
      </c>
      <c r="AC2188" s="4">
        <f t="shared" si="313"/>
        <v>0.12820000000000001</v>
      </c>
      <c r="AD2188">
        <f t="shared" si="318"/>
        <v>0</v>
      </c>
      <c r="AE2188">
        <f t="shared" si="314"/>
        <v>0.83166700000000005</v>
      </c>
      <c r="AF2188" s="2">
        <f t="shared" si="319"/>
        <v>0</v>
      </c>
      <c r="AG2188" s="2">
        <f t="shared" si="320"/>
        <v>0</v>
      </c>
      <c r="AH2188" s="1">
        <f t="shared" si="321"/>
        <v>0</v>
      </c>
    </row>
    <row r="2189" spans="1:34" x14ac:dyDescent="0.55000000000000004">
      <c r="A2189">
        <v>78859660</v>
      </c>
      <c r="B2189" s="2">
        <v>0</v>
      </c>
      <c r="C2189" s="2">
        <v>0</v>
      </c>
      <c r="D2189" s="2">
        <v>0</v>
      </c>
      <c r="E2189" s="2">
        <v>0</v>
      </c>
      <c r="F2189" s="2">
        <v>0</v>
      </c>
      <c r="G2189" s="2">
        <v>0</v>
      </c>
      <c r="H2189" s="2">
        <v>0</v>
      </c>
      <c r="I2189" s="2">
        <v>0</v>
      </c>
      <c r="J2189" s="2">
        <v>0</v>
      </c>
      <c r="K2189" s="2">
        <v>0</v>
      </c>
      <c r="L2189" s="2">
        <v>0</v>
      </c>
      <c r="M2189" s="2">
        <v>0</v>
      </c>
      <c r="N2189" s="2">
        <v>0</v>
      </c>
      <c r="O2189" s="2">
        <v>0</v>
      </c>
      <c r="P2189" s="2">
        <v>0</v>
      </c>
      <c r="Q2189" s="2">
        <v>0</v>
      </c>
      <c r="R2189" s="2">
        <v>0</v>
      </c>
      <c r="S2189" s="2">
        <v>0</v>
      </c>
      <c r="T2189" s="2">
        <v>0</v>
      </c>
      <c r="U2189" s="2">
        <v>0</v>
      </c>
      <c r="X2189" s="2">
        <f t="shared" si="315"/>
        <v>0</v>
      </c>
      <c r="Y2189" s="2">
        <f t="shared" si="316"/>
        <v>0</v>
      </c>
      <c r="Z2189" s="2">
        <f>IF(Y2189&gt;$W$1,HLOOKUP(Y2189,B2189:$U$2835,ROW($B$2836)-ROW($A2189),FALSE),0)</f>
        <v>0</v>
      </c>
      <c r="AA2189" s="2">
        <f t="shared" si="317"/>
        <v>0</v>
      </c>
      <c r="AB2189" s="2">
        <f>VLOOKUP(A2189,segment3_SB_quantity!$A$2:$B$2834,2,FALSE)</f>
        <v>11</v>
      </c>
      <c r="AC2189" s="4">
        <f t="shared" si="313"/>
        <v>0.12820000000000001</v>
      </c>
      <c r="AD2189">
        <f t="shared" si="318"/>
        <v>0</v>
      </c>
      <c r="AE2189">
        <f t="shared" si="314"/>
        <v>0.83166700000000005</v>
      </c>
      <c r="AF2189" s="2">
        <f t="shared" si="319"/>
        <v>0</v>
      </c>
      <c r="AG2189" s="2">
        <f t="shared" si="320"/>
        <v>0</v>
      </c>
      <c r="AH2189" s="1">
        <f t="shared" si="321"/>
        <v>0</v>
      </c>
    </row>
    <row r="2190" spans="1:34" x14ac:dyDescent="0.55000000000000004">
      <c r="A2190">
        <v>78869857</v>
      </c>
      <c r="B2190" s="2">
        <v>0</v>
      </c>
      <c r="C2190" s="2">
        <v>0</v>
      </c>
      <c r="D2190" s="2">
        <v>6.5409756211223094E-2</v>
      </c>
      <c r="E2190" s="2">
        <v>0</v>
      </c>
      <c r="F2190" s="2">
        <v>0</v>
      </c>
      <c r="G2190" s="2">
        <v>0</v>
      </c>
      <c r="H2190" s="2">
        <v>0</v>
      </c>
      <c r="I2190" s="2">
        <v>0</v>
      </c>
      <c r="J2190" s="2">
        <v>0</v>
      </c>
      <c r="K2190" s="2">
        <v>0</v>
      </c>
      <c r="L2190" s="2">
        <v>0</v>
      </c>
      <c r="M2190" s="2">
        <v>0</v>
      </c>
      <c r="N2190" s="2">
        <v>0</v>
      </c>
      <c r="O2190" s="2">
        <v>0</v>
      </c>
      <c r="P2190" s="2">
        <v>0</v>
      </c>
      <c r="Q2190" s="2">
        <v>0</v>
      </c>
      <c r="R2190" s="2">
        <v>0</v>
      </c>
      <c r="S2190" s="2">
        <v>0</v>
      </c>
      <c r="T2190" s="2">
        <v>0</v>
      </c>
      <c r="U2190" s="2">
        <v>0</v>
      </c>
      <c r="X2190" s="2">
        <f t="shared" si="315"/>
        <v>6.5409756211223094E-2</v>
      </c>
      <c r="Y2190" s="2">
        <f t="shared" si="316"/>
        <v>0</v>
      </c>
      <c r="Z2190" s="2">
        <f>IF(Y2190&gt;$W$1,HLOOKUP(Y2190,B2190:$U$2835,ROW($B$2836)-ROW($A2190),FALSE),0)</f>
        <v>0</v>
      </c>
      <c r="AA2190" s="2">
        <f t="shared" si="317"/>
        <v>0</v>
      </c>
      <c r="AB2190" s="2">
        <f>VLOOKUP(A2190,segment3_SB_quantity!$A$2:$B$2834,2,FALSE)</f>
        <v>7</v>
      </c>
      <c r="AC2190" s="4">
        <f t="shared" si="313"/>
        <v>0.12820000000000001</v>
      </c>
      <c r="AD2190">
        <f t="shared" si="318"/>
        <v>0</v>
      </c>
      <c r="AE2190">
        <f t="shared" si="314"/>
        <v>0.83166700000000005</v>
      </c>
      <c r="AF2190" s="2">
        <f t="shared" si="319"/>
        <v>0</v>
      </c>
      <c r="AG2190" s="2">
        <f t="shared" si="320"/>
        <v>0</v>
      </c>
      <c r="AH2190" s="1">
        <f t="shared" si="321"/>
        <v>0</v>
      </c>
    </row>
    <row r="2191" spans="1:34" x14ac:dyDescent="0.55000000000000004">
      <c r="A2191">
        <v>78889809</v>
      </c>
      <c r="B2191" s="2">
        <v>0</v>
      </c>
      <c r="C2191" s="2">
        <v>0</v>
      </c>
      <c r="D2191" s="2">
        <v>0</v>
      </c>
      <c r="E2191" s="2">
        <v>0</v>
      </c>
      <c r="F2191" s="2">
        <v>0</v>
      </c>
      <c r="G2191" s="2">
        <v>0</v>
      </c>
      <c r="H2191" s="2">
        <v>0</v>
      </c>
      <c r="I2191" s="2">
        <v>4.5345022787364297E-2</v>
      </c>
      <c r="J2191" s="2">
        <v>0</v>
      </c>
      <c r="K2191" s="2">
        <v>0</v>
      </c>
      <c r="L2191" s="2">
        <v>0</v>
      </c>
      <c r="M2191" s="2">
        <v>0</v>
      </c>
      <c r="N2191" s="2">
        <v>0</v>
      </c>
      <c r="O2191" s="2">
        <v>0</v>
      </c>
      <c r="P2191" s="2">
        <v>0</v>
      </c>
      <c r="Q2191" s="2">
        <v>0</v>
      </c>
      <c r="R2191" s="2">
        <v>0</v>
      </c>
      <c r="S2191" s="2">
        <v>0</v>
      </c>
      <c r="T2191" s="2">
        <v>0</v>
      </c>
      <c r="U2191" s="2">
        <v>0</v>
      </c>
      <c r="X2191" s="2">
        <f t="shared" si="315"/>
        <v>4.5345022787364297E-2</v>
      </c>
      <c r="Y2191" s="2">
        <f t="shared" si="316"/>
        <v>0</v>
      </c>
      <c r="Z2191" s="2">
        <f>IF(Y2191&gt;$W$1,HLOOKUP(Y2191,B2191:$U$2835,ROW($B$2836)-ROW($A2191),FALSE),0)</f>
        <v>0</v>
      </c>
      <c r="AA2191" s="2">
        <f t="shared" si="317"/>
        <v>0</v>
      </c>
      <c r="AB2191" s="2">
        <f>VLOOKUP(A2191,segment3_SB_quantity!$A$2:$B$2834,2,FALSE)</f>
        <v>29</v>
      </c>
      <c r="AC2191" s="4">
        <f t="shared" si="313"/>
        <v>0.12820000000000001</v>
      </c>
      <c r="AD2191">
        <f t="shared" si="318"/>
        <v>0</v>
      </c>
      <c r="AE2191">
        <f t="shared" si="314"/>
        <v>0.83166700000000005</v>
      </c>
      <c r="AF2191" s="2">
        <f t="shared" si="319"/>
        <v>0</v>
      </c>
      <c r="AG2191" s="2">
        <f t="shared" si="320"/>
        <v>0</v>
      </c>
      <c r="AH2191" s="1">
        <f t="shared" si="321"/>
        <v>0</v>
      </c>
    </row>
    <row r="2192" spans="1:34" x14ac:dyDescent="0.55000000000000004">
      <c r="A2192">
        <v>78919580</v>
      </c>
      <c r="B2192" s="2">
        <v>0</v>
      </c>
      <c r="C2192" s="2">
        <v>0</v>
      </c>
      <c r="D2192" s="2">
        <v>0</v>
      </c>
      <c r="E2192" s="2">
        <v>0</v>
      </c>
      <c r="F2192" s="2">
        <v>0</v>
      </c>
      <c r="G2192" s="2">
        <v>0</v>
      </c>
      <c r="H2192" s="2">
        <v>0</v>
      </c>
      <c r="I2192" s="2">
        <v>0</v>
      </c>
      <c r="J2192" s="2">
        <v>0</v>
      </c>
      <c r="K2192" s="2">
        <v>0</v>
      </c>
      <c r="L2192" s="2">
        <v>0</v>
      </c>
      <c r="M2192" s="2">
        <v>0</v>
      </c>
      <c r="N2192" s="2">
        <v>0</v>
      </c>
      <c r="O2192" s="2">
        <v>0</v>
      </c>
      <c r="P2192" s="2">
        <v>0</v>
      </c>
      <c r="Q2192" s="2">
        <v>0</v>
      </c>
      <c r="R2192" s="2">
        <v>0</v>
      </c>
      <c r="S2192" s="2">
        <v>0</v>
      </c>
      <c r="T2192" s="2">
        <v>0</v>
      </c>
      <c r="U2192" s="2">
        <v>0</v>
      </c>
      <c r="X2192" s="2">
        <f t="shared" si="315"/>
        <v>0</v>
      </c>
      <c r="Y2192" s="2">
        <f t="shared" si="316"/>
        <v>0</v>
      </c>
      <c r="Z2192" s="2">
        <f>IF(Y2192&gt;$W$1,HLOOKUP(Y2192,B2192:$U$2835,ROW($B$2836)-ROW($A2192),FALSE),0)</f>
        <v>0</v>
      </c>
      <c r="AA2192" s="2">
        <f t="shared" si="317"/>
        <v>0</v>
      </c>
      <c r="AB2192" s="2">
        <f>VLOOKUP(A2192,segment3_SB_quantity!$A$2:$B$2834,2,FALSE)</f>
        <v>1</v>
      </c>
      <c r="AC2192" s="4">
        <f t="shared" si="313"/>
        <v>0.12820000000000001</v>
      </c>
      <c r="AD2192">
        <f t="shared" si="318"/>
        <v>0</v>
      </c>
      <c r="AE2192">
        <f t="shared" si="314"/>
        <v>0.83166700000000005</v>
      </c>
      <c r="AF2192" s="2">
        <f t="shared" si="319"/>
        <v>0</v>
      </c>
      <c r="AG2192" s="2">
        <f t="shared" si="320"/>
        <v>0</v>
      </c>
      <c r="AH2192" s="1">
        <f t="shared" si="321"/>
        <v>0</v>
      </c>
    </row>
    <row r="2193" spans="1:34" x14ac:dyDescent="0.55000000000000004">
      <c r="A2193">
        <v>78929863</v>
      </c>
      <c r="B2193" s="2">
        <v>0</v>
      </c>
      <c r="C2193" s="2">
        <v>0</v>
      </c>
      <c r="D2193" s="2">
        <v>0</v>
      </c>
      <c r="E2193" s="2">
        <v>0</v>
      </c>
      <c r="F2193" s="2">
        <v>0</v>
      </c>
      <c r="G2193" s="2">
        <v>0</v>
      </c>
      <c r="H2193" s="2">
        <v>0</v>
      </c>
      <c r="I2193" s="2">
        <v>0</v>
      </c>
      <c r="J2193" s="2">
        <v>0</v>
      </c>
      <c r="K2193" s="2">
        <v>0.16276451485870799</v>
      </c>
      <c r="L2193" s="2">
        <v>0</v>
      </c>
      <c r="M2193" s="2">
        <v>0</v>
      </c>
      <c r="N2193" s="2">
        <v>0</v>
      </c>
      <c r="O2193" s="2">
        <v>0</v>
      </c>
      <c r="P2193" s="2">
        <v>0</v>
      </c>
      <c r="Q2193" s="2">
        <v>0</v>
      </c>
      <c r="R2193" s="2">
        <v>0</v>
      </c>
      <c r="S2193" s="2">
        <v>0</v>
      </c>
      <c r="T2193" s="2">
        <v>0</v>
      </c>
      <c r="U2193" s="2">
        <v>0</v>
      </c>
      <c r="X2193" s="2">
        <f t="shared" si="315"/>
        <v>0.16276451485870799</v>
      </c>
      <c r="Y2193" s="2">
        <f t="shared" si="316"/>
        <v>0</v>
      </c>
      <c r="Z2193" s="2">
        <f>IF(Y2193&gt;$W$1,HLOOKUP(Y2193,B2193:$U$2835,ROW($B$2836)-ROW($A2193),FALSE),0)</f>
        <v>0</v>
      </c>
      <c r="AA2193" s="2">
        <f t="shared" si="317"/>
        <v>0</v>
      </c>
      <c r="AB2193" s="2">
        <f>VLOOKUP(A2193,segment3_SB_quantity!$A$2:$B$2834,2,FALSE)</f>
        <v>250</v>
      </c>
      <c r="AC2193" s="4">
        <f t="shared" si="313"/>
        <v>0.12820000000000001</v>
      </c>
      <c r="AD2193">
        <f t="shared" si="318"/>
        <v>0</v>
      </c>
      <c r="AE2193">
        <f t="shared" si="314"/>
        <v>0.83166700000000005</v>
      </c>
      <c r="AF2193" s="2">
        <f t="shared" si="319"/>
        <v>0</v>
      </c>
      <c r="AG2193" s="2">
        <f t="shared" si="320"/>
        <v>0</v>
      </c>
      <c r="AH2193" s="1">
        <f t="shared" si="321"/>
        <v>0</v>
      </c>
    </row>
    <row r="2194" spans="1:34" x14ac:dyDescent="0.55000000000000004">
      <c r="A2194">
        <v>78999898</v>
      </c>
      <c r="B2194" s="2">
        <v>0</v>
      </c>
      <c r="C2194" s="2">
        <v>0</v>
      </c>
      <c r="D2194" s="2">
        <v>0</v>
      </c>
      <c r="E2194" s="2">
        <v>0</v>
      </c>
      <c r="F2194" s="2">
        <v>0</v>
      </c>
      <c r="G2194" s="2">
        <v>0</v>
      </c>
      <c r="H2194" s="2">
        <v>7.9541845107945902E-2</v>
      </c>
      <c r="I2194" s="2">
        <v>0</v>
      </c>
      <c r="J2194" s="2">
        <v>0</v>
      </c>
      <c r="K2194" s="2">
        <v>0</v>
      </c>
      <c r="L2194" s="2">
        <v>0</v>
      </c>
      <c r="M2194" s="2">
        <v>0</v>
      </c>
      <c r="N2194" s="2">
        <v>0</v>
      </c>
      <c r="O2194" s="2">
        <v>0</v>
      </c>
      <c r="P2194" s="2">
        <v>0</v>
      </c>
      <c r="Q2194" s="2">
        <v>0</v>
      </c>
      <c r="R2194" s="2">
        <v>0</v>
      </c>
      <c r="S2194" s="2">
        <v>0</v>
      </c>
      <c r="T2194" s="2">
        <v>0</v>
      </c>
      <c r="U2194" s="2">
        <v>0</v>
      </c>
      <c r="X2194" s="2">
        <f t="shared" si="315"/>
        <v>7.9541845107945902E-2</v>
      </c>
      <c r="Y2194" s="2">
        <f t="shared" si="316"/>
        <v>0</v>
      </c>
      <c r="Z2194" s="2">
        <f>IF(Y2194&gt;$W$1,HLOOKUP(Y2194,B2194:$U$2835,ROW($B$2836)-ROW($A2194),FALSE),0)</f>
        <v>0</v>
      </c>
      <c r="AA2194" s="2">
        <f t="shared" si="317"/>
        <v>0</v>
      </c>
      <c r="AB2194" s="2">
        <f>VLOOKUP(A2194,segment3_SB_quantity!$A$2:$B$2834,2,FALSE)</f>
        <v>39</v>
      </c>
      <c r="AC2194" s="4">
        <f t="shared" si="313"/>
        <v>0.12820000000000001</v>
      </c>
      <c r="AD2194">
        <f t="shared" si="318"/>
        <v>0</v>
      </c>
      <c r="AE2194">
        <f t="shared" si="314"/>
        <v>0.83166700000000005</v>
      </c>
      <c r="AF2194" s="2">
        <f t="shared" si="319"/>
        <v>0</v>
      </c>
      <c r="AG2194" s="2">
        <f t="shared" si="320"/>
        <v>0</v>
      </c>
      <c r="AH2194" s="1">
        <f t="shared" si="321"/>
        <v>0</v>
      </c>
    </row>
    <row r="2195" spans="1:34" x14ac:dyDescent="0.55000000000000004">
      <c r="A2195">
        <v>79019839</v>
      </c>
      <c r="B2195" s="2">
        <v>0</v>
      </c>
      <c r="C2195" s="2">
        <v>0</v>
      </c>
      <c r="D2195" s="2">
        <v>0</v>
      </c>
      <c r="E2195" s="2">
        <v>0</v>
      </c>
      <c r="F2195" s="2">
        <v>0</v>
      </c>
      <c r="G2195" s="2">
        <v>0</v>
      </c>
      <c r="H2195" s="2">
        <v>0</v>
      </c>
      <c r="I2195" s="2">
        <v>0</v>
      </c>
      <c r="J2195" s="2">
        <v>4.8476035949259998E-2</v>
      </c>
      <c r="K2195" s="2">
        <v>0</v>
      </c>
      <c r="L2195" s="2">
        <v>0</v>
      </c>
      <c r="M2195" s="2">
        <v>0</v>
      </c>
      <c r="N2195" s="2">
        <v>0</v>
      </c>
      <c r="O2195" s="2">
        <v>0</v>
      </c>
      <c r="P2195" s="2">
        <v>0</v>
      </c>
      <c r="Q2195" s="2">
        <v>0</v>
      </c>
      <c r="R2195" s="2">
        <v>0</v>
      </c>
      <c r="S2195" s="2">
        <v>0</v>
      </c>
      <c r="T2195" s="2">
        <v>0</v>
      </c>
      <c r="U2195" s="2">
        <v>0</v>
      </c>
      <c r="X2195" s="2">
        <f t="shared" si="315"/>
        <v>4.8476035949259998E-2</v>
      </c>
      <c r="Y2195" s="2">
        <f t="shared" si="316"/>
        <v>0</v>
      </c>
      <c r="Z2195" s="2">
        <f>IF(Y2195&gt;$W$1,HLOOKUP(Y2195,B2195:$U$2835,ROW($B$2836)-ROW($A2195),FALSE),0)</f>
        <v>0</v>
      </c>
      <c r="AA2195" s="2">
        <f t="shared" si="317"/>
        <v>0</v>
      </c>
      <c r="AB2195" s="2">
        <f>VLOOKUP(A2195,segment3_SB_quantity!$A$2:$B$2834,2,FALSE)</f>
        <v>5</v>
      </c>
      <c r="AC2195" s="4">
        <f t="shared" si="313"/>
        <v>0.12820000000000001</v>
      </c>
      <c r="AD2195">
        <f t="shared" si="318"/>
        <v>0</v>
      </c>
      <c r="AE2195">
        <f t="shared" si="314"/>
        <v>0.83166700000000005</v>
      </c>
      <c r="AF2195" s="2">
        <f t="shared" si="319"/>
        <v>0</v>
      </c>
      <c r="AG2195" s="2">
        <f t="shared" si="320"/>
        <v>0</v>
      </c>
      <c r="AH2195" s="1">
        <f t="shared" si="321"/>
        <v>0</v>
      </c>
    </row>
    <row r="2196" spans="1:34" x14ac:dyDescent="0.55000000000000004">
      <c r="A2196">
        <v>79039801</v>
      </c>
      <c r="B2196" s="2">
        <v>0</v>
      </c>
      <c r="C2196" s="2">
        <v>0</v>
      </c>
      <c r="D2196" s="2">
        <v>2.7176571709238501E-2</v>
      </c>
      <c r="E2196" s="2">
        <v>0</v>
      </c>
      <c r="F2196" s="2">
        <v>0</v>
      </c>
      <c r="G2196" s="2">
        <v>0</v>
      </c>
      <c r="H2196" s="2">
        <v>0</v>
      </c>
      <c r="I2196" s="2">
        <v>0</v>
      </c>
      <c r="J2196" s="2">
        <v>0</v>
      </c>
      <c r="K2196" s="2">
        <v>0</v>
      </c>
      <c r="L2196" s="2">
        <v>0</v>
      </c>
      <c r="M2196" s="2">
        <v>0</v>
      </c>
      <c r="N2196" s="2">
        <v>0</v>
      </c>
      <c r="O2196" s="2">
        <v>0</v>
      </c>
      <c r="P2196" s="2">
        <v>0</v>
      </c>
      <c r="Q2196" s="2">
        <v>0</v>
      </c>
      <c r="R2196" s="2">
        <v>0</v>
      </c>
      <c r="S2196" s="2">
        <v>0</v>
      </c>
      <c r="T2196" s="2">
        <v>0</v>
      </c>
      <c r="U2196" s="2">
        <v>0</v>
      </c>
      <c r="X2196" s="2">
        <f t="shared" si="315"/>
        <v>2.7176571709238501E-2</v>
      </c>
      <c r="Y2196" s="2">
        <f t="shared" si="316"/>
        <v>0</v>
      </c>
      <c r="Z2196" s="2">
        <f>IF(Y2196&gt;$W$1,HLOOKUP(Y2196,B2196:$U$2835,ROW($B$2836)-ROW($A2196),FALSE),0)</f>
        <v>0</v>
      </c>
      <c r="AA2196" s="2">
        <f t="shared" si="317"/>
        <v>0</v>
      </c>
      <c r="AB2196" s="2">
        <f>VLOOKUP(A2196,segment3_SB_quantity!$A$2:$B$2834,2,FALSE)</f>
        <v>5</v>
      </c>
      <c r="AC2196" s="4">
        <f t="shared" si="313"/>
        <v>0.12820000000000001</v>
      </c>
      <c r="AD2196">
        <f t="shared" si="318"/>
        <v>0</v>
      </c>
      <c r="AE2196">
        <f t="shared" si="314"/>
        <v>0.83166700000000005</v>
      </c>
      <c r="AF2196" s="2">
        <f t="shared" si="319"/>
        <v>0</v>
      </c>
      <c r="AG2196" s="2">
        <f t="shared" si="320"/>
        <v>0</v>
      </c>
      <c r="AH2196" s="1">
        <f t="shared" si="321"/>
        <v>0</v>
      </c>
    </row>
    <row r="2197" spans="1:34" x14ac:dyDescent="0.55000000000000004">
      <c r="A2197">
        <v>79059792</v>
      </c>
      <c r="B2197" s="2">
        <v>0</v>
      </c>
      <c r="C2197" s="2">
        <v>0</v>
      </c>
      <c r="D2197" s="2">
        <v>0</v>
      </c>
      <c r="E2197" s="2">
        <v>0</v>
      </c>
      <c r="F2197" s="2">
        <v>0</v>
      </c>
      <c r="G2197" s="2">
        <v>0</v>
      </c>
      <c r="H2197" s="2">
        <v>0</v>
      </c>
      <c r="I2197" s="2">
        <v>0</v>
      </c>
      <c r="J2197" s="2">
        <v>0</v>
      </c>
      <c r="K2197" s="2">
        <v>0</v>
      </c>
      <c r="L2197" s="2">
        <v>0</v>
      </c>
      <c r="M2197" s="2">
        <v>0</v>
      </c>
      <c r="N2197" s="2">
        <v>0</v>
      </c>
      <c r="O2197" s="2">
        <v>0</v>
      </c>
      <c r="P2197" s="2">
        <v>0</v>
      </c>
      <c r="Q2197" s="2">
        <v>0</v>
      </c>
      <c r="R2197" s="2">
        <v>0</v>
      </c>
      <c r="S2197" s="2">
        <v>0</v>
      </c>
      <c r="T2197" s="2">
        <v>0</v>
      </c>
      <c r="U2197" s="2">
        <v>0</v>
      </c>
      <c r="X2197" s="2">
        <f t="shared" si="315"/>
        <v>0</v>
      </c>
      <c r="Y2197" s="2">
        <f t="shared" si="316"/>
        <v>0</v>
      </c>
      <c r="Z2197" s="2">
        <f>IF(Y2197&gt;$W$1,HLOOKUP(Y2197,B2197:$U$2835,ROW($B$2836)-ROW($A2197),FALSE),0)</f>
        <v>0</v>
      </c>
      <c r="AA2197" s="2">
        <f t="shared" si="317"/>
        <v>0</v>
      </c>
      <c r="AB2197" s="2">
        <f>VLOOKUP(A2197,segment3_SB_quantity!$A$2:$B$2834,2,FALSE)</f>
        <v>1</v>
      </c>
      <c r="AC2197" s="4">
        <f t="shared" si="313"/>
        <v>0.12820000000000001</v>
      </c>
      <c r="AD2197">
        <f t="shared" si="318"/>
        <v>0</v>
      </c>
      <c r="AE2197">
        <f t="shared" si="314"/>
        <v>0.83166700000000005</v>
      </c>
      <c r="AF2197" s="2">
        <f t="shared" si="319"/>
        <v>0</v>
      </c>
      <c r="AG2197" s="2">
        <f t="shared" si="320"/>
        <v>0</v>
      </c>
      <c r="AH2197" s="1">
        <f t="shared" si="321"/>
        <v>0</v>
      </c>
    </row>
    <row r="2198" spans="1:34" x14ac:dyDescent="0.55000000000000004">
      <c r="A2198">
        <v>79089986</v>
      </c>
      <c r="B2198" s="2">
        <v>0</v>
      </c>
      <c r="C2198" s="2">
        <v>0</v>
      </c>
      <c r="D2198" s="2">
        <v>0</v>
      </c>
      <c r="E2198" s="2">
        <v>0</v>
      </c>
      <c r="F2198" s="2">
        <v>0</v>
      </c>
      <c r="G2198" s="2">
        <v>0</v>
      </c>
      <c r="H2198" s="2">
        <v>0</v>
      </c>
      <c r="I2198" s="2">
        <v>1.0940549002408101E-2</v>
      </c>
      <c r="J2198" s="2">
        <v>0</v>
      </c>
      <c r="K2198" s="2">
        <v>0</v>
      </c>
      <c r="L2198" s="2">
        <v>0</v>
      </c>
      <c r="M2198" s="2">
        <v>0</v>
      </c>
      <c r="N2198" s="2">
        <v>0</v>
      </c>
      <c r="O2198" s="2">
        <v>0</v>
      </c>
      <c r="P2198" s="2">
        <v>0</v>
      </c>
      <c r="Q2198" s="2">
        <v>0</v>
      </c>
      <c r="R2198" s="2">
        <v>0</v>
      </c>
      <c r="S2198" s="2">
        <v>0</v>
      </c>
      <c r="T2198" s="2">
        <v>0</v>
      </c>
      <c r="U2198" s="2">
        <v>0</v>
      </c>
      <c r="X2198" s="2">
        <f t="shared" si="315"/>
        <v>1.0940549002408101E-2</v>
      </c>
      <c r="Y2198" s="2">
        <f t="shared" si="316"/>
        <v>0</v>
      </c>
      <c r="Z2198" s="2">
        <f>IF(Y2198&gt;$W$1,HLOOKUP(Y2198,B2198:$U$2835,ROW($B$2836)-ROW($A2198),FALSE),0)</f>
        <v>0</v>
      </c>
      <c r="AA2198" s="2">
        <f t="shared" si="317"/>
        <v>0</v>
      </c>
      <c r="AB2198" s="2">
        <f>VLOOKUP(A2198,segment3_SB_quantity!$A$2:$B$2834,2,FALSE)</f>
        <v>1</v>
      </c>
      <c r="AC2198" s="4">
        <f t="shared" si="313"/>
        <v>0.12820000000000001</v>
      </c>
      <c r="AD2198">
        <f t="shared" si="318"/>
        <v>0</v>
      </c>
      <c r="AE2198">
        <f t="shared" si="314"/>
        <v>0.83166700000000005</v>
      </c>
      <c r="AF2198" s="2">
        <f t="shared" si="319"/>
        <v>0</v>
      </c>
      <c r="AG2198" s="2">
        <f t="shared" si="320"/>
        <v>0</v>
      </c>
      <c r="AH2198" s="1">
        <f t="shared" si="321"/>
        <v>0</v>
      </c>
    </row>
    <row r="2199" spans="1:34" x14ac:dyDescent="0.55000000000000004">
      <c r="A2199">
        <v>79129744</v>
      </c>
      <c r="B2199" s="2">
        <v>0</v>
      </c>
      <c r="C2199" s="2">
        <v>0</v>
      </c>
      <c r="D2199" s="2">
        <v>0</v>
      </c>
      <c r="E2199" s="2">
        <v>0</v>
      </c>
      <c r="F2199" s="2">
        <v>0</v>
      </c>
      <c r="G2199" s="2">
        <v>0</v>
      </c>
      <c r="H2199" s="2">
        <v>0</v>
      </c>
      <c r="I2199" s="2">
        <v>0</v>
      </c>
      <c r="J2199" s="2">
        <v>0</v>
      </c>
      <c r="K2199" s="2">
        <v>0</v>
      </c>
      <c r="L2199" s="2">
        <v>3.2036378256686302E-13</v>
      </c>
      <c r="M2199" s="2">
        <v>0</v>
      </c>
      <c r="N2199" s="2">
        <v>0</v>
      </c>
      <c r="O2199" s="2">
        <v>0</v>
      </c>
      <c r="P2199" s="2">
        <v>0</v>
      </c>
      <c r="Q2199" s="2">
        <v>0</v>
      </c>
      <c r="R2199" s="2">
        <v>0</v>
      </c>
      <c r="S2199" s="2">
        <v>0</v>
      </c>
      <c r="T2199" s="2">
        <v>0</v>
      </c>
      <c r="U2199" s="2">
        <v>0</v>
      </c>
      <c r="X2199" s="2">
        <f t="shared" si="315"/>
        <v>3.2036378256686302E-13</v>
      </c>
      <c r="Y2199" s="2">
        <f t="shared" si="316"/>
        <v>0</v>
      </c>
      <c r="Z2199" s="2">
        <f>IF(Y2199&gt;$W$1,HLOOKUP(Y2199,B2199:$U$2835,ROW($B$2836)-ROW($A2199),FALSE),0)</f>
        <v>0</v>
      </c>
      <c r="AA2199" s="2">
        <f t="shared" si="317"/>
        <v>0</v>
      </c>
      <c r="AB2199" s="2">
        <f>VLOOKUP(A2199,segment3_SB_quantity!$A$2:$B$2834,2,FALSE)</f>
        <v>2</v>
      </c>
      <c r="AC2199" s="4">
        <f t="shared" si="313"/>
        <v>0.12820000000000001</v>
      </c>
      <c r="AD2199">
        <f t="shared" si="318"/>
        <v>0</v>
      </c>
      <c r="AE2199">
        <f t="shared" si="314"/>
        <v>0.83166700000000005</v>
      </c>
      <c r="AF2199" s="2">
        <f t="shared" si="319"/>
        <v>0</v>
      </c>
      <c r="AG2199" s="2">
        <f t="shared" si="320"/>
        <v>0</v>
      </c>
      <c r="AH2199" s="1">
        <f t="shared" si="321"/>
        <v>0</v>
      </c>
    </row>
    <row r="2200" spans="1:34" x14ac:dyDescent="0.55000000000000004">
      <c r="A2200">
        <v>79139509</v>
      </c>
      <c r="B2200" s="2">
        <v>0</v>
      </c>
      <c r="C2200" s="2">
        <v>0</v>
      </c>
      <c r="D2200" s="2">
        <v>0</v>
      </c>
      <c r="E2200" s="2">
        <v>0</v>
      </c>
      <c r="F2200" s="2">
        <v>0</v>
      </c>
      <c r="G2200" s="2">
        <v>0.12375000364508</v>
      </c>
      <c r="H2200" s="2">
        <v>0</v>
      </c>
      <c r="I2200" s="2">
        <v>0</v>
      </c>
      <c r="J2200" s="2">
        <v>0</v>
      </c>
      <c r="K2200" s="2">
        <v>0</v>
      </c>
      <c r="L2200" s="2">
        <v>0</v>
      </c>
      <c r="M2200" s="2">
        <v>0</v>
      </c>
      <c r="N2200" s="2">
        <v>0</v>
      </c>
      <c r="O2200" s="2">
        <v>0</v>
      </c>
      <c r="P2200" s="2">
        <v>0</v>
      </c>
      <c r="Q2200" s="2">
        <v>0</v>
      </c>
      <c r="R2200" s="2">
        <v>0</v>
      </c>
      <c r="S2200" s="2">
        <v>0</v>
      </c>
      <c r="T2200" s="2">
        <v>0</v>
      </c>
      <c r="U2200" s="2">
        <v>0</v>
      </c>
      <c r="X2200" s="2">
        <f t="shared" si="315"/>
        <v>0.12375000364508</v>
      </c>
      <c r="Y2200" s="2">
        <f t="shared" si="316"/>
        <v>0</v>
      </c>
      <c r="Z2200" s="2">
        <f>IF(Y2200&gt;$W$1,HLOOKUP(Y2200,B2200:$U$2835,ROW($B$2836)-ROW($A2200),FALSE),0)</f>
        <v>0</v>
      </c>
      <c r="AA2200" s="2">
        <f t="shared" si="317"/>
        <v>0</v>
      </c>
      <c r="AB2200" s="2">
        <f>VLOOKUP(A2200,segment3_SB_quantity!$A$2:$B$2834,2,FALSE)</f>
        <v>17</v>
      </c>
      <c r="AC2200" s="4">
        <f t="shared" si="313"/>
        <v>0.12820000000000001</v>
      </c>
      <c r="AD2200">
        <f t="shared" si="318"/>
        <v>0</v>
      </c>
      <c r="AE2200">
        <f t="shared" si="314"/>
        <v>0.83166700000000005</v>
      </c>
      <c r="AF2200" s="2">
        <f t="shared" si="319"/>
        <v>0</v>
      </c>
      <c r="AG2200" s="2">
        <f t="shared" si="320"/>
        <v>0</v>
      </c>
      <c r="AH2200" s="1">
        <f t="shared" si="321"/>
        <v>0</v>
      </c>
    </row>
    <row r="2201" spans="1:34" x14ac:dyDescent="0.55000000000000004">
      <c r="A2201">
        <v>79139829</v>
      </c>
      <c r="B2201" s="2">
        <v>0</v>
      </c>
      <c r="C2201" s="2">
        <v>0</v>
      </c>
      <c r="D2201" s="2">
        <v>0</v>
      </c>
      <c r="E2201" s="2">
        <v>0</v>
      </c>
      <c r="F2201" s="2">
        <v>0</v>
      </c>
      <c r="G2201" s="2">
        <v>0</v>
      </c>
      <c r="H2201" s="2">
        <v>0</v>
      </c>
      <c r="I2201" s="2">
        <v>0</v>
      </c>
      <c r="J2201" s="2">
        <v>0</v>
      </c>
      <c r="K2201" s="2">
        <v>0</v>
      </c>
      <c r="L2201" s="2">
        <v>1.1926198602257799E-3</v>
      </c>
      <c r="M2201" s="2">
        <v>0</v>
      </c>
      <c r="N2201" s="2">
        <v>0</v>
      </c>
      <c r="O2201" s="2">
        <v>0</v>
      </c>
      <c r="P2201" s="2">
        <v>0</v>
      </c>
      <c r="Q2201" s="2">
        <v>0</v>
      </c>
      <c r="R2201" s="2">
        <v>0</v>
      </c>
      <c r="S2201" s="2">
        <v>0</v>
      </c>
      <c r="T2201" s="2">
        <v>0</v>
      </c>
      <c r="U2201" s="2">
        <v>0</v>
      </c>
      <c r="X2201" s="2">
        <f t="shared" si="315"/>
        <v>1.1926198602257799E-3</v>
      </c>
      <c r="Y2201" s="2">
        <f t="shared" si="316"/>
        <v>0</v>
      </c>
      <c r="Z2201" s="2">
        <f>IF(Y2201&gt;$W$1,HLOOKUP(Y2201,B2201:$U$2835,ROW($B$2836)-ROW($A2201),FALSE),0)</f>
        <v>0</v>
      </c>
      <c r="AA2201" s="2">
        <f t="shared" si="317"/>
        <v>0</v>
      </c>
      <c r="AB2201" s="2">
        <f>VLOOKUP(A2201,segment3_SB_quantity!$A$2:$B$2834,2,FALSE)</f>
        <v>21</v>
      </c>
      <c r="AC2201" s="4">
        <f t="shared" si="313"/>
        <v>0.12820000000000001</v>
      </c>
      <c r="AD2201">
        <f t="shared" si="318"/>
        <v>0</v>
      </c>
      <c r="AE2201">
        <f t="shared" si="314"/>
        <v>0.83166700000000005</v>
      </c>
      <c r="AF2201" s="2">
        <f t="shared" si="319"/>
        <v>0</v>
      </c>
      <c r="AG2201" s="2">
        <f t="shared" si="320"/>
        <v>0</v>
      </c>
      <c r="AH2201" s="1">
        <f t="shared" si="321"/>
        <v>0</v>
      </c>
    </row>
    <row r="2202" spans="1:34" x14ac:dyDescent="0.55000000000000004">
      <c r="A2202">
        <v>79229648</v>
      </c>
      <c r="B2202" s="2">
        <v>0</v>
      </c>
      <c r="C2202" s="2">
        <v>0</v>
      </c>
      <c r="D2202" s="2">
        <v>0</v>
      </c>
      <c r="E2202" s="2">
        <v>0</v>
      </c>
      <c r="F2202" s="2">
        <v>0</v>
      </c>
      <c r="G2202" s="2">
        <v>0</v>
      </c>
      <c r="H2202" s="2">
        <v>0</v>
      </c>
      <c r="I2202" s="2">
        <v>0</v>
      </c>
      <c r="J2202" s="2">
        <v>5.1362564454567203E-2</v>
      </c>
      <c r="K2202" s="2">
        <v>0</v>
      </c>
      <c r="L2202" s="2">
        <v>0</v>
      </c>
      <c r="M2202" s="2">
        <v>0</v>
      </c>
      <c r="N2202" s="2">
        <v>0</v>
      </c>
      <c r="O2202" s="2">
        <v>0</v>
      </c>
      <c r="P2202" s="2">
        <v>0</v>
      </c>
      <c r="Q2202" s="2">
        <v>0</v>
      </c>
      <c r="R2202" s="2">
        <v>0</v>
      </c>
      <c r="S2202" s="2">
        <v>0</v>
      </c>
      <c r="T2202" s="2">
        <v>0</v>
      </c>
      <c r="U2202" s="2">
        <v>0</v>
      </c>
      <c r="X2202" s="2">
        <f t="shared" si="315"/>
        <v>5.1362564454567203E-2</v>
      </c>
      <c r="Y2202" s="2">
        <f t="shared" si="316"/>
        <v>0</v>
      </c>
      <c r="Z2202" s="2">
        <f>IF(Y2202&gt;$W$1,HLOOKUP(Y2202,B2202:$U$2835,ROW($B$2836)-ROW($A2202),FALSE),0)</f>
        <v>0</v>
      </c>
      <c r="AA2202" s="2">
        <f t="shared" si="317"/>
        <v>0</v>
      </c>
      <c r="AB2202" s="2">
        <f>VLOOKUP(A2202,segment3_SB_quantity!$A$2:$B$2834,2,FALSE)</f>
        <v>92</v>
      </c>
      <c r="AC2202" s="4">
        <f t="shared" si="313"/>
        <v>0.12820000000000001</v>
      </c>
      <c r="AD2202">
        <f t="shared" si="318"/>
        <v>0</v>
      </c>
      <c r="AE2202">
        <f t="shared" si="314"/>
        <v>0.83166700000000005</v>
      </c>
      <c r="AF2202" s="2">
        <f t="shared" si="319"/>
        <v>0</v>
      </c>
      <c r="AG2202" s="2">
        <f t="shared" si="320"/>
        <v>0</v>
      </c>
      <c r="AH2202" s="1">
        <f t="shared" si="321"/>
        <v>0</v>
      </c>
    </row>
    <row r="2203" spans="1:34" x14ac:dyDescent="0.55000000000000004">
      <c r="A2203">
        <v>79249895</v>
      </c>
      <c r="B2203" s="2">
        <v>0</v>
      </c>
      <c r="C2203" s="2">
        <v>0</v>
      </c>
      <c r="D2203" s="2">
        <v>0</v>
      </c>
      <c r="E2203" s="2">
        <v>0</v>
      </c>
      <c r="F2203" s="2">
        <v>0</v>
      </c>
      <c r="G2203" s="2">
        <v>0</v>
      </c>
      <c r="H2203" s="2">
        <v>0</v>
      </c>
      <c r="I2203" s="2">
        <v>0</v>
      </c>
      <c r="J2203" s="2">
        <v>0</v>
      </c>
      <c r="K2203" s="2">
        <v>0</v>
      </c>
      <c r="L2203" s="2">
        <v>1.3829052318803901E-4</v>
      </c>
      <c r="M2203" s="2">
        <v>0</v>
      </c>
      <c r="N2203" s="2">
        <v>0</v>
      </c>
      <c r="O2203" s="2">
        <v>0</v>
      </c>
      <c r="P2203" s="2">
        <v>0</v>
      </c>
      <c r="Q2203" s="2">
        <v>0</v>
      </c>
      <c r="R2203" s="2">
        <v>0</v>
      </c>
      <c r="S2203" s="2">
        <v>0</v>
      </c>
      <c r="T2203" s="2">
        <v>0</v>
      </c>
      <c r="U2203" s="2">
        <v>0</v>
      </c>
      <c r="X2203" s="2">
        <f t="shared" si="315"/>
        <v>1.3829052318803901E-4</v>
      </c>
      <c r="Y2203" s="2">
        <f t="shared" si="316"/>
        <v>0</v>
      </c>
      <c r="Z2203" s="2">
        <f>IF(Y2203&gt;$W$1,HLOOKUP(Y2203,B2203:$U$2835,ROW($B$2836)-ROW($A2203),FALSE),0)</f>
        <v>0</v>
      </c>
      <c r="AA2203" s="2">
        <f t="shared" si="317"/>
        <v>0</v>
      </c>
      <c r="AB2203" s="2">
        <f>VLOOKUP(A2203,segment3_SB_quantity!$A$2:$B$2834,2,FALSE)</f>
        <v>12</v>
      </c>
      <c r="AC2203" s="4">
        <f t="shared" si="313"/>
        <v>0.12820000000000001</v>
      </c>
      <c r="AD2203">
        <f t="shared" si="318"/>
        <v>0</v>
      </c>
      <c r="AE2203">
        <f t="shared" si="314"/>
        <v>0.83166700000000005</v>
      </c>
      <c r="AF2203" s="2">
        <f t="shared" si="319"/>
        <v>0</v>
      </c>
      <c r="AG2203" s="2">
        <f t="shared" si="320"/>
        <v>0</v>
      </c>
      <c r="AH2203" s="1">
        <f t="shared" si="321"/>
        <v>0</v>
      </c>
    </row>
    <row r="2204" spans="1:34" x14ac:dyDescent="0.55000000000000004">
      <c r="A2204">
        <v>79259680</v>
      </c>
      <c r="B2204" s="2">
        <v>0</v>
      </c>
      <c r="C2204" s="2">
        <v>0</v>
      </c>
      <c r="D2204" s="2">
        <v>0</v>
      </c>
      <c r="E2204" s="2">
        <v>3.32212181240608E-2</v>
      </c>
      <c r="F2204" s="2">
        <v>0</v>
      </c>
      <c r="G2204" s="2">
        <v>0</v>
      </c>
      <c r="H2204" s="2">
        <v>0</v>
      </c>
      <c r="I2204" s="2">
        <v>0</v>
      </c>
      <c r="J2204" s="2">
        <v>0</v>
      </c>
      <c r="K2204" s="2">
        <v>0</v>
      </c>
      <c r="L2204" s="2">
        <v>0</v>
      </c>
      <c r="M2204" s="2">
        <v>0</v>
      </c>
      <c r="N2204" s="2">
        <v>0</v>
      </c>
      <c r="O2204" s="2">
        <v>0</v>
      </c>
      <c r="P2204" s="2">
        <v>0</v>
      </c>
      <c r="Q2204" s="2">
        <v>0</v>
      </c>
      <c r="R2204" s="2">
        <v>0</v>
      </c>
      <c r="S2204" s="2">
        <v>0</v>
      </c>
      <c r="T2204" s="2">
        <v>0</v>
      </c>
      <c r="U2204" s="2">
        <v>0</v>
      </c>
      <c r="X2204" s="2">
        <f t="shared" si="315"/>
        <v>3.32212181240608E-2</v>
      </c>
      <c r="Y2204" s="2">
        <f t="shared" si="316"/>
        <v>0</v>
      </c>
      <c r="Z2204" s="2">
        <f>IF(Y2204&gt;$W$1,HLOOKUP(Y2204,B2204:$U$2835,ROW($B$2836)-ROW($A2204),FALSE),0)</f>
        <v>0</v>
      </c>
      <c r="AA2204" s="2">
        <f t="shared" si="317"/>
        <v>0</v>
      </c>
      <c r="AB2204" s="2">
        <f>VLOOKUP(A2204,segment3_SB_quantity!$A$2:$B$2834,2,FALSE)</f>
        <v>89</v>
      </c>
      <c r="AC2204" s="4">
        <f t="shared" si="313"/>
        <v>0.12820000000000001</v>
      </c>
      <c r="AD2204">
        <f t="shared" si="318"/>
        <v>0</v>
      </c>
      <c r="AE2204">
        <f t="shared" si="314"/>
        <v>0.83166700000000005</v>
      </c>
      <c r="AF2204" s="2">
        <f t="shared" si="319"/>
        <v>0</v>
      </c>
      <c r="AG2204" s="2">
        <f t="shared" si="320"/>
        <v>0</v>
      </c>
      <c r="AH2204" s="1">
        <f t="shared" si="321"/>
        <v>0</v>
      </c>
    </row>
    <row r="2205" spans="1:34" x14ac:dyDescent="0.55000000000000004">
      <c r="A2205">
        <v>79259993</v>
      </c>
      <c r="B2205" s="2">
        <v>0</v>
      </c>
      <c r="C2205" s="2">
        <v>0</v>
      </c>
      <c r="D2205" s="2">
        <v>0</v>
      </c>
      <c r="E2205" s="2">
        <v>0</v>
      </c>
      <c r="F2205" s="2">
        <v>0</v>
      </c>
      <c r="G2205" s="2">
        <v>0</v>
      </c>
      <c r="H2205" s="2">
        <v>0</v>
      </c>
      <c r="I2205" s="2">
        <v>0</v>
      </c>
      <c r="J2205" s="2">
        <v>0</v>
      </c>
      <c r="K2205" s="2">
        <v>0</v>
      </c>
      <c r="L2205" s="2">
        <v>2.8529000025324899E-9</v>
      </c>
      <c r="M2205" s="2">
        <v>0</v>
      </c>
      <c r="N2205" s="2">
        <v>0</v>
      </c>
      <c r="O2205" s="2">
        <v>0</v>
      </c>
      <c r="P2205" s="2">
        <v>0</v>
      </c>
      <c r="Q2205" s="2">
        <v>0</v>
      </c>
      <c r="R2205" s="2">
        <v>0</v>
      </c>
      <c r="S2205" s="2">
        <v>0</v>
      </c>
      <c r="T2205" s="2">
        <v>0</v>
      </c>
      <c r="U2205" s="2">
        <v>0</v>
      </c>
      <c r="X2205" s="2">
        <f t="shared" si="315"/>
        <v>2.8529000025324899E-9</v>
      </c>
      <c r="Y2205" s="2">
        <f t="shared" si="316"/>
        <v>0</v>
      </c>
      <c r="Z2205" s="2">
        <f>IF(Y2205&gt;$W$1,HLOOKUP(Y2205,B2205:$U$2835,ROW($B$2836)-ROW($A2205),FALSE),0)</f>
        <v>0</v>
      </c>
      <c r="AA2205" s="2">
        <f t="shared" si="317"/>
        <v>0</v>
      </c>
      <c r="AB2205" s="2">
        <f>VLOOKUP(A2205,segment3_SB_quantity!$A$2:$B$2834,2,FALSE)</f>
        <v>1</v>
      </c>
      <c r="AC2205" s="4">
        <f t="shared" si="313"/>
        <v>0.12820000000000001</v>
      </c>
      <c r="AD2205">
        <f t="shared" si="318"/>
        <v>0</v>
      </c>
      <c r="AE2205">
        <f t="shared" si="314"/>
        <v>0.83166700000000005</v>
      </c>
      <c r="AF2205" s="2">
        <f t="shared" si="319"/>
        <v>0</v>
      </c>
      <c r="AG2205" s="2">
        <f t="shared" si="320"/>
        <v>0</v>
      </c>
      <c r="AH2205" s="1">
        <f t="shared" si="321"/>
        <v>0</v>
      </c>
    </row>
    <row r="2206" spans="1:34" x14ac:dyDescent="0.55000000000000004">
      <c r="A2206">
        <v>79279662</v>
      </c>
      <c r="B2206" s="2">
        <v>0</v>
      </c>
      <c r="C2206" s="2">
        <v>0</v>
      </c>
      <c r="D2206" s="2">
        <v>0</v>
      </c>
      <c r="E2206" s="2">
        <v>0</v>
      </c>
      <c r="F2206" s="2">
        <v>0</v>
      </c>
      <c r="G2206" s="2">
        <v>0</v>
      </c>
      <c r="H2206" s="2">
        <v>0</v>
      </c>
      <c r="I2206" s="2">
        <v>0</v>
      </c>
      <c r="J2206" s="2">
        <v>0</v>
      </c>
      <c r="K2206" s="2">
        <v>0.12306675810732599</v>
      </c>
      <c r="L2206" s="2">
        <v>0</v>
      </c>
      <c r="M2206" s="2">
        <v>0</v>
      </c>
      <c r="N2206" s="2">
        <v>0</v>
      </c>
      <c r="O2206" s="2">
        <v>0</v>
      </c>
      <c r="P2206" s="2">
        <v>0</v>
      </c>
      <c r="Q2206" s="2">
        <v>0</v>
      </c>
      <c r="R2206" s="2">
        <v>0</v>
      </c>
      <c r="S2206" s="2">
        <v>0</v>
      </c>
      <c r="T2206" s="2">
        <v>0</v>
      </c>
      <c r="U2206" s="2">
        <v>0</v>
      </c>
      <c r="X2206" s="2">
        <f t="shared" si="315"/>
        <v>0.12306675810732599</v>
      </c>
      <c r="Y2206" s="2">
        <f t="shared" si="316"/>
        <v>0</v>
      </c>
      <c r="Z2206" s="2">
        <f>IF(Y2206&gt;$W$1,HLOOKUP(Y2206,B2206:$U$2835,ROW($B$2836)-ROW($A2206),FALSE),0)</f>
        <v>0</v>
      </c>
      <c r="AA2206" s="2">
        <f t="shared" si="317"/>
        <v>0</v>
      </c>
      <c r="AB2206" s="2">
        <f>VLOOKUP(A2206,segment3_SB_quantity!$A$2:$B$2834,2,FALSE)</f>
        <v>49</v>
      </c>
      <c r="AC2206" s="4">
        <f t="shared" si="313"/>
        <v>0.12820000000000001</v>
      </c>
      <c r="AD2206">
        <f t="shared" si="318"/>
        <v>0</v>
      </c>
      <c r="AE2206">
        <f t="shared" si="314"/>
        <v>0.83166700000000005</v>
      </c>
      <c r="AF2206" s="2">
        <f t="shared" si="319"/>
        <v>0</v>
      </c>
      <c r="AG2206" s="2">
        <f t="shared" si="320"/>
        <v>0</v>
      </c>
      <c r="AH2206" s="1">
        <f t="shared" si="321"/>
        <v>0</v>
      </c>
    </row>
    <row r="2207" spans="1:34" x14ac:dyDescent="0.55000000000000004">
      <c r="A2207">
        <v>79289768</v>
      </c>
      <c r="B2207" s="2">
        <v>0</v>
      </c>
      <c r="C2207" s="2">
        <v>0</v>
      </c>
      <c r="D2207" s="2">
        <v>0</v>
      </c>
      <c r="E2207" s="2">
        <v>9.0394299820628007E-3</v>
      </c>
      <c r="F2207" s="2">
        <v>0</v>
      </c>
      <c r="G2207" s="2">
        <v>0</v>
      </c>
      <c r="H2207" s="2">
        <v>0</v>
      </c>
      <c r="I2207" s="2">
        <v>0</v>
      </c>
      <c r="J2207" s="2">
        <v>0</v>
      </c>
      <c r="K2207" s="2">
        <v>0</v>
      </c>
      <c r="L2207" s="2">
        <v>0</v>
      </c>
      <c r="M2207" s="2">
        <v>0</v>
      </c>
      <c r="N2207" s="2">
        <v>0</v>
      </c>
      <c r="O2207" s="2">
        <v>0</v>
      </c>
      <c r="P2207" s="2">
        <v>0</v>
      </c>
      <c r="Q2207" s="2">
        <v>0</v>
      </c>
      <c r="R2207" s="2">
        <v>0</v>
      </c>
      <c r="S2207" s="2">
        <v>0</v>
      </c>
      <c r="T2207" s="2">
        <v>0</v>
      </c>
      <c r="U2207" s="2">
        <v>0</v>
      </c>
      <c r="X2207" s="2">
        <f t="shared" si="315"/>
        <v>9.0394299820628007E-3</v>
      </c>
      <c r="Y2207" s="2">
        <f t="shared" si="316"/>
        <v>0</v>
      </c>
      <c r="Z2207" s="2">
        <f>IF(Y2207&gt;$W$1,HLOOKUP(Y2207,B2207:$U$2835,ROW($B$2836)-ROW($A2207),FALSE),0)</f>
        <v>0</v>
      </c>
      <c r="AA2207" s="2">
        <f t="shared" si="317"/>
        <v>0</v>
      </c>
      <c r="AB2207" s="2">
        <f>VLOOKUP(A2207,segment3_SB_quantity!$A$2:$B$2834,2,FALSE)</f>
        <v>25</v>
      </c>
      <c r="AC2207" s="4">
        <f t="shared" si="313"/>
        <v>0.12820000000000001</v>
      </c>
      <c r="AD2207">
        <f t="shared" si="318"/>
        <v>0</v>
      </c>
      <c r="AE2207">
        <f t="shared" si="314"/>
        <v>0.83166700000000005</v>
      </c>
      <c r="AF2207" s="2">
        <f t="shared" si="319"/>
        <v>0</v>
      </c>
      <c r="AG2207" s="2">
        <f t="shared" si="320"/>
        <v>0</v>
      </c>
      <c r="AH2207" s="1">
        <f t="shared" si="321"/>
        <v>0</v>
      </c>
    </row>
    <row r="2208" spans="1:34" x14ac:dyDescent="0.55000000000000004">
      <c r="A2208">
        <v>79339603</v>
      </c>
      <c r="B2208" s="2">
        <v>0</v>
      </c>
      <c r="C2208" s="2">
        <v>0</v>
      </c>
      <c r="D2208" s="2">
        <v>0</v>
      </c>
      <c r="E2208" s="2">
        <v>0</v>
      </c>
      <c r="F2208" s="2">
        <v>0</v>
      </c>
      <c r="G2208" s="2">
        <v>2.2072403834781199E-5</v>
      </c>
      <c r="H2208" s="2">
        <v>0</v>
      </c>
      <c r="I2208" s="2">
        <v>0</v>
      </c>
      <c r="J2208" s="2">
        <v>0</v>
      </c>
      <c r="K2208" s="2">
        <v>0</v>
      </c>
      <c r="L2208" s="2">
        <v>0</v>
      </c>
      <c r="M2208" s="2">
        <v>0</v>
      </c>
      <c r="N2208" s="2">
        <v>0</v>
      </c>
      <c r="O2208" s="2">
        <v>0</v>
      </c>
      <c r="P2208" s="2">
        <v>0</v>
      </c>
      <c r="Q2208" s="2">
        <v>0</v>
      </c>
      <c r="R2208" s="2">
        <v>0</v>
      </c>
      <c r="S2208" s="2">
        <v>0</v>
      </c>
      <c r="T2208" s="2">
        <v>0</v>
      </c>
      <c r="U2208" s="2">
        <v>0</v>
      </c>
      <c r="X2208" s="2">
        <f t="shared" si="315"/>
        <v>2.2072403834781199E-5</v>
      </c>
      <c r="Y2208" s="2">
        <f t="shared" si="316"/>
        <v>0</v>
      </c>
      <c r="Z2208" s="2">
        <f>IF(Y2208&gt;$W$1,HLOOKUP(Y2208,B2208:$U$2835,ROW($B$2836)-ROW($A2208),FALSE),0)</f>
        <v>0</v>
      </c>
      <c r="AA2208" s="2">
        <f t="shared" si="317"/>
        <v>0</v>
      </c>
      <c r="AB2208" s="2">
        <f>VLOOKUP(A2208,segment3_SB_quantity!$A$2:$B$2834,2,FALSE)</f>
        <v>5</v>
      </c>
      <c r="AC2208" s="4">
        <f t="shared" si="313"/>
        <v>0.12820000000000001</v>
      </c>
      <c r="AD2208">
        <f t="shared" si="318"/>
        <v>0</v>
      </c>
      <c r="AE2208">
        <f t="shared" si="314"/>
        <v>0.83166700000000005</v>
      </c>
      <c r="AF2208" s="2">
        <f t="shared" si="319"/>
        <v>0</v>
      </c>
      <c r="AG2208" s="2">
        <f t="shared" si="320"/>
        <v>0</v>
      </c>
      <c r="AH2208" s="1">
        <f t="shared" si="321"/>
        <v>0</v>
      </c>
    </row>
    <row r="2209" spans="1:34" x14ac:dyDescent="0.55000000000000004">
      <c r="A2209">
        <v>79409989</v>
      </c>
      <c r="B2209" s="2">
        <v>0</v>
      </c>
      <c r="C2209" s="2">
        <v>0</v>
      </c>
      <c r="D2209" s="2">
        <v>3.6001197648133802E-2</v>
      </c>
      <c r="E2209" s="2">
        <v>0</v>
      </c>
      <c r="F2209" s="2">
        <v>0</v>
      </c>
      <c r="G2209" s="2">
        <v>0</v>
      </c>
      <c r="H2209" s="2">
        <v>0</v>
      </c>
      <c r="I2209" s="2">
        <v>0</v>
      </c>
      <c r="J2209" s="2">
        <v>0</v>
      </c>
      <c r="K2209" s="2">
        <v>0</v>
      </c>
      <c r="L2209" s="2">
        <v>0</v>
      </c>
      <c r="M2209" s="2">
        <v>0</v>
      </c>
      <c r="N2209" s="2">
        <v>0</v>
      </c>
      <c r="O2209" s="2">
        <v>0</v>
      </c>
      <c r="P2209" s="2">
        <v>0</v>
      </c>
      <c r="Q2209" s="2">
        <v>0</v>
      </c>
      <c r="R2209" s="2">
        <v>0</v>
      </c>
      <c r="S2209" s="2">
        <v>0</v>
      </c>
      <c r="T2209" s="2">
        <v>0</v>
      </c>
      <c r="U2209" s="2">
        <v>0</v>
      </c>
      <c r="X2209" s="2">
        <f t="shared" si="315"/>
        <v>3.6001197648133802E-2</v>
      </c>
      <c r="Y2209" s="2">
        <f t="shared" si="316"/>
        <v>0</v>
      </c>
      <c r="Z2209" s="2">
        <f>IF(Y2209&gt;$W$1,HLOOKUP(Y2209,B2209:$U$2835,ROW($B$2836)-ROW($A2209),FALSE),0)</f>
        <v>0</v>
      </c>
      <c r="AA2209" s="2">
        <f t="shared" si="317"/>
        <v>0</v>
      </c>
      <c r="AB2209" s="2">
        <f>VLOOKUP(A2209,segment3_SB_quantity!$A$2:$B$2834,2,FALSE)</f>
        <v>28</v>
      </c>
      <c r="AC2209" s="4">
        <f t="shared" si="313"/>
        <v>0.12820000000000001</v>
      </c>
      <c r="AD2209">
        <f t="shared" si="318"/>
        <v>0</v>
      </c>
      <c r="AE2209">
        <f t="shared" si="314"/>
        <v>0.83166700000000005</v>
      </c>
      <c r="AF2209" s="2">
        <f t="shared" si="319"/>
        <v>0</v>
      </c>
      <c r="AG2209" s="2">
        <f t="shared" si="320"/>
        <v>0</v>
      </c>
      <c r="AH2209" s="1">
        <f t="shared" si="321"/>
        <v>0</v>
      </c>
    </row>
    <row r="2210" spans="1:34" x14ac:dyDescent="0.55000000000000004">
      <c r="A2210">
        <v>79449633</v>
      </c>
      <c r="B2210" s="2">
        <v>0</v>
      </c>
      <c r="C2210" s="2">
        <v>0</v>
      </c>
      <c r="D2210" s="2">
        <v>0</v>
      </c>
      <c r="E2210" s="2">
        <v>0</v>
      </c>
      <c r="F2210" s="2">
        <v>0</v>
      </c>
      <c r="G2210" s="2">
        <v>0</v>
      </c>
      <c r="H2210" s="2">
        <v>0</v>
      </c>
      <c r="I2210" s="2">
        <v>0</v>
      </c>
      <c r="J2210" s="2">
        <v>6.5255139459935801E-2</v>
      </c>
      <c r="K2210" s="2">
        <v>0</v>
      </c>
      <c r="L2210" s="2">
        <v>0</v>
      </c>
      <c r="M2210" s="2">
        <v>0</v>
      </c>
      <c r="N2210" s="2">
        <v>0</v>
      </c>
      <c r="O2210" s="2">
        <v>0</v>
      </c>
      <c r="P2210" s="2">
        <v>0</v>
      </c>
      <c r="Q2210" s="2">
        <v>0</v>
      </c>
      <c r="R2210" s="2">
        <v>0</v>
      </c>
      <c r="S2210" s="2">
        <v>0</v>
      </c>
      <c r="T2210" s="2">
        <v>0</v>
      </c>
      <c r="U2210" s="2">
        <v>0</v>
      </c>
      <c r="X2210" s="2">
        <f t="shared" si="315"/>
        <v>6.5255139459935801E-2</v>
      </c>
      <c r="Y2210" s="2">
        <f t="shared" si="316"/>
        <v>0</v>
      </c>
      <c r="Z2210" s="2">
        <f>IF(Y2210&gt;$W$1,HLOOKUP(Y2210,B2210:$U$2835,ROW($B$2836)-ROW($A2210),FALSE),0)</f>
        <v>0</v>
      </c>
      <c r="AA2210" s="2">
        <f t="shared" si="317"/>
        <v>0</v>
      </c>
      <c r="AB2210" s="2">
        <f>VLOOKUP(A2210,segment3_SB_quantity!$A$2:$B$2834,2,FALSE)</f>
        <v>74</v>
      </c>
      <c r="AC2210" s="4">
        <f t="shared" si="313"/>
        <v>0.12820000000000001</v>
      </c>
      <c r="AD2210">
        <f t="shared" si="318"/>
        <v>0</v>
      </c>
      <c r="AE2210">
        <f t="shared" si="314"/>
        <v>0.83166700000000005</v>
      </c>
      <c r="AF2210" s="2">
        <f t="shared" si="319"/>
        <v>0</v>
      </c>
      <c r="AG2210" s="2">
        <f t="shared" si="320"/>
        <v>0</v>
      </c>
      <c r="AH2210" s="1">
        <f t="shared" si="321"/>
        <v>0</v>
      </c>
    </row>
    <row r="2211" spans="1:34" x14ac:dyDescent="0.55000000000000004">
      <c r="A2211">
        <v>79449658</v>
      </c>
      <c r="B2211" s="2">
        <v>0</v>
      </c>
      <c r="C2211" s="2">
        <v>0</v>
      </c>
      <c r="D2211" s="2">
        <v>0</v>
      </c>
      <c r="E2211" s="2">
        <v>0</v>
      </c>
      <c r="F2211" s="2">
        <v>0.40147655770708801</v>
      </c>
      <c r="G2211" s="2">
        <v>0</v>
      </c>
      <c r="H2211" s="2">
        <v>0</v>
      </c>
      <c r="I2211" s="2">
        <v>0</v>
      </c>
      <c r="J2211" s="2">
        <v>0</v>
      </c>
      <c r="K2211" s="2">
        <v>0</v>
      </c>
      <c r="L2211" s="2">
        <v>0</v>
      </c>
      <c r="M2211" s="2">
        <v>0</v>
      </c>
      <c r="N2211" s="2">
        <v>0</v>
      </c>
      <c r="O2211" s="2">
        <v>0</v>
      </c>
      <c r="P2211" s="2">
        <v>0</v>
      </c>
      <c r="Q2211" s="2">
        <v>0</v>
      </c>
      <c r="R2211" s="2">
        <v>0</v>
      </c>
      <c r="S2211" s="2">
        <v>0</v>
      </c>
      <c r="T2211" s="2">
        <v>0</v>
      </c>
      <c r="U2211" s="2">
        <v>0</v>
      </c>
      <c r="X2211" s="2">
        <f t="shared" si="315"/>
        <v>0.40147655770708801</v>
      </c>
      <c r="Y2211" s="2">
        <f t="shared" si="316"/>
        <v>0</v>
      </c>
      <c r="Z2211" s="2">
        <f>IF(Y2211&gt;$W$1,HLOOKUP(Y2211,B2211:$U$2835,ROW($B$2836)-ROW($A2211),FALSE),0)</f>
        <v>0</v>
      </c>
      <c r="AA2211" s="2">
        <f t="shared" si="317"/>
        <v>0</v>
      </c>
      <c r="AB2211" s="2">
        <f>VLOOKUP(A2211,segment3_SB_quantity!$A$2:$B$2834,2,FALSE)</f>
        <v>71</v>
      </c>
      <c r="AC2211" s="4">
        <f t="shared" si="313"/>
        <v>0.12820000000000001</v>
      </c>
      <c r="AD2211">
        <f t="shared" si="318"/>
        <v>0</v>
      </c>
      <c r="AE2211">
        <f t="shared" si="314"/>
        <v>0.83166700000000005</v>
      </c>
      <c r="AF2211" s="2">
        <f t="shared" si="319"/>
        <v>0</v>
      </c>
      <c r="AG2211" s="2">
        <f t="shared" si="320"/>
        <v>0</v>
      </c>
      <c r="AH2211" s="1">
        <f t="shared" si="321"/>
        <v>0</v>
      </c>
    </row>
    <row r="2212" spans="1:34" x14ac:dyDescent="0.55000000000000004">
      <c r="A2212">
        <v>79489632</v>
      </c>
      <c r="B2212" s="2">
        <v>0</v>
      </c>
      <c r="C2212" s="2">
        <v>0</v>
      </c>
      <c r="D2212" s="2">
        <v>0</v>
      </c>
      <c r="E2212" s="2">
        <v>0</v>
      </c>
      <c r="F2212" s="2">
        <v>0</v>
      </c>
      <c r="G2212" s="2">
        <v>2.6989690061709599E-5</v>
      </c>
      <c r="H2212" s="2">
        <v>0</v>
      </c>
      <c r="I2212" s="2">
        <v>0</v>
      </c>
      <c r="J2212" s="2">
        <v>0</v>
      </c>
      <c r="K2212" s="2">
        <v>0</v>
      </c>
      <c r="L2212" s="2">
        <v>0</v>
      </c>
      <c r="M2212" s="2">
        <v>0</v>
      </c>
      <c r="N2212" s="2">
        <v>0</v>
      </c>
      <c r="O2212" s="2">
        <v>0</v>
      </c>
      <c r="P2212" s="2">
        <v>0</v>
      </c>
      <c r="Q2212" s="2">
        <v>0</v>
      </c>
      <c r="R2212" s="2">
        <v>0</v>
      </c>
      <c r="S2212" s="2">
        <v>0</v>
      </c>
      <c r="T2212" s="2">
        <v>0</v>
      </c>
      <c r="U2212" s="2">
        <v>0</v>
      </c>
      <c r="X2212" s="2">
        <f t="shared" si="315"/>
        <v>2.6989690061709599E-5</v>
      </c>
      <c r="Y2212" s="2">
        <f t="shared" si="316"/>
        <v>0</v>
      </c>
      <c r="Z2212" s="2">
        <f>IF(Y2212&gt;$W$1,HLOOKUP(Y2212,B2212:$U$2835,ROW($B$2836)-ROW($A2212),FALSE),0)</f>
        <v>0</v>
      </c>
      <c r="AA2212" s="2">
        <f t="shared" si="317"/>
        <v>0</v>
      </c>
      <c r="AB2212" s="2">
        <f>VLOOKUP(A2212,segment3_SB_quantity!$A$2:$B$2834,2,FALSE)</f>
        <v>84</v>
      </c>
      <c r="AC2212" s="4">
        <f t="shared" si="313"/>
        <v>0.12820000000000001</v>
      </c>
      <c r="AD2212">
        <f t="shared" si="318"/>
        <v>0</v>
      </c>
      <c r="AE2212">
        <f t="shared" si="314"/>
        <v>0.83166700000000005</v>
      </c>
      <c r="AF2212" s="2">
        <f t="shared" si="319"/>
        <v>0</v>
      </c>
      <c r="AG2212" s="2">
        <f t="shared" si="320"/>
        <v>0</v>
      </c>
      <c r="AH2212" s="1">
        <f t="shared" si="321"/>
        <v>0</v>
      </c>
    </row>
    <row r="2213" spans="1:34" x14ac:dyDescent="0.55000000000000004">
      <c r="A2213">
        <v>79609857</v>
      </c>
      <c r="B2213" s="2">
        <v>0</v>
      </c>
      <c r="C2213" s="2">
        <v>0</v>
      </c>
      <c r="D2213" s="2">
        <v>0</v>
      </c>
      <c r="E2213" s="2">
        <v>5.1143123390308599E-5</v>
      </c>
      <c r="F2213" s="2">
        <v>0</v>
      </c>
      <c r="G2213" s="2">
        <v>0</v>
      </c>
      <c r="H2213" s="2">
        <v>0</v>
      </c>
      <c r="I2213" s="2">
        <v>0</v>
      </c>
      <c r="J2213" s="2">
        <v>0</v>
      </c>
      <c r="K2213" s="2">
        <v>0</v>
      </c>
      <c r="L2213" s="2">
        <v>0</v>
      </c>
      <c r="M2213" s="2">
        <v>0</v>
      </c>
      <c r="N2213" s="2">
        <v>0</v>
      </c>
      <c r="O2213" s="2">
        <v>0</v>
      </c>
      <c r="P2213" s="2">
        <v>0</v>
      </c>
      <c r="Q2213" s="2">
        <v>0</v>
      </c>
      <c r="R2213" s="2">
        <v>0</v>
      </c>
      <c r="S2213" s="2">
        <v>0</v>
      </c>
      <c r="T2213" s="2">
        <v>0</v>
      </c>
      <c r="U2213" s="2">
        <v>0</v>
      </c>
      <c r="X2213" s="2">
        <f t="shared" si="315"/>
        <v>5.1143123390308599E-5</v>
      </c>
      <c r="Y2213" s="2">
        <f t="shared" si="316"/>
        <v>0</v>
      </c>
      <c r="Z2213" s="2">
        <f>IF(Y2213&gt;$W$1,HLOOKUP(Y2213,B2213:$U$2835,ROW($B$2836)-ROW($A2213),FALSE),0)</f>
        <v>0</v>
      </c>
      <c r="AA2213" s="2">
        <f t="shared" si="317"/>
        <v>0</v>
      </c>
      <c r="AB2213" s="2">
        <f>VLOOKUP(A2213,segment3_SB_quantity!$A$2:$B$2834,2,FALSE)</f>
        <v>37</v>
      </c>
      <c r="AC2213" s="4">
        <f t="shared" si="313"/>
        <v>0.12820000000000001</v>
      </c>
      <c r="AD2213">
        <f t="shared" si="318"/>
        <v>0</v>
      </c>
      <c r="AE2213">
        <f t="shared" si="314"/>
        <v>0.83166700000000005</v>
      </c>
      <c r="AF2213" s="2">
        <f t="shared" si="319"/>
        <v>0</v>
      </c>
      <c r="AG2213" s="2">
        <f t="shared" si="320"/>
        <v>0</v>
      </c>
      <c r="AH2213" s="1">
        <f t="shared" si="321"/>
        <v>0</v>
      </c>
    </row>
    <row r="2214" spans="1:34" x14ac:dyDescent="0.55000000000000004">
      <c r="A2214">
        <v>79659939</v>
      </c>
      <c r="B2214" s="2">
        <v>0</v>
      </c>
      <c r="C2214" s="2">
        <v>0</v>
      </c>
      <c r="D2214" s="2">
        <v>0</v>
      </c>
      <c r="E2214" s="2">
        <v>0</v>
      </c>
      <c r="F2214" s="2">
        <v>0</v>
      </c>
      <c r="G2214" s="2">
        <v>0</v>
      </c>
      <c r="H2214" s="2">
        <v>0</v>
      </c>
      <c r="I2214" s="2">
        <v>0</v>
      </c>
      <c r="J2214" s="2">
        <v>0</v>
      </c>
      <c r="K2214" s="2">
        <v>9.5288158746438006E-2</v>
      </c>
      <c r="L2214" s="2">
        <v>0</v>
      </c>
      <c r="M2214" s="2">
        <v>0</v>
      </c>
      <c r="N2214" s="2">
        <v>0</v>
      </c>
      <c r="O2214" s="2">
        <v>0</v>
      </c>
      <c r="P2214" s="2">
        <v>0</v>
      </c>
      <c r="Q2214" s="2">
        <v>0</v>
      </c>
      <c r="R2214" s="2">
        <v>0</v>
      </c>
      <c r="S2214" s="2">
        <v>0</v>
      </c>
      <c r="T2214" s="2">
        <v>0</v>
      </c>
      <c r="U2214" s="2">
        <v>0</v>
      </c>
      <c r="X2214" s="2">
        <f t="shared" si="315"/>
        <v>9.5288158746438006E-2</v>
      </c>
      <c r="Y2214" s="2">
        <f t="shared" si="316"/>
        <v>0</v>
      </c>
      <c r="Z2214" s="2">
        <f>IF(Y2214&gt;$W$1,HLOOKUP(Y2214,B2214:$U$2835,ROW($B$2836)-ROW($A2214),FALSE),0)</f>
        <v>0</v>
      </c>
      <c r="AA2214" s="2">
        <f t="shared" si="317"/>
        <v>0</v>
      </c>
      <c r="AB2214" s="2">
        <f>VLOOKUP(A2214,segment3_SB_quantity!$A$2:$B$2834,2,FALSE)</f>
        <v>65</v>
      </c>
      <c r="AC2214" s="4">
        <f t="shared" si="313"/>
        <v>0.12820000000000001</v>
      </c>
      <c r="AD2214">
        <f t="shared" si="318"/>
        <v>0</v>
      </c>
      <c r="AE2214">
        <f t="shared" si="314"/>
        <v>0.83166700000000005</v>
      </c>
      <c r="AF2214" s="2">
        <f t="shared" si="319"/>
        <v>0</v>
      </c>
      <c r="AG2214" s="2">
        <f t="shared" si="320"/>
        <v>0</v>
      </c>
      <c r="AH2214" s="1">
        <f t="shared" si="321"/>
        <v>0</v>
      </c>
    </row>
    <row r="2215" spans="1:34" x14ac:dyDescent="0.55000000000000004">
      <c r="A2215">
        <v>79739971</v>
      </c>
      <c r="B2215" s="2">
        <v>0</v>
      </c>
      <c r="C2215" s="2">
        <v>1.9897318585373001E-2</v>
      </c>
      <c r="D2215" s="2">
        <v>0</v>
      </c>
      <c r="E2215" s="2">
        <v>0</v>
      </c>
      <c r="F2215" s="2">
        <v>0</v>
      </c>
      <c r="G2215" s="2">
        <v>0</v>
      </c>
      <c r="H2215" s="2">
        <v>0</v>
      </c>
      <c r="I2215" s="2">
        <v>0</v>
      </c>
      <c r="J2215" s="2">
        <v>0</v>
      </c>
      <c r="K2215" s="2">
        <v>0</v>
      </c>
      <c r="L2215" s="2">
        <v>0</v>
      </c>
      <c r="M2215" s="2">
        <v>0</v>
      </c>
      <c r="N2215" s="2">
        <v>0</v>
      </c>
      <c r="O2215" s="2">
        <v>0</v>
      </c>
      <c r="P2215" s="2">
        <v>0</v>
      </c>
      <c r="Q2215" s="2">
        <v>0</v>
      </c>
      <c r="R2215" s="2">
        <v>0</v>
      </c>
      <c r="S2215" s="2">
        <v>0</v>
      </c>
      <c r="T2215" s="2">
        <v>0</v>
      </c>
      <c r="U2215" s="2">
        <v>0</v>
      </c>
      <c r="X2215" s="2">
        <f t="shared" si="315"/>
        <v>1.9897318585373001E-2</v>
      </c>
      <c r="Y2215" s="2">
        <f t="shared" si="316"/>
        <v>0</v>
      </c>
      <c r="Z2215" s="2">
        <f>IF(Y2215&gt;$W$1,HLOOKUP(Y2215,B2215:$U$2835,ROW($B$2836)-ROW($A2215),FALSE),0)</f>
        <v>0</v>
      </c>
      <c r="AA2215" s="2">
        <f t="shared" si="317"/>
        <v>0</v>
      </c>
      <c r="AB2215" s="2">
        <f>VLOOKUP(A2215,segment3_SB_quantity!$A$2:$B$2834,2,FALSE)</f>
        <v>3</v>
      </c>
      <c r="AC2215" s="4">
        <f t="shared" si="313"/>
        <v>0.12820000000000001</v>
      </c>
      <c r="AD2215">
        <f t="shared" si="318"/>
        <v>0</v>
      </c>
      <c r="AE2215">
        <f t="shared" si="314"/>
        <v>0.83166700000000005</v>
      </c>
      <c r="AF2215" s="2">
        <f t="shared" si="319"/>
        <v>0</v>
      </c>
      <c r="AG2215" s="2">
        <f t="shared" si="320"/>
        <v>0</v>
      </c>
      <c r="AH2215" s="1">
        <f t="shared" si="321"/>
        <v>0</v>
      </c>
    </row>
    <row r="2216" spans="1:34" x14ac:dyDescent="0.55000000000000004">
      <c r="A2216">
        <v>79779843</v>
      </c>
      <c r="B2216" s="2">
        <v>0</v>
      </c>
      <c r="C2216" s="2">
        <v>0</v>
      </c>
      <c r="D2216" s="2">
        <v>0</v>
      </c>
      <c r="E2216" s="2">
        <v>8.9859865307549303E-2</v>
      </c>
      <c r="F2216" s="2">
        <v>0</v>
      </c>
      <c r="G2216" s="2">
        <v>0</v>
      </c>
      <c r="H2216" s="2">
        <v>0</v>
      </c>
      <c r="I2216" s="2">
        <v>0</v>
      </c>
      <c r="J2216" s="2">
        <v>0</v>
      </c>
      <c r="K2216" s="2">
        <v>0</v>
      </c>
      <c r="L2216" s="2">
        <v>0</v>
      </c>
      <c r="M2216" s="2">
        <v>0</v>
      </c>
      <c r="N2216" s="2">
        <v>0</v>
      </c>
      <c r="O2216" s="2">
        <v>0</v>
      </c>
      <c r="P2216" s="2">
        <v>0</v>
      </c>
      <c r="Q2216" s="2">
        <v>0</v>
      </c>
      <c r="R2216" s="2">
        <v>0</v>
      </c>
      <c r="S2216" s="2">
        <v>0</v>
      </c>
      <c r="T2216" s="2">
        <v>0</v>
      </c>
      <c r="U2216" s="2">
        <v>0</v>
      </c>
      <c r="X2216" s="2">
        <f t="shared" si="315"/>
        <v>8.9859865307549303E-2</v>
      </c>
      <c r="Y2216" s="2">
        <f t="shared" si="316"/>
        <v>0</v>
      </c>
      <c r="Z2216" s="2">
        <f>IF(Y2216&gt;$W$1,HLOOKUP(Y2216,B2216:$U$2835,ROW($B$2836)-ROW($A2216),FALSE),0)</f>
        <v>0</v>
      </c>
      <c r="AA2216" s="2">
        <f t="shared" si="317"/>
        <v>0</v>
      </c>
      <c r="AB2216" s="2">
        <f>VLOOKUP(A2216,segment3_SB_quantity!$A$2:$B$2834,2,FALSE)</f>
        <v>2</v>
      </c>
      <c r="AC2216" s="4">
        <f t="shared" si="313"/>
        <v>0.12820000000000001</v>
      </c>
      <c r="AD2216">
        <f t="shared" si="318"/>
        <v>0</v>
      </c>
      <c r="AE2216">
        <f t="shared" si="314"/>
        <v>0.83166700000000005</v>
      </c>
      <c r="AF2216" s="2">
        <f t="shared" si="319"/>
        <v>0</v>
      </c>
      <c r="AG2216" s="2">
        <f t="shared" si="320"/>
        <v>0</v>
      </c>
      <c r="AH2216" s="1">
        <f t="shared" si="321"/>
        <v>0</v>
      </c>
    </row>
    <row r="2217" spans="1:34" x14ac:dyDescent="0.55000000000000004">
      <c r="A2217">
        <v>79799813</v>
      </c>
      <c r="B2217" s="2">
        <v>0</v>
      </c>
      <c r="C2217" s="2">
        <v>0</v>
      </c>
      <c r="D2217" s="2">
        <v>0</v>
      </c>
      <c r="E2217" s="2">
        <v>0</v>
      </c>
      <c r="F2217" s="2">
        <v>0</v>
      </c>
      <c r="G2217" s="2">
        <v>0</v>
      </c>
      <c r="H2217" s="2">
        <v>0</v>
      </c>
      <c r="I2217" s="2">
        <v>2.95236181097931E-2</v>
      </c>
      <c r="J2217" s="2">
        <v>0</v>
      </c>
      <c r="K2217" s="2">
        <v>0</v>
      </c>
      <c r="L2217" s="2">
        <v>0</v>
      </c>
      <c r="M2217" s="2">
        <v>0</v>
      </c>
      <c r="N2217" s="2">
        <v>0</v>
      </c>
      <c r="O2217" s="2">
        <v>0</v>
      </c>
      <c r="P2217" s="2">
        <v>0</v>
      </c>
      <c r="Q2217" s="2">
        <v>0</v>
      </c>
      <c r="R2217" s="2">
        <v>0</v>
      </c>
      <c r="S2217" s="2">
        <v>0</v>
      </c>
      <c r="T2217" s="2">
        <v>0</v>
      </c>
      <c r="U2217" s="2">
        <v>0</v>
      </c>
      <c r="X2217" s="2">
        <f t="shared" si="315"/>
        <v>2.95236181097931E-2</v>
      </c>
      <c r="Y2217" s="2">
        <f t="shared" si="316"/>
        <v>0</v>
      </c>
      <c r="Z2217" s="2">
        <f>IF(Y2217&gt;$W$1,HLOOKUP(Y2217,B2217:$U$2835,ROW($B$2836)-ROW($A2217),FALSE),0)</f>
        <v>0</v>
      </c>
      <c r="AA2217" s="2">
        <f t="shared" si="317"/>
        <v>0</v>
      </c>
      <c r="AB2217" s="2">
        <f>VLOOKUP(A2217,segment3_SB_quantity!$A$2:$B$2834,2,FALSE)</f>
        <v>21</v>
      </c>
      <c r="AC2217" s="4">
        <f t="shared" si="313"/>
        <v>0.12820000000000001</v>
      </c>
      <c r="AD2217">
        <f t="shared" si="318"/>
        <v>0</v>
      </c>
      <c r="AE2217">
        <f t="shared" si="314"/>
        <v>0.83166700000000005</v>
      </c>
      <c r="AF2217" s="2">
        <f t="shared" si="319"/>
        <v>0</v>
      </c>
      <c r="AG2217" s="2">
        <f t="shared" si="320"/>
        <v>0</v>
      </c>
      <c r="AH2217" s="1">
        <f t="shared" si="321"/>
        <v>0</v>
      </c>
    </row>
    <row r="2218" spans="1:34" x14ac:dyDescent="0.55000000000000004">
      <c r="A2218">
        <v>79809829</v>
      </c>
      <c r="B2218" s="2">
        <v>0</v>
      </c>
      <c r="C2218" s="2">
        <v>0</v>
      </c>
      <c r="D2218" s="2">
        <v>0</v>
      </c>
      <c r="E2218" s="2">
        <v>0</v>
      </c>
      <c r="F2218" s="2">
        <v>0</v>
      </c>
      <c r="G2218" s="2">
        <v>0</v>
      </c>
      <c r="H2218" s="2">
        <v>0</v>
      </c>
      <c r="I2218" s="2">
        <v>2.7292292544945699E-2</v>
      </c>
      <c r="J2218" s="2">
        <v>0</v>
      </c>
      <c r="K2218" s="2">
        <v>0</v>
      </c>
      <c r="L2218" s="2">
        <v>0</v>
      </c>
      <c r="M2218" s="2">
        <v>0</v>
      </c>
      <c r="N2218" s="2">
        <v>0</v>
      </c>
      <c r="O2218" s="2">
        <v>0</v>
      </c>
      <c r="P2218" s="2">
        <v>0</v>
      </c>
      <c r="Q2218" s="2">
        <v>0</v>
      </c>
      <c r="R2218" s="2">
        <v>0</v>
      </c>
      <c r="S2218" s="2">
        <v>0</v>
      </c>
      <c r="T2218" s="2">
        <v>0</v>
      </c>
      <c r="U2218" s="2">
        <v>0</v>
      </c>
      <c r="X2218" s="2">
        <f t="shared" si="315"/>
        <v>2.7292292544945699E-2</v>
      </c>
      <c r="Y2218" s="2">
        <f t="shared" si="316"/>
        <v>0</v>
      </c>
      <c r="Z2218" s="2">
        <f>IF(Y2218&gt;$W$1,HLOOKUP(Y2218,B2218:$U$2835,ROW($B$2836)-ROW($A2218),FALSE),0)</f>
        <v>0</v>
      </c>
      <c r="AA2218" s="2">
        <f t="shared" si="317"/>
        <v>0</v>
      </c>
      <c r="AB2218" s="2">
        <f>VLOOKUP(A2218,segment3_SB_quantity!$A$2:$B$2834,2,FALSE)</f>
        <v>178</v>
      </c>
      <c r="AC2218" s="4">
        <f t="shared" si="313"/>
        <v>0.12820000000000001</v>
      </c>
      <c r="AD2218">
        <f t="shared" si="318"/>
        <v>0</v>
      </c>
      <c r="AE2218">
        <f t="shared" si="314"/>
        <v>0.83166700000000005</v>
      </c>
      <c r="AF2218" s="2">
        <f t="shared" si="319"/>
        <v>0</v>
      </c>
      <c r="AG2218" s="2">
        <f t="shared" si="320"/>
        <v>0</v>
      </c>
      <c r="AH2218" s="1">
        <f t="shared" si="321"/>
        <v>0</v>
      </c>
    </row>
    <row r="2219" spans="1:34" x14ac:dyDescent="0.55000000000000004">
      <c r="A2219">
        <v>79849706</v>
      </c>
      <c r="B2219" s="2">
        <v>0</v>
      </c>
      <c r="C2219" s="2">
        <v>0</v>
      </c>
      <c r="D2219" s="2">
        <v>0</v>
      </c>
      <c r="E2219" s="2">
        <v>0</v>
      </c>
      <c r="F2219" s="2">
        <v>0</v>
      </c>
      <c r="G2219" s="2">
        <v>0</v>
      </c>
      <c r="H2219" s="2">
        <v>0</v>
      </c>
      <c r="I2219" s="2">
        <v>0</v>
      </c>
      <c r="J2219" s="2">
        <v>0</v>
      </c>
      <c r="K2219" s="2">
        <v>0</v>
      </c>
      <c r="L2219" s="2">
        <v>0</v>
      </c>
      <c r="M2219" s="2">
        <v>0</v>
      </c>
      <c r="N2219" s="2">
        <v>0</v>
      </c>
      <c r="O2219" s="2">
        <v>0</v>
      </c>
      <c r="P2219" s="2">
        <v>0</v>
      </c>
      <c r="Q2219" s="2">
        <v>0</v>
      </c>
      <c r="R2219" s="2">
        <v>0</v>
      </c>
      <c r="S2219" s="2">
        <v>0</v>
      </c>
      <c r="T2219" s="2">
        <v>0</v>
      </c>
      <c r="U2219" s="2">
        <v>0</v>
      </c>
      <c r="X2219" s="2">
        <f t="shared" si="315"/>
        <v>0</v>
      </c>
      <c r="Y2219" s="2">
        <f t="shared" si="316"/>
        <v>0</v>
      </c>
      <c r="Z2219" s="2">
        <f>IF(Y2219&gt;$W$1,HLOOKUP(Y2219,B2219:$U$2835,ROW($B$2836)-ROW($A2219),FALSE),0)</f>
        <v>0</v>
      </c>
      <c r="AA2219" s="2">
        <f t="shared" si="317"/>
        <v>0</v>
      </c>
      <c r="AB2219" s="2">
        <f>VLOOKUP(A2219,segment3_SB_quantity!$A$2:$B$2834,2,FALSE)</f>
        <v>6</v>
      </c>
      <c r="AC2219" s="4">
        <f t="shared" si="313"/>
        <v>0.12820000000000001</v>
      </c>
      <c r="AD2219">
        <f t="shared" si="318"/>
        <v>0</v>
      </c>
      <c r="AE2219">
        <f t="shared" si="314"/>
        <v>0.83166700000000005</v>
      </c>
      <c r="AF2219" s="2">
        <f t="shared" si="319"/>
        <v>0</v>
      </c>
      <c r="AG2219" s="2">
        <f t="shared" si="320"/>
        <v>0</v>
      </c>
      <c r="AH2219" s="1">
        <f t="shared" si="321"/>
        <v>0</v>
      </c>
    </row>
    <row r="2220" spans="1:34" x14ac:dyDescent="0.55000000000000004">
      <c r="A2220">
        <v>79869779</v>
      </c>
      <c r="B2220" s="2">
        <v>0</v>
      </c>
      <c r="C2220" s="2">
        <v>0</v>
      </c>
      <c r="D2220" s="2">
        <v>0</v>
      </c>
      <c r="E2220" s="2">
        <v>0</v>
      </c>
      <c r="F2220" s="2">
        <v>0</v>
      </c>
      <c r="G2220" s="2">
        <v>0</v>
      </c>
      <c r="H2220" s="2">
        <v>0</v>
      </c>
      <c r="I2220" s="2">
        <v>0</v>
      </c>
      <c r="J2220" s="2">
        <v>0</v>
      </c>
      <c r="K2220" s="2">
        <v>0</v>
      </c>
      <c r="L2220" s="2">
        <v>5.1709768505151403E-2</v>
      </c>
      <c r="M2220" s="2">
        <v>0</v>
      </c>
      <c r="N2220" s="2">
        <v>0</v>
      </c>
      <c r="O2220" s="2">
        <v>0</v>
      </c>
      <c r="P2220" s="2">
        <v>0</v>
      </c>
      <c r="Q2220" s="2">
        <v>0</v>
      </c>
      <c r="R2220" s="2">
        <v>0</v>
      </c>
      <c r="S2220" s="2">
        <v>0</v>
      </c>
      <c r="T2220" s="2">
        <v>0</v>
      </c>
      <c r="U2220" s="2">
        <v>0</v>
      </c>
      <c r="X2220" s="2">
        <f t="shared" si="315"/>
        <v>5.1709768505151403E-2</v>
      </c>
      <c r="Y2220" s="2">
        <f t="shared" si="316"/>
        <v>0</v>
      </c>
      <c r="Z2220" s="2">
        <f>IF(Y2220&gt;$W$1,HLOOKUP(Y2220,B2220:$U$2835,ROW($B$2836)-ROW($A2220),FALSE),0)</f>
        <v>0</v>
      </c>
      <c r="AA2220" s="2">
        <f t="shared" si="317"/>
        <v>0</v>
      </c>
      <c r="AB2220" s="2">
        <f>VLOOKUP(A2220,segment3_SB_quantity!$A$2:$B$2834,2,FALSE)</f>
        <v>54</v>
      </c>
      <c r="AC2220" s="4">
        <f t="shared" si="313"/>
        <v>0.12820000000000001</v>
      </c>
      <c r="AD2220">
        <f t="shared" si="318"/>
        <v>0</v>
      </c>
      <c r="AE2220">
        <f t="shared" si="314"/>
        <v>0.83166700000000005</v>
      </c>
      <c r="AF2220" s="2">
        <f t="shared" si="319"/>
        <v>0</v>
      </c>
      <c r="AG2220" s="2">
        <f t="shared" si="320"/>
        <v>0</v>
      </c>
      <c r="AH2220" s="1">
        <f t="shared" si="321"/>
        <v>0</v>
      </c>
    </row>
    <row r="2221" spans="1:34" x14ac:dyDescent="0.55000000000000004">
      <c r="A2221">
        <v>79879661</v>
      </c>
      <c r="B2221" s="2">
        <v>0</v>
      </c>
      <c r="C2221" s="2">
        <v>0</v>
      </c>
      <c r="D2221" s="2">
        <v>0</v>
      </c>
      <c r="E2221" s="2">
        <v>0</v>
      </c>
      <c r="F2221" s="2">
        <v>0</v>
      </c>
      <c r="G2221" s="2">
        <v>0</v>
      </c>
      <c r="H2221" s="2">
        <v>0</v>
      </c>
      <c r="I2221" s="2">
        <v>0</v>
      </c>
      <c r="J2221" s="2">
        <v>0</v>
      </c>
      <c r="K2221" s="2">
        <v>0</v>
      </c>
      <c r="L2221" s="2">
        <v>0</v>
      </c>
      <c r="M2221" s="2">
        <v>0</v>
      </c>
      <c r="N2221" s="2">
        <v>0</v>
      </c>
      <c r="O2221" s="2">
        <v>0</v>
      </c>
      <c r="P2221" s="2">
        <v>0</v>
      </c>
      <c r="Q2221" s="2">
        <v>0</v>
      </c>
      <c r="R2221" s="2">
        <v>0</v>
      </c>
      <c r="S2221" s="2">
        <v>0</v>
      </c>
      <c r="T2221" s="2">
        <v>0</v>
      </c>
      <c r="U2221" s="2">
        <v>0</v>
      </c>
      <c r="X2221" s="2">
        <f t="shared" si="315"/>
        <v>0</v>
      </c>
      <c r="Y2221" s="2">
        <f t="shared" si="316"/>
        <v>0</v>
      </c>
      <c r="Z2221" s="2">
        <f>IF(Y2221&gt;$W$1,HLOOKUP(Y2221,B2221:$U$2835,ROW($B$2836)-ROW($A2221),FALSE),0)</f>
        <v>0</v>
      </c>
      <c r="AA2221" s="2">
        <f t="shared" si="317"/>
        <v>0</v>
      </c>
      <c r="AB2221" s="2">
        <f>VLOOKUP(A2221,segment3_SB_quantity!$A$2:$B$2834,2,FALSE)</f>
        <v>8</v>
      </c>
      <c r="AC2221" s="4">
        <f t="shared" si="313"/>
        <v>0.12820000000000001</v>
      </c>
      <c r="AD2221">
        <f t="shared" si="318"/>
        <v>0</v>
      </c>
      <c r="AE2221">
        <f t="shared" si="314"/>
        <v>0.83166700000000005</v>
      </c>
      <c r="AF2221" s="2">
        <f t="shared" si="319"/>
        <v>0</v>
      </c>
      <c r="AG2221" s="2">
        <f t="shared" si="320"/>
        <v>0</v>
      </c>
      <c r="AH2221" s="1">
        <f t="shared" si="321"/>
        <v>0</v>
      </c>
    </row>
    <row r="2222" spans="1:34" x14ac:dyDescent="0.55000000000000004">
      <c r="A2222">
        <v>79889682</v>
      </c>
      <c r="B2222" s="2">
        <v>0</v>
      </c>
      <c r="C2222" s="2">
        <v>0</v>
      </c>
      <c r="D2222" s="2">
        <v>0</v>
      </c>
      <c r="E2222" s="2">
        <v>0</v>
      </c>
      <c r="F2222" s="2">
        <v>0</v>
      </c>
      <c r="G2222" s="2">
        <v>0</v>
      </c>
      <c r="H2222" s="2">
        <v>0</v>
      </c>
      <c r="I2222" s="2">
        <v>0</v>
      </c>
      <c r="J2222" s="2">
        <v>4.30678743099073E-2</v>
      </c>
      <c r="K2222" s="2">
        <v>0</v>
      </c>
      <c r="L2222" s="2">
        <v>0</v>
      </c>
      <c r="M2222" s="2">
        <v>0</v>
      </c>
      <c r="N2222" s="2">
        <v>0</v>
      </c>
      <c r="O2222" s="2">
        <v>0</v>
      </c>
      <c r="P2222" s="2">
        <v>0</v>
      </c>
      <c r="Q2222" s="2">
        <v>0</v>
      </c>
      <c r="R2222" s="2">
        <v>0</v>
      </c>
      <c r="S2222" s="2">
        <v>0</v>
      </c>
      <c r="T2222" s="2">
        <v>0</v>
      </c>
      <c r="U2222" s="2">
        <v>0</v>
      </c>
      <c r="X2222" s="2">
        <f t="shared" si="315"/>
        <v>4.30678743099073E-2</v>
      </c>
      <c r="Y2222" s="2">
        <f t="shared" si="316"/>
        <v>0</v>
      </c>
      <c r="Z2222" s="2">
        <f>IF(Y2222&gt;$W$1,HLOOKUP(Y2222,B2222:$U$2835,ROW($B$2836)-ROW($A2222),FALSE),0)</f>
        <v>0</v>
      </c>
      <c r="AA2222" s="2">
        <f t="shared" si="317"/>
        <v>0</v>
      </c>
      <c r="AB2222" s="2">
        <f>VLOOKUP(A2222,segment3_SB_quantity!$A$2:$B$2834,2,FALSE)</f>
        <v>15</v>
      </c>
      <c r="AC2222" s="4">
        <f t="shared" si="313"/>
        <v>0.12820000000000001</v>
      </c>
      <c r="AD2222">
        <f t="shared" si="318"/>
        <v>0</v>
      </c>
      <c r="AE2222">
        <f t="shared" si="314"/>
        <v>0.83166700000000005</v>
      </c>
      <c r="AF2222" s="2">
        <f t="shared" si="319"/>
        <v>0</v>
      </c>
      <c r="AG2222" s="2">
        <f t="shared" si="320"/>
        <v>0</v>
      </c>
      <c r="AH2222" s="1">
        <f t="shared" si="321"/>
        <v>0</v>
      </c>
    </row>
    <row r="2223" spans="1:34" x14ac:dyDescent="0.55000000000000004">
      <c r="A2223">
        <v>79959979</v>
      </c>
      <c r="B2223" s="2">
        <v>0</v>
      </c>
      <c r="C2223" s="2">
        <v>0</v>
      </c>
      <c r="D2223" s="2">
        <v>0</v>
      </c>
      <c r="E2223" s="2">
        <v>0</v>
      </c>
      <c r="F2223" s="2">
        <v>0</v>
      </c>
      <c r="G2223" s="2">
        <v>0</v>
      </c>
      <c r="H2223" s="2">
        <v>0</v>
      </c>
      <c r="I2223" s="2">
        <v>0</v>
      </c>
      <c r="J2223" s="2">
        <v>0</v>
      </c>
      <c r="K2223" s="2">
        <v>0</v>
      </c>
      <c r="L2223" s="2">
        <v>6.8229864016102803E-6</v>
      </c>
      <c r="M2223" s="2">
        <v>0</v>
      </c>
      <c r="N2223" s="2">
        <v>0</v>
      </c>
      <c r="O2223" s="2">
        <v>0</v>
      </c>
      <c r="P2223" s="2">
        <v>0</v>
      </c>
      <c r="Q2223" s="2">
        <v>0</v>
      </c>
      <c r="R2223" s="2">
        <v>0</v>
      </c>
      <c r="S2223" s="2">
        <v>0</v>
      </c>
      <c r="T2223" s="2">
        <v>0</v>
      </c>
      <c r="U2223" s="2">
        <v>0</v>
      </c>
      <c r="X2223" s="2">
        <f t="shared" si="315"/>
        <v>6.8229864016102803E-6</v>
      </c>
      <c r="Y2223" s="2">
        <f t="shared" si="316"/>
        <v>0</v>
      </c>
      <c r="Z2223" s="2">
        <f>IF(Y2223&gt;$W$1,HLOOKUP(Y2223,B2223:$U$2835,ROW($B$2836)-ROW($A2223),FALSE),0)</f>
        <v>0</v>
      </c>
      <c r="AA2223" s="2">
        <f t="shared" si="317"/>
        <v>0</v>
      </c>
      <c r="AB2223" s="2">
        <f>VLOOKUP(A2223,segment3_SB_quantity!$A$2:$B$2834,2,FALSE)</f>
        <v>20</v>
      </c>
      <c r="AC2223" s="4">
        <f t="shared" si="313"/>
        <v>0.12820000000000001</v>
      </c>
      <c r="AD2223">
        <f t="shared" si="318"/>
        <v>0</v>
      </c>
      <c r="AE2223">
        <f t="shared" si="314"/>
        <v>0.83166700000000005</v>
      </c>
      <c r="AF2223" s="2">
        <f t="shared" si="319"/>
        <v>0</v>
      </c>
      <c r="AG2223" s="2">
        <f t="shared" si="320"/>
        <v>0</v>
      </c>
      <c r="AH2223" s="1">
        <f t="shared" si="321"/>
        <v>0</v>
      </c>
    </row>
    <row r="2224" spans="1:34" x14ac:dyDescent="0.55000000000000004">
      <c r="A2224">
        <v>79999656</v>
      </c>
      <c r="B2224" s="2">
        <v>0</v>
      </c>
      <c r="C2224" s="2">
        <v>0</v>
      </c>
      <c r="D2224" s="2">
        <v>2.0226572239836E-2</v>
      </c>
      <c r="E2224" s="2">
        <v>0</v>
      </c>
      <c r="F2224" s="2">
        <v>0</v>
      </c>
      <c r="G2224" s="2">
        <v>0</v>
      </c>
      <c r="H2224" s="2">
        <v>0</v>
      </c>
      <c r="I2224" s="2">
        <v>0</v>
      </c>
      <c r="J2224" s="2">
        <v>0</v>
      </c>
      <c r="K2224" s="2">
        <v>0</v>
      </c>
      <c r="L2224" s="2">
        <v>0</v>
      </c>
      <c r="M2224" s="2">
        <v>0</v>
      </c>
      <c r="N2224" s="2">
        <v>0</v>
      </c>
      <c r="O2224" s="2">
        <v>0</v>
      </c>
      <c r="P2224" s="2">
        <v>0</v>
      </c>
      <c r="Q2224" s="2">
        <v>0</v>
      </c>
      <c r="R2224" s="2">
        <v>0</v>
      </c>
      <c r="S2224" s="2">
        <v>0</v>
      </c>
      <c r="T2224" s="2">
        <v>0</v>
      </c>
      <c r="U2224" s="2">
        <v>0</v>
      </c>
      <c r="X2224" s="2">
        <f t="shared" si="315"/>
        <v>2.0226572239836E-2</v>
      </c>
      <c r="Y2224" s="2">
        <f t="shared" si="316"/>
        <v>0</v>
      </c>
      <c r="Z2224" s="2">
        <f>IF(Y2224&gt;$W$1,HLOOKUP(Y2224,B2224:$U$2835,ROW($B$2836)-ROW($A2224),FALSE),0)</f>
        <v>0</v>
      </c>
      <c r="AA2224" s="2">
        <f t="shared" si="317"/>
        <v>0</v>
      </c>
      <c r="AB2224" s="2">
        <f>VLOOKUP(A2224,segment3_SB_quantity!$A$2:$B$2834,2,FALSE)</f>
        <v>15</v>
      </c>
      <c r="AC2224" s="4">
        <f t="shared" si="313"/>
        <v>0.12820000000000001</v>
      </c>
      <c r="AD2224">
        <f t="shared" si="318"/>
        <v>0</v>
      </c>
      <c r="AE2224">
        <f t="shared" si="314"/>
        <v>0.83166700000000005</v>
      </c>
      <c r="AF2224" s="2">
        <f t="shared" si="319"/>
        <v>0</v>
      </c>
      <c r="AG2224" s="2">
        <f t="shared" si="320"/>
        <v>0</v>
      </c>
      <c r="AH2224" s="1">
        <f t="shared" si="321"/>
        <v>0</v>
      </c>
    </row>
    <row r="2225" spans="1:34" x14ac:dyDescent="0.55000000000000004">
      <c r="A2225">
        <v>80039814</v>
      </c>
      <c r="B2225" s="2">
        <v>0</v>
      </c>
      <c r="C2225" s="2">
        <v>0</v>
      </c>
      <c r="D2225" s="2">
        <v>0</v>
      </c>
      <c r="E2225" s="2">
        <v>0</v>
      </c>
      <c r="F2225" s="2">
        <v>0</v>
      </c>
      <c r="G2225" s="2">
        <v>0</v>
      </c>
      <c r="H2225" s="2">
        <v>2.2832914180706401E-2</v>
      </c>
      <c r="I2225" s="2">
        <v>0</v>
      </c>
      <c r="J2225" s="2">
        <v>0</v>
      </c>
      <c r="K2225" s="2">
        <v>0</v>
      </c>
      <c r="L2225" s="2">
        <v>0</v>
      </c>
      <c r="M2225" s="2">
        <v>0</v>
      </c>
      <c r="N2225" s="2">
        <v>0</v>
      </c>
      <c r="O2225" s="2">
        <v>0</v>
      </c>
      <c r="P2225" s="2">
        <v>0</v>
      </c>
      <c r="Q2225" s="2">
        <v>0</v>
      </c>
      <c r="R2225" s="2">
        <v>0</v>
      </c>
      <c r="S2225" s="2">
        <v>0</v>
      </c>
      <c r="T2225" s="2">
        <v>0</v>
      </c>
      <c r="U2225" s="2">
        <v>0</v>
      </c>
      <c r="X2225" s="2">
        <f t="shared" si="315"/>
        <v>2.2832914180706401E-2</v>
      </c>
      <c r="Y2225" s="2">
        <f t="shared" si="316"/>
        <v>0</v>
      </c>
      <c r="Z2225" s="2">
        <f>IF(Y2225&gt;$W$1,HLOOKUP(Y2225,B2225:$U$2835,ROW($B$2836)-ROW($A2225),FALSE),0)</f>
        <v>0</v>
      </c>
      <c r="AA2225" s="2">
        <f t="shared" si="317"/>
        <v>0</v>
      </c>
      <c r="AB2225" s="2">
        <f>VLOOKUP(A2225,segment3_SB_quantity!$A$2:$B$2834,2,FALSE)</f>
        <v>63</v>
      </c>
      <c r="AC2225" s="4">
        <f t="shared" si="313"/>
        <v>0.12820000000000001</v>
      </c>
      <c r="AD2225">
        <f t="shared" si="318"/>
        <v>0</v>
      </c>
      <c r="AE2225">
        <f t="shared" si="314"/>
        <v>0.83166700000000005</v>
      </c>
      <c r="AF2225" s="2">
        <f t="shared" si="319"/>
        <v>0</v>
      </c>
      <c r="AG2225" s="2">
        <f t="shared" si="320"/>
        <v>0</v>
      </c>
      <c r="AH2225" s="1">
        <f t="shared" si="321"/>
        <v>0</v>
      </c>
    </row>
    <row r="2226" spans="1:34" x14ac:dyDescent="0.55000000000000004">
      <c r="A2226">
        <v>80089813</v>
      </c>
      <c r="B2226" s="2">
        <v>0</v>
      </c>
      <c r="C2226" s="2">
        <v>0</v>
      </c>
      <c r="D2226" s="2">
        <v>0</v>
      </c>
      <c r="E2226" s="2">
        <v>0</v>
      </c>
      <c r="F2226" s="2">
        <v>0</v>
      </c>
      <c r="G2226" s="2">
        <v>0</v>
      </c>
      <c r="H2226" s="2">
        <v>0</v>
      </c>
      <c r="I2226" s="2">
        <v>0</v>
      </c>
      <c r="J2226" s="2">
        <v>2.3277136895137801E-5</v>
      </c>
      <c r="K2226" s="2">
        <v>0</v>
      </c>
      <c r="L2226" s="2">
        <v>0</v>
      </c>
      <c r="M2226" s="2">
        <v>0</v>
      </c>
      <c r="N2226" s="2">
        <v>0</v>
      </c>
      <c r="O2226" s="2">
        <v>0</v>
      </c>
      <c r="P2226" s="2">
        <v>0</v>
      </c>
      <c r="Q2226" s="2">
        <v>0</v>
      </c>
      <c r="R2226" s="2">
        <v>0</v>
      </c>
      <c r="S2226" s="2">
        <v>0</v>
      </c>
      <c r="T2226" s="2">
        <v>0</v>
      </c>
      <c r="U2226" s="2">
        <v>0</v>
      </c>
      <c r="X2226" s="2">
        <f t="shared" si="315"/>
        <v>2.3277136895137801E-5</v>
      </c>
      <c r="Y2226" s="2">
        <f t="shared" si="316"/>
        <v>0</v>
      </c>
      <c r="Z2226" s="2">
        <f>IF(Y2226&gt;$W$1,HLOOKUP(Y2226,B2226:$U$2835,ROW($B$2836)-ROW($A2226),FALSE),0)</f>
        <v>0</v>
      </c>
      <c r="AA2226" s="2">
        <f t="shared" si="317"/>
        <v>0</v>
      </c>
      <c r="AB2226" s="2">
        <f>VLOOKUP(A2226,segment3_SB_quantity!$A$2:$B$2834,2,FALSE)</f>
        <v>113</v>
      </c>
      <c r="AC2226" s="4">
        <f t="shared" si="313"/>
        <v>0.12820000000000001</v>
      </c>
      <c r="AD2226">
        <f t="shared" si="318"/>
        <v>0</v>
      </c>
      <c r="AE2226">
        <f t="shared" si="314"/>
        <v>0.83166700000000005</v>
      </c>
      <c r="AF2226" s="2">
        <f t="shared" si="319"/>
        <v>0</v>
      </c>
      <c r="AG2226" s="2">
        <f t="shared" si="320"/>
        <v>0</v>
      </c>
      <c r="AH2226" s="1">
        <f t="shared" si="321"/>
        <v>0</v>
      </c>
    </row>
    <row r="2227" spans="1:34" x14ac:dyDescent="0.55000000000000004">
      <c r="A2227">
        <v>80089936</v>
      </c>
      <c r="B2227" s="2">
        <v>0</v>
      </c>
      <c r="C2227" s="2">
        <v>0</v>
      </c>
      <c r="D2227" s="2">
        <v>0</v>
      </c>
      <c r="E2227" s="2">
        <v>0</v>
      </c>
      <c r="F2227" s="2">
        <v>0</v>
      </c>
      <c r="G2227" s="2">
        <v>0</v>
      </c>
      <c r="H2227" s="2">
        <v>0</v>
      </c>
      <c r="I2227" s="2">
        <v>2.41125828458176E-2</v>
      </c>
      <c r="J2227" s="2">
        <v>0</v>
      </c>
      <c r="K2227" s="2">
        <v>0</v>
      </c>
      <c r="L2227" s="2">
        <v>0</v>
      </c>
      <c r="M2227" s="2">
        <v>0</v>
      </c>
      <c r="N2227" s="2">
        <v>0</v>
      </c>
      <c r="O2227" s="2">
        <v>0</v>
      </c>
      <c r="P2227" s="2">
        <v>0</v>
      </c>
      <c r="Q2227" s="2">
        <v>0</v>
      </c>
      <c r="R2227" s="2">
        <v>0</v>
      </c>
      <c r="S2227" s="2">
        <v>0</v>
      </c>
      <c r="T2227" s="2">
        <v>0</v>
      </c>
      <c r="U2227" s="2">
        <v>0</v>
      </c>
      <c r="X2227" s="2">
        <f t="shared" si="315"/>
        <v>2.41125828458176E-2</v>
      </c>
      <c r="Y2227" s="2">
        <f t="shared" si="316"/>
        <v>0</v>
      </c>
      <c r="Z2227" s="2">
        <f>IF(Y2227&gt;$W$1,HLOOKUP(Y2227,B2227:$U$2835,ROW($B$2836)-ROW($A2227),FALSE),0)</f>
        <v>0</v>
      </c>
      <c r="AA2227" s="2">
        <f t="shared" si="317"/>
        <v>0</v>
      </c>
      <c r="AB2227" s="2">
        <f>VLOOKUP(A2227,segment3_SB_quantity!$A$2:$B$2834,2,FALSE)</f>
        <v>135</v>
      </c>
      <c r="AC2227" s="4">
        <f t="shared" si="313"/>
        <v>0.12820000000000001</v>
      </c>
      <c r="AD2227">
        <f t="shared" si="318"/>
        <v>0</v>
      </c>
      <c r="AE2227">
        <f t="shared" si="314"/>
        <v>0.83166700000000005</v>
      </c>
      <c r="AF2227" s="2">
        <f t="shared" si="319"/>
        <v>0</v>
      </c>
      <c r="AG2227" s="2">
        <f t="shared" si="320"/>
        <v>0</v>
      </c>
      <c r="AH2227" s="1">
        <f t="shared" si="321"/>
        <v>0</v>
      </c>
    </row>
    <row r="2228" spans="1:34" x14ac:dyDescent="0.55000000000000004">
      <c r="A2228">
        <v>80089949</v>
      </c>
      <c r="B2228" s="2">
        <v>0</v>
      </c>
      <c r="C2228" s="2">
        <v>0</v>
      </c>
      <c r="D2228" s="2">
        <v>0</v>
      </c>
      <c r="E2228" s="2">
        <v>0</v>
      </c>
      <c r="F2228" s="2">
        <v>0</v>
      </c>
      <c r="G2228" s="2">
        <v>0</v>
      </c>
      <c r="H2228" s="2">
        <v>0</v>
      </c>
      <c r="I2228" s="2">
        <v>6.2162463663085403E-4</v>
      </c>
      <c r="J2228" s="2">
        <v>0</v>
      </c>
      <c r="K2228" s="2">
        <v>0</v>
      </c>
      <c r="L2228" s="2">
        <v>0</v>
      </c>
      <c r="M2228" s="2">
        <v>0</v>
      </c>
      <c r="N2228" s="2">
        <v>0</v>
      </c>
      <c r="O2228" s="2">
        <v>0</v>
      </c>
      <c r="P2228" s="2">
        <v>0</v>
      </c>
      <c r="Q2228" s="2">
        <v>0</v>
      </c>
      <c r="R2228" s="2">
        <v>0</v>
      </c>
      <c r="S2228" s="2">
        <v>0</v>
      </c>
      <c r="T2228" s="2">
        <v>0</v>
      </c>
      <c r="U2228" s="2">
        <v>0</v>
      </c>
      <c r="X2228" s="2">
        <f t="shared" si="315"/>
        <v>6.2162463663085403E-4</v>
      </c>
      <c r="Y2228" s="2">
        <f t="shared" si="316"/>
        <v>0</v>
      </c>
      <c r="Z2228" s="2">
        <f>IF(Y2228&gt;$W$1,HLOOKUP(Y2228,B2228:$U$2835,ROW($B$2836)-ROW($A2228),FALSE),0)</f>
        <v>0</v>
      </c>
      <c r="AA2228" s="2">
        <f t="shared" si="317"/>
        <v>0</v>
      </c>
      <c r="AB2228" s="2">
        <f>VLOOKUP(A2228,segment3_SB_quantity!$A$2:$B$2834,2,FALSE)</f>
        <v>6</v>
      </c>
      <c r="AC2228" s="4">
        <f t="shared" si="313"/>
        <v>0.12820000000000001</v>
      </c>
      <c r="AD2228">
        <f t="shared" si="318"/>
        <v>0</v>
      </c>
      <c r="AE2228">
        <f t="shared" si="314"/>
        <v>0.83166700000000005</v>
      </c>
      <c r="AF2228" s="2">
        <f t="shared" si="319"/>
        <v>0</v>
      </c>
      <c r="AG2228" s="2">
        <f t="shared" si="320"/>
        <v>0</v>
      </c>
      <c r="AH2228" s="1">
        <f t="shared" si="321"/>
        <v>0</v>
      </c>
    </row>
    <row r="2229" spans="1:34" x14ac:dyDescent="0.55000000000000004">
      <c r="A2229">
        <v>80099819</v>
      </c>
      <c r="B2229" s="2">
        <v>0</v>
      </c>
      <c r="C2229" s="2">
        <v>0</v>
      </c>
      <c r="D2229" s="2">
        <v>0</v>
      </c>
      <c r="E2229" s="2">
        <v>0</v>
      </c>
      <c r="F2229" s="2">
        <v>0</v>
      </c>
      <c r="G2229" s="2">
        <v>0</v>
      </c>
      <c r="H2229" s="2">
        <v>0</v>
      </c>
      <c r="I2229" s="2">
        <v>0</v>
      </c>
      <c r="J2229" s="2">
        <v>0</v>
      </c>
      <c r="K2229" s="2">
        <v>0</v>
      </c>
      <c r="L2229" s="2">
        <v>0</v>
      </c>
      <c r="M2229" s="2">
        <v>0</v>
      </c>
      <c r="N2229" s="2">
        <v>0</v>
      </c>
      <c r="O2229" s="2">
        <v>0</v>
      </c>
      <c r="P2229" s="2">
        <v>0</v>
      </c>
      <c r="Q2229" s="2">
        <v>0</v>
      </c>
      <c r="R2229" s="2">
        <v>0</v>
      </c>
      <c r="S2229" s="2">
        <v>0</v>
      </c>
      <c r="T2229" s="2">
        <v>0</v>
      </c>
      <c r="U2229" s="2">
        <v>0</v>
      </c>
      <c r="X2229" s="2">
        <f t="shared" si="315"/>
        <v>0</v>
      </c>
      <c r="Y2229" s="2">
        <f t="shared" si="316"/>
        <v>0</v>
      </c>
      <c r="Z2229" s="2">
        <f>IF(Y2229&gt;$W$1,HLOOKUP(Y2229,B2229:$U$2835,ROW($B$2836)-ROW($A2229),FALSE),0)</f>
        <v>0</v>
      </c>
      <c r="AA2229" s="2">
        <f t="shared" si="317"/>
        <v>0</v>
      </c>
      <c r="AB2229" s="2">
        <f>VLOOKUP(A2229,segment3_SB_quantity!$A$2:$B$2834,2,FALSE)</f>
        <v>3</v>
      </c>
      <c r="AC2229" s="4">
        <f t="shared" si="313"/>
        <v>0.12820000000000001</v>
      </c>
      <c r="AD2229">
        <f t="shared" si="318"/>
        <v>0</v>
      </c>
      <c r="AE2229">
        <f t="shared" si="314"/>
        <v>0.83166700000000005</v>
      </c>
      <c r="AF2229" s="2">
        <f t="shared" si="319"/>
        <v>0</v>
      </c>
      <c r="AG2229" s="2">
        <f t="shared" si="320"/>
        <v>0</v>
      </c>
      <c r="AH2229" s="1">
        <f t="shared" si="321"/>
        <v>0</v>
      </c>
    </row>
    <row r="2230" spans="1:34" x14ac:dyDescent="0.55000000000000004">
      <c r="A2230">
        <v>80129949</v>
      </c>
      <c r="B2230" s="2">
        <v>0</v>
      </c>
      <c r="C2230" s="2">
        <v>0</v>
      </c>
      <c r="D2230" s="2">
        <v>0</v>
      </c>
      <c r="E2230" s="2">
        <v>0</v>
      </c>
      <c r="F2230" s="2">
        <v>0</v>
      </c>
      <c r="G2230" s="2">
        <v>0.10959370445507</v>
      </c>
      <c r="H2230" s="2">
        <v>0</v>
      </c>
      <c r="I2230" s="2">
        <v>0</v>
      </c>
      <c r="J2230" s="2">
        <v>0</v>
      </c>
      <c r="K2230" s="2">
        <v>0</v>
      </c>
      <c r="L2230" s="2">
        <v>0</v>
      </c>
      <c r="M2230" s="2">
        <v>0</v>
      </c>
      <c r="N2230" s="2">
        <v>0</v>
      </c>
      <c r="O2230" s="2">
        <v>0</v>
      </c>
      <c r="P2230" s="2">
        <v>0</v>
      </c>
      <c r="Q2230" s="2">
        <v>0</v>
      </c>
      <c r="R2230" s="2">
        <v>0</v>
      </c>
      <c r="S2230" s="2">
        <v>0</v>
      </c>
      <c r="T2230" s="2">
        <v>0</v>
      </c>
      <c r="U2230" s="2">
        <v>0</v>
      </c>
      <c r="X2230" s="2">
        <f t="shared" si="315"/>
        <v>0.10959370445507</v>
      </c>
      <c r="Y2230" s="2">
        <f t="shared" si="316"/>
        <v>0</v>
      </c>
      <c r="Z2230" s="2">
        <f>IF(Y2230&gt;$W$1,HLOOKUP(Y2230,B2230:$U$2835,ROW($B$2836)-ROW($A2230),FALSE),0)</f>
        <v>0</v>
      </c>
      <c r="AA2230" s="2">
        <f t="shared" si="317"/>
        <v>0</v>
      </c>
      <c r="AB2230" s="2">
        <f>VLOOKUP(A2230,segment3_SB_quantity!$A$2:$B$2834,2,FALSE)</f>
        <v>10</v>
      </c>
      <c r="AC2230" s="4">
        <f t="shared" si="313"/>
        <v>0.12820000000000001</v>
      </c>
      <c r="AD2230">
        <f t="shared" si="318"/>
        <v>0</v>
      </c>
      <c r="AE2230">
        <f t="shared" si="314"/>
        <v>0.83166700000000005</v>
      </c>
      <c r="AF2230" s="2">
        <f t="shared" si="319"/>
        <v>0</v>
      </c>
      <c r="AG2230" s="2">
        <f t="shared" si="320"/>
        <v>0</v>
      </c>
      <c r="AH2230" s="1">
        <f t="shared" si="321"/>
        <v>0</v>
      </c>
    </row>
    <row r="2231" spans="1:34" x14ac:dyDescent="0.55000000000000004">
      <c r="A2231">
        <v>80159773</v>
      </c>
      <c r="B2231" s="2">
        <v>0</v>
      </c>
      <c r="C2231" s="2">
        <v>0</v>
      </c>
      <c r="D2231" s="2">
        <v>0</v>
      </c>
      <c r="E2231" s="2">
        <v>0</v>
      </c>
      <c r="F2231" s="2">
        <v>0</v>
      </c>
      <c r="G2231" s="2">
        <v>0</v>
      </c>
      <c r="H2231" s="2">
        <v>3.09874769657652E-2</v>
      </c>
      <c r="I2231" s="2">
        <v>0</v>
      </c>
      <c r="J2231" s="2">
        <v>0</v>
      </c>
      <c r="K2231" s="2">
        <v>0</v>
      </c>
      <c r="L2231" s="2">
        <v>0</v>
      </c>
      <c r="M2231" s="2">
        <v>0</v>
      </c>
      <c r="N2231" s="2">
        <v>0</v>
      </c>
      <c r="O2231" s="2">
        <v>0</v>
      </c>
      <c r="P2231" s="2">
        <v>0</v>
      </c>
      <c r="Q2231" s="2">
        <v>0</v>
      </c>
      <c r="R2231" s="2">
        <v>0</v>
      </c>
      <c r="S2231" s="2">
        <v>0</v>
      </c>
      <c r="T2231" s="2">
        <v>0</v>
      </c>
      <c r="U2231" s="2">
        <v>0</v>
      </c>
      <c r="X2231" s="2">
        <f t="shared" si="315"/>
        <v>3.09874769657652E-2</v>
      </c>
      <c r="Y2231" s="2">
        <f t="shared" si="316"/>
        <v>0</v>
      </c>
      <c r="Z2231" s="2">
        <f>IF(Y2231&gt;$W$1,HLOOKUP(Y2231,B2231:$U$2835,ROW($B$2836)-ROW($A2231),FALSE),0)</f>
        <v>0</v>
      </c>
      <c r="AA2231" s="2">
        <f t="shared" si="317"/>
        <v>0</v>
      </c>
      <c r="AB2231" s="2">
        <f>VLOOKUP(A2231,segment3_SB_quantity!$A$2:$B$2834,2,FALSE)</f>
        <v>14</v>
      </c>
      <c r="AC2231" s="4">
        <f t="shared" si="313"/>
        <v>0.12820000000000001</v>
      </c>
      <c r="AD2231">
        <f t="shared" si="318"/>
        <v>0</v>
      </c>
      <c r="AE2231">
        <f t="shared" si="314"/>
        <v>0.83166700000000005</v>
      </c>
      <c r="AF2231" s="2">
        <f t="shared" si="319"/>
        <v>0</v>
      </c>
      <c r="AG2231" s="2">
        <f t="shared" si="320"/>
        <v>0</v>
      </c>
      <c r="AH2231" s="1">
        <f t="shared" si="321"/>
        <v>0</v>
      </c>
    </row>
    <row r="2232" spans="1:34" x14ac:dyDescent="0.55000000000000004">
      <c r="A2232">
        <v>80169689</v>
      </c>
      <c r="B2232" s="2">
        <v>0</v>
      </c>
      <c r="C2232" s="2">
        <v>0</v>
      </c>
      <c r="D2232" s="2">
        <v>0.237767753535507</v>
      </c>
      <c r="E2232" s="2">
        <v>0</v>
      </c>
      <c r="F2232" s="2">
        <v>0</v>
      </c>
      <c r="G2232" s="2">
        <v>0</v>
      </c>
      <c r="H2232" s="2">
        <v>0</v>
      </c>
      <c r="I2232" s="2">
        <v>0</v>
      </c>
      <c r="J2232" s="2">
        <v>0</v>
      </c>
      <c r="K2232" s="2">
        <v>0</v>
      </c>
      <c r="L2232" s="2">
        <v>0</v>
      </c>
      <c r="M2232" s="2">
        <v>0</v>
      </c>
      <c r="N2232" s="2">
        <v>0</v>
      </c>
      <c r="O2232" s="2">
        <v>0</v>
      </c>
      <c r="P2232" s="2">
        <v>0</v>
      </c>
      <c r="Q2232" s="2">
        <v>0</v>
      </c>
      <c r="R2232" s="2">
        <v>0</v>
      </c>
      <c r="S2232" s="2">
        <v>0</v>
      </c>
      <c r="T2232" s="2">
        <v>0</v>
      </c>
      <c r="U2232" s="2">
        <v>0</v>
      </c>
      <c r="X2232" s="2">
        <f t="shared" si="315"/>
        <v>0.237767753535507</v>
      </c>
      <c r="Y2232" s="2">
        <f t="shared" si="316"/>
        <v>0</v>
      </c>
      <c r="Z2232" s="2">
        <f>IF(Y2232&gt;$W$1,HLOOKUP(Y2232,B2232:$U$2835,ROW($B$2836)-ROW($A2232),FALSE),0)</f>
        <v>0</v>
      </c>
      <c r="AA2232" s="2">
        <f t="shared" si="317"/>
        <v>0</v>
      </c>
      <c r="AB2232" s="2">
        <f>VLOOKUP(A2232,segment3_SB_quantity!$A$2:$B$2834,2,FALSE)</f>
        <v>3</v>
      </c>
      <c r="AC2232" s="4">
        <f t="shared" si="313"/>
        <v>0.12820000000000001</v>
      </c>
      <c r="AD2232">
        <f t="shared" si="318"/>
        <v>0</v>
      </c>
      <c r="AE2232">
        <f t="shared" si="314"/>
        <v>0.83166700000000005</v>
      </c>
      <c r="AF2232" s="2">
        <f t="shared" si="319"/>
        <v>0</v>
      </c>
      <c r="AG2232" s="2">
        <f t="shared" si="320"/>
        <v>0</v>
      </c>
      <c r="AH2232" s="1">
        <f t="shared" si="321"/>
        <v>0</v>
      </c>
    </row>
    <row r="2233" spans="1:34" x14ac:dyDescent="0.55000000000000004">
      <c r="A2233">
        <v>80169901</v>
      </c>
      <c r="B2233" s="2">
        <v>0</v>
      </c>
      <c r="C2233" s="2">
        <v>0</v>
      </c>
      <c r="D2233" s="2">
        <v>0</v>
      </c>
      <c r="E2233" s="2">
        <v>0</v>
      </c>
      <c r="F2233" s="2">
        <v>0</v>
      </c>
      <c r="G2233" s="2">
        <v>0</v>
      </c>
      <c r="H2233" s="2">
        <v>0</v>
      </c>
      <c r="I2233" s="2">
        <v>0</v>
      </c>
      <c r="J2233" s="2">
        <v>0</v>
      </c>
      <c r="K2233" s="2">
        <v>5.4146965934747902E-2</v>
      </c>
      <c r="L2233" s="2">
        <v>0</v>
      </c>
      <c r="M2233" s="2">
        <v>0</v>
      </c>
      <c r="N2233" s="2">
        <v>0</v>
      </c>
      <c r="O2233" s="2">
        <v>0</v>
      </c>
      <c r="P2233" s="2">
        <v>0</v>
      </c>
      <c r="Q2233" s="2">
        <v>0</v>
      </c>
      <c r="R2233" s="2">
        <v>0</v>
      </c>
      <c r="S2233" s="2">
        <v>0</v>
      </c>
      <c r="T2233" s="2">
        <v>0</v>
      </c>
      <c r="U2233" s="2">
        <v>0</v>
      </c>
      <c r="X2233" s="2">
        <f t="shared" si="315"/>
        <v>5.4146965934747902E-2</v>
      </c>
      <c r="Y2233" s="2">
        <f t="shared" si="316"/>
        <v>0</v>
      </c>
      <c r="Z2233" s="2">
        <f>IF(Y2233&gt;$W$1,HLOOKUP(Y2233,B2233:$U$2835,ROW($B$2836)-ROW($A2233),FALSE),0)</f>
        <v>0</v>
      </c>
      <c r="AA2233" s="2">
        <f t="shared" si="317"/>
        <v>0</v>
      </c>
      <c r="AB2233" s="2">
        <f>VLOOKUP(A2233,segment3_SB_quantity!$A$2:$B$2834,2,FALSE)</f>
        <v>85</v>
      </c>
      <c r="AC2233" s="4">
        <f t="shared" si="313"/>
        <v>0.12820000000000001</v>
      </c>
      <c r="AD2233">
        <f t="shared" si="318"/>
        <v>0</v>
      </c>
      <c r="AE2233">
        <f t="shared" si="314"/>
        <v>0.83166700000000005</v>
      </c>
      <c r="AF2233" s="2">
        <f t="shared" si="319"/>
        <v>0</v>
      </c>
      <c r="AG2233" s="2">
        <f t="shared" si="320"/>
        <v>0</v>
      </c>
      <c r="AH2233" s="1">
        <f t="shared" si="321"/>
        <v>0</v>
      </c>
    </row>
    <row r="2234" spans="1:34" x14ac:dyDescent="0.55000000000000004">
      <c r="A2234">
        <v>80179655</v>
      </c>
      <c r="B2234" s="2">
        <v>0</v>
      </c>
      <c r="C2234" s="2">
        <v>0</v>
      </c>
      <c r="D2234" s="2">
        <v>0</v>
      </c>
      <c r="E2234" s="2">
        <v>0</v>
      </c>
      <c r="F2234" s="2">
        <v>0</v>
      </c>
      <c r="G2234" s="2">
        <v>0</v>
      </c>
      <c r="H2234" s="2">
        <v>0</v>
      </c>
      <c r="I2234" s="2">
        <v>0</v>
      </c>
      <c r="J2234" s="2">
        <v>0</v>
      </c>
      <c r="K2234" s="2">
        <v>0</v>
      </c>
      <c r="L2234" s="2">
        <v>0</v>
      </c>
      <c r="M2234" s="2">
        <v>0</v>
      </c>
      <c r="N2234" s="2">
        <v>0</v>
      </c>
      <c r="O2234" s="2">
        <v>0</v>
      </c>
      <c r="P2234" s="2">
        <v>0</v>
      </c>
      <c r="Q2234" s="2">
        <v>0</v>
      </c>
      <c r="R2234" s="2">
        <v>0</v>
      </c>
      <c r="S2234" s="2">
        <v>0</v>
      </c>
      <c r="T2234" s="2">
        <v>0</v>
      </c>
      <c r="U2234" s="2">
        <v>0</v>
      </c>
      <c r="X2234" s="2">
        <f t="shared" si="315"/>
        <v>0</v>
      </c>
      <c r="Y2234" s="2">
        <f t="shared" si="316"/>
        <v>0</v>
      </c>
      <c r="Z2234" s="2">
        <f>IF(Y2234&gt;$W$1,HLOOKUP(Y2234,B2234:$U$2835,ROW($B$2836)-ROW($A2234),FALSE),0)</f>
        <v>0</v>
      </c>
      <c r="AA2234" s="2">
        <f t="shared" si="317"/>
        <v>0</v>
      </c>
      <c r="AB2234" s="2">
        <f>VLOOKUP(A2234,segment3_SB_quantity!$A$2:$B$2834,2,FALSE)</f>
        <v>1</v>
      </c>
      <c r="AC2234" s="4">
        <f t="shared" si="313"/>
        <v>0.12820000000000001</v>
      </c>
      <c r="AD2234">
        <f t="shared" si="318"/>
        <v>0</v>
      </c>
      <c r="AE2234">
        <f t="shared" si="314"/>
        <v>0.83166700000000005</v>
      </c>
      <c r="AF2234" s="2">
        <f t="shared" si="319"/>
        <v>0</v>
      </c>
      <c r="AG2234" s="2">
        <f t="shared" si="320"/>
        <v>0</v>
      </c>
      <c r="AH2234" s="1">
        <f t="shared" si="321"/>
        <v>0</v>
      </c>
    </row>
    <row r="2235" spans="1:34" x14ac:dyDescent="0.55000000000000004">
      <c r="A2235">
        <v>80209969</v>
      </c>
      <c r="B2235" s="2">
        <v>0</v>
      </c>
      <c r="C2235" s="2">
        <v>0</v>
      </c>
      <c r="D2235" s="2">
        <v>0</v>
      </c>
      <c r="E2235" s="2">
        <v>0</v>
      </c>
      <c r="F2235" s="2">
        <v>0</v>
      </c>
      <c r="G2235" s="2">
        <v>0</v>
      </c>
      <c r="H2235" s="2">
        <v>0</v>
      </c>
      <c r="I2235" s="2">
        <v>0</v>
      </c>
      <c r="J2235" s="2">
        <v>0</v>
      </c>
      <c r="K2235" s="2">
        <v>0.13854292014030301</v>
      </c>
      <c r="L2235" s="2">
        <v>0</v>
      </c>
      <c r="M2235" s="2">
        <v>0</v>
      </c>
      <c r="N2235" s="2">
        <v>0</v>
      </c>
      <c r="O2235" s="2">
        <v>0</v>
      </c>
      <c r="P2235" s="2">
        <v>0</v>
      </c>
      <c r="Q2235" s="2">
        <v>0</v>
      </c>
      <c r="R2235" s="2">
        <v>0</v>
      </c>
      <c r="S2235" s="2">
        <v>0</v>
      </c>
      <c r="T2235" s="2">
        <v>0</v>
      </c>
      <c r="U2235" s="2">
        <v>0</v>
      </c>
      <c r="X2235" s="2">
        <f t="shared" si="315"/>
        <v>0.13854292014030301</v>
      </c>
      <c r="Y2235" s="2">
        <f t="shared" si="316"/>
        <v>0</v>
      </c>
      <c r="Z2235" s="2">
        <f>IF(Y2235&gt;$W$1,HLOOKUP(Y2235,B2235:$U$2835,ROW($B$2836)-ROW($A2235),FALSE),0)</f>
        <v>0</v>
      </c>
      <c r="AA2235" s="2">
        <f t="shared" si="317"/>
        <v>0</v>
      </c>
      <c r="AB2235" s="2">
        <f>VLOOKUP(A2235,segment3_SB_quantity!$A$2:$B$2834,2,FALSE)</f>
        <v>3</v>
      </c>
      <c r="AC2235" s="4">
        <f t="shared" si="313"/>
        <v>0.12820000000000001</v>
      </c>
      <c r="AD2235">
        <f t="shared" si="318"/>
        <v>0</v>
      </c>
      <c r="AE2235">
        <f t="shared" si="314"/>
        <v>0.83166700000000005</v>
      </c>
      <c r="AF2235" s="2">
        <f t="shared" si="319"/>
        <v>0</v>
      </c>
      <c r="AG2235" s="2">
        <f t="shared" si="320"/>
        <v>0</v>
      </c>
      <c r="AH2235" s="1">
        <f t="shared" si="321"/>
        <v>0</v>
      </c>
    </row>
    <row r="2236" spans="1:34" x14ac:dyDescent="0.55000000000000004">
      <c r="A2236">
        <v>80229611</v>
      </c>
      <c r="B2236" s="2">
        <v>0</v>
      </c>
      <c r="C2236" s="2">
        <v>0</v>
      </c>
      <c r="D2236" s="2">
        <v>0</v>
      </c>
      <c r="E2236" s="2">
        <v>0</v>
      </c>
      <c r="F2236" s="2">
        <v>0</v>
      </c>
      <c r="G2236" s="2">
        <v>0</v>
      </c>
      <c r="H2236" s="2">
        <v>0</v>
      </c>
      <c r="I2236" s="2">
        <v>0</v>
      </c>
      <c r="J2236" s="2">
        <v>0</v>
      </c>
      <c r="K2236" s="2">
        <v>0</v>
      </c>
      <c r="L2236" s="2">
        <v>0</v>
      </c>
      <c r="M2236" s="2">
        <v>0</v>
      </c>
      <c r="N2236" s="2">
        <v>0</v>
      </c>
      <c r="O2236" s="2">
        <v>0</v>
      </c>
      <c r="P2236" s="2">
        <v>0</v>
      </c>
      <c r="Q2236" s="2">
        <v>0</v>
      </c>
      <c r="R2236" s="2">
        <v>0</v>
      </c>
      <c r="S2236" s="2">
        <v>0</v>
      </c>
      <c r="T2236" s="2">
        <v>0</v>
      </c>
      <c r="U2236" s="2">
        <v>0</v>
      </c>
      <c r="X2236" s="2">
        <f t="shared" si="315"/>
        <v>0</v>
      </c>
      <c r="Y2236" s="2">
        <f t="shared" si="316"/>
        <v>0</v>
      </c>
      <c r="Z2236" s="2">
        <f>IF(Y2236&gt;$W$1,HLOOKUP(Y2236,B2236:$U$2835,ROW($B$2836)-ROW($A2236),FALSE),0)</f>
        <v>0</v>
      </c>
      <c r="AA2236" s="2">
        <f t="shared" si="317"/>
        <v>0</v>
      </c>
      <c r="AB2236" s="2">
        <f>VLOOKUP(A2236,segment3_SB_quantity!$A$2:$B$2834,2,FALSE)</f>
        <v>3</v>
      </c>
      <c r="AC2236" s="4">
        <f t="shared" si="313"/>
        <v>0.12820000000000001</v>
      </c>
      <c r="AD2236">
        <f t="shared" si="318"/>
        <v>0</v>
      </c>
      <c r="AE2236">
        <f t="shared" si="314"/>
        <v>0.83166700000000005</v>
      </c>
      <c r="AF2236" s="2">
        <f t="shared" si="319"/>
        <v>0</v>
      </c>
      <c r="AG2236" s="2">
        <f t="shared" si="320"/>
        <v>0</v>
      </c>
      <c r="AH2236" s="1">
        <f t="shared" si="321"/>
        <v>0</v>
      </c>
    </row>
    <row r="2237" spans="1:34" x14ac:dyDescent="0.55000000000000004">
      <c r="A2237">
        <v>80369908</v>
      </c>
      <c r="B2237" s="2">
        <v>0</v>
      </c>
      <c r="C2237" s="2">
        <v>0</v>
      </c>
      <c r="D2237" s="2">
        <v>0.12114798186855701</v>
      </c>
      <c r="E2237" s="2">
        <v>0</v>
      </c>
      <c r="F2237" s="2">
        <v>0</v>
      </c>
      <c r="G2237" s="2">
        <v>0</v>
      </c>
      <c r="H2237" s="2">
        <v>0</v>
      </c>
      <c r="I2237" s="2">
        <v>0</v>
      </c>
      <c r="J2237" s="2">
        <v>0</v>
      </c>
      <c r="K2237" s="2">
        <v>0</v>
      </c>
      <c r="L2237" s="2">
        <v>0</v>
      </c>
      <c r="M2237" s="2">
        <v>0</v>
      </c>
      <c r="N2237" s="2">
        <v>0</v>
      </c>
      <c r="O2237" s="2">
        <v>0</v>
      </c>
      <c r="P2237" s="2">
        <v>0</v>
      </c>
      <c r="Q2237" s="2">
        <v>0</v>
      </c>
      <c r="R2237" s="2">
        <v>0</v>
      </c>
      <c r="S2237" s="2">
        <v>0</v>
      </c>
      <c r="T2237" s="2">
        <v>0</v>
      </c>
      <c r="U2237" s="2">
        <v>0</v>
      </c>
      <c r="X2237" s="2">
        <f t="shared" si="315"/>
        <v>0.12114798186855701</v>
      </c>
      <c r="Y2237" s="2">
        <f t="shared" si="316"/>
        <v>0</v>
      </c>
      <c r="Z2237" s="2">
        <f>IF(Y2237&gt;$W$1,HLOOKUP(Y2237,B2237:$U$2835,ROW($B$2836)-ROW($A2237),FALSE),0)</f>
        <v>0</v>
      </c>
      <c r="AA2237" s="2">
        <f t="shared" si="317"/>
        <v>0</v>
      </c>
      <c r="AB2237" s="2">
        <f>VLOOKUP(A2237,segment3_SB_quantity!$A$2:$B$2834,2,FALSE)</f>
        <v>9</v>
      </c>
      <c r="AC2237" s="4">
        <f t="shared" si="313"/>
        <v>0.12820000000000001</v>
      </c>
      <c r="AD2237">
        <f t="shared" si="318"/>
        <v>0</v>
      </c>
      <c r="AE2237">
        <f t="shared" si="314"/>
        <v>0.83166700000000005</v>
      </c>
      <c r="AF2237" s="2">
        <f t="shared" si="319"/>
        <v>0</v>
      </c>
      <c r="AG2237" s="2">
        <f t="shared" si="320"/>
        <v>0</v>
      </c>
      <c r="AH2237" s="1">
        <f t="shared" si="321"/>
        <v>0</v>
      </c>
    </row>
    <row r="2238" spans="1:34" x14ac:dyDescent="0.55000000000000004">
      <c r="A2238">
        <v>80389915</v>
      </c>
      <c r="B2238" s="2">
        <v>0</v>
      </c>
      <c r="C2238" s="2">
        <v>0</v>
      </c>
      <c r="D2238" s="2">
        <v>0</v>
      </c>
      <c r="E2238" s="2">
        <v>0</v>
      </c>
      <c r="F2238" s="2">
        <v>0</v>
      </c>
      <c r="G2238" s="2">
        <v>0</v>
      </c>
      <c r="H2238" s="2">
        <v>0</v>
      </c>
      <c r="I2238" s="2">
        <v>0</v>
      </c>
      <c r="J2238" s="2">
        <v>4.8116766038575003E-2</v>
      </c>
      <c r="K2238" s="2">
        <v>0</v>
      </c>
      <c r="L2238" s="2">
        <v>0</v>
      </c>
      <c r="M2238" s="2">
        <v>0</v>
      </c>
      <c r="N2238" s="2">
        <v>0</v>
      </c>
      <c r="O2238" s="2">
        <v>0</v>
      </c>
      <c r="P2238" s="2">
        <v>0</v>
      </c>
      <c r="Q2238" s="2">
        <v>0</v>
      </c>
      <c r="R2238" s="2">
        <v>0</v>
      </c>
      <c r="S2238" s="2">
        <v>0</v>
      </c>
      <c r="T2238" s="2">
        <v>0</v>
      </c>
      <c r="U2238" s="2">
        <v>0</v>
      </c>
      <c r="X2238" s="2">
        <f t="shared" si="315"/>
        <v>4.8116766038575003E-2</v>
      </c>
      <c r="Y2238" s="2">
        <f t="shared" si="316"/>
        <v>0</v>
      </c>
      <c r="Z2238" s="2">
        <f>IF(Y2238&gt;$W$1,HLOOKUP(Y2238,B2238:$U$2835,ROW($B$2836)-ROW($A2238),FALSE),0)</f>
        <v>0</v>
      </c>
      <c r="AA2238" s="2">
        <f t="shared" si="317"/>
        <v>0</v>
      </c>
      <c r="AB2238" s="2">
        <f>VLOOKUP(A2238,segment3_SB_quantity!$A$2:$B$2834,2,FALSE)</f>
        <v>57</v>
      </c>
      <c r="AC2238" s="4">
        <f t="shared" si="313"/>
        <v>0.12820000000000001</v>
      </c>
      <c r="AD2238">
        <f t="shared" si="318"/>
        <v>0</v>
      </c>
      <c r="AE2238">
        <f t="shared" si="314"/>
        <v>0.83166700000000005</v>
      </c>
      <c r="AF2238" s="2">
        <f t="shared" si="319"/>
        <v>0</v>
      </c>
      <c r="AG2238" s="2">
        <f t="shared" si="320"/>
        <v>0</v>
      </c>
      <c r="AH2238" s="1">
        <f t="shared" si="321"/>
        <v>0</v>
      </c>
    </row>
    <row r="2239" spans="1:34" x14ac:dyDescent="0.55000000000000004">
      <c r="A2239">
        <v>80399800</v>
      </c>
      <c r="B2239" s="2">
        <v>0</v>
      </c>
      <c r="C2239" s="2">
        <v>0</v>
      </c>
      <c r="D2239" s="2">
        <v>0</v>
      </c>
      <c r="E2239" s="2">
        <v>0</v>
      </c>
      <c r="F2239" s="2">
        <v>0</v>
      </c>
      <c r="G2239" s="2">
        <v>0</v>
      </c>
      <c r="H2239" s="2">
        <v>0</v>
      </c>
      <c r="I2239" s="2">
        <v>2.5516545201489198E-2</v>
      </c>
      <c r="J2239" s="2">
        <v>0</v>
      </c>
      <c r="K2239" s="2">
        <v>0</v>
      </c>
      <c r="L2239" s="2">
        <v>0</v>
      </c>
      <c r="M2239" s="2">
        <v>0</v>
      </c>
      <c r="N2239" s="2">
        <v>0</v>
      </c>
      <c r="O2239" s="2">
        <v>0</v>
      </c>
      <c r="P2239" s="2">
        <v>0</v>
      </c>
      <c r="Q2239" s="2">
        <v>0</v>
      </c>
      <c r="R2239" s="2">
        <v>0</v>
      </c>
      <c r="S2239" s="2">
        <v>0</v>
      </c>
      <c r="T2239" s="2">
        <v>0</v>
      </c>
      <c r="U2239" s="2">
        <v>0</v>
      </c>
      <c r="X2239" s="2">
        <f t="shared" si="315"/>
        <v>2.5516545201489198E-2</v>
      </c>
      <c r="Y2239" s="2">
        <f t="shared" si="316"/>
        <v>0</v>
      </c>
      <c r="Z2239" s="2">
        <f>IF(Y2239&gt;$W$1,HLOOKUP(Y2239,B2239:$U$2835,ROW($B$2836)-ROW($A2239),FALSE),0)</f>
        <v>0</v>
      </c>
      <c r="AA2239" s="2">
        <f t="shared" si="317"/>
        <v>0</v>
      </c>
      <c r="AB2239" s="2">
        <f>VLOOKUP(A2239,segment3_SB_quantity!$A$2:$B$2834,2,FALSE)</f>
        <v>71</v>
      </c>
      <c r="AC2239" s="4">
        <f t="shared" si="313"/>
        <v>0.12820000000000001</v>
      </c>
      <c r="AD2239">
        <f t="shared" si="318"/>
        <v>0</v>
      </c>
      <c r="AE2239">
        <f t="shared" si="314"/>
        <v>0.83166700000000005</v>
      </c>
      <c r="AF2239" s="2">
        <f t="shared" si="319"/>
        <v>0</v>
      </c>
      <c r="AG2239" s="2">
        <f t="shared" si="320"/>
        <v>0</v>
      </c>
      <c r="AH2239" s="1">
        <f t="shared" si="321"/>
        <v>0</v>
      </c>
    </row>
    <row r="2240" spans="1:34" x14ac:dyDescent="0.55000000000000004">
      <c r="A2240">
        <v>80409648</v>
      </c>
      <c r="B2240" s="2">
        <v>0</v>
      </c>
      <c r="C2240" s="2">
        <v>0</v>
      </c>
      <c r="D2240" s="2">
        <v>0</v>
      </c>
      <c r="E2240" s="2">
        <v>0</v>
      </c>
      <c r="F2240" s="2">
        <v>0</v>
      </c>
      <c r="G2240" s="2">
        <v>0</v>
      </c>
      <c r="H2240" s="2">
        <v>1.6061192131653901E-2</v>
      </c>
      <c r="I2240" s="2">
        <v>0</v>
      </c>
      <c r="J2240" s="2">
        <v>0</v>
      </c>
      <c r="K2240" s="2">
        <v>0</v>
      </c>
      <c r="L2240" s="2">
        <v>0</v>
      </c>
      <c r="M2240" s="2">
        <v>0</v>
      </c>
      <c r="N2240" s="2">
        <v>0</v>
      </c>
      <c r="O2240" s="2">
        <v>0</v>
      </c>
      <c r="P2240" s="2">
        <v>0</v>
      </c>
      <c r="Q2240" s="2">
        <v>0</v>
      </c>
      <c r="R2240" s="2">
        <v>0</v>
      </c>
      <c r="S2240" s="2">
        <v>0</v>
      </c>
      <c r="T2240" s="2">
        <v>0</v>
      </c>
      <c r="U2240" s="2">
        <v>0</v>
      </c>
      <c r="X2240" s="2">
        <f t="shared" si="315"/>
        <v>1.6061192131653901E-2</v>
      </c>
      <c r="Y2240" s="2">
        <f t="shared" si="316"/>
        <v>0</v>
      </c>
      <c r="Z2240" s="2">
        <f>IF(Y2240&gt;$W$1,HLOOKUP(Y2240,B2240:$U$2835,ROW($B$2836)-ROW($A2240),FALSE),0)</f>
        <v>0</v>
      </c>
      <c r="AA2240" s="2">
        <f t="shared" si="317"/>
        <v>0</v>
      </c>
      <c r="AB2240" s="2">
        <f>VLOOKUP(A2240,segment3_SB_quantity!$A$2:$B$2834,2,FALSE)</f>
        <v>44</v>
      </c>
      <c r="AC2240" s="4">
        <f t="shared" si="313"/>
        <v>0.12820000000000001</v>
      </c>
      <c r="AD2240">
        <f t="shared" si="318"/>
        <v>0</v>
      </c>
      <c r="AE2240">
        <f t="shared" si="314"/>
        <v>0.83166700000000005</v>
      </c>
      <c r="AF2240" s="2">
        <f t="shared" si="319"/>
        <v>0</v>
      </c>
      <c r="AG2240" s="2">
        <f t="shared" si="320"/>
        <v>0</v>
      </c>
      <c r="AH2240" s="1">
        <f t="shared" si="321"/>
        <v>0</v>
      </c>
    </row>
    <row r="2241" spans="1:34" x14ac:dyDescent="0.55000000000000004">
      <c r="A2241">
        <v>80419730</v>
      </c>
      <c r="B2241" s="2">
        <v>0</v>
      </c>
      <c r="C2241" s="2">
        <v>0</v>
      </c>
      <c r="D2241" s="2">
        <v>0</v>
      </c>
      <c r="E2241" s="2">
        <v>0</v>
      </c>
      <c r="F2241" s="2">
        <v>0</v>
      </c>
      <c r="G2241" s="2">
        <v>0</v>
      </c>
      <c r="H2241" s="2">
        <v>0</v>
      </c>
      <c r="I2241" s="2">
        <v>0</v>
      </c>
      <c r="J2241" s="2">
        <v>0</v>
      </c>
      <c r="K2241" s="2">
        <v>0</v>
      </c>
      <c r="L2241" s="2">
        <v>0</v>
      </c>
      <c r="M2241" s="2">
        <v>0</v>
      </c>
      <c r="N2241" s="2">
        <v>0</v>
      </c>
      <c r="O2241" s="2">
        <v>0</v>
      </c>
      <c r="P2241" s="2">
        <v>0</v>
      </c>
      <c r="Q2241" s="2">
        <v>0</v>
      </c>
      <c r="R2241" s="2">
        <v>0</v>
      </c>
      <c r="S2241" s="2">
        <v>0</v>
      </c>
      <c r="T2241" s="2">
        <v>0</v>
      </c>
      <c r="U2241" s="2">
        <v>0</v>
      </c>
      <c r="X2241" s="2">
        <f t="shared" si="315"/>
        <v>0</v>
      </c>
      <c r="Y2241" s="2">
        <f t="shared" si="316"/>
        <v>0</v>
      </c>
      <c r="Z2241" s="2">
        <f>IF(Y2241&gt;$W$1,HLOOKUP(Y2241,B2241:$U$2835,ROW($B$2836)-ROW($A2241),FALSE),0)</f>
        <v>0</v>
      </c>
      <c r="AA2241" s="2">
        <f t="shared" si="317"/>
        <v>0</v>
      </c>
      <c r="AB2241" s="2">
        <f>VLOOKUP(A2241,segment3_SB_quantity!$A$2:$B$2834,2,FALSE)</f>
        <v>2</v>
      </c>
      <c r="AC2241" s="4">
        <f t="shared" si="313"/>
        <v>0.12820000000000001</v>
      </c>
      <c r="AD2241">
        <f t="shared" si="318"/>
        <v>0</v>
      </c>
      <c r="AE2241">
        <f t="shared" si="314"/>
        <v>0.83166700000000005</v>
      </c>
      <c r="AF2241" s="2">
        <f t="shared" si="319"/>
        <v>0</v>
      </c>
      <c r="AG2241" s="2">
        <f t="shared" si="320"/>
        <v>0</v>
      </c>
      <c r="AH2241" s="1">
        <f t="shared" si="321"/>
        <v>0</v>
      </c>
    </row>
    <row r="2242" spans="1:34" x14ac:dyDescent="0.55000000000000004">
      <c r="A2242">
        <v>80419802</v>
      </c>
      <c r="B2242" s="2">
        <v>0</v>
      </c>
      <c r="C2242" s="2">
        <v>0</v>
      </c>
      <c r="D2242" s="2">
        <v>0</v>
      </c>
      <c r="E2242" s="2">
        <v>0</v>
      </c>
      <c r="F2242" s="2">
        <v>0</v>
      </c>
      <c r="G2242" s="2">
        <v>7.21742545300593E-3</v>
      </c>
      <c r="H2242" s="2">
        <v>0</v>
      </c>
      <c r="I2242" s="2">
        <v>0</v>
      </c>
      <c r="J2242" s="2">
        <v>0</v>
      </c>
      <c r="K2242" s="2">
        <v>0</v>
      </c>
      <c r="L2242" s="2">
        <v>0</v>
      </c>
      <c r="M2242" s="2">
        <v>0</v>
      </c>
      <c r="N2242" s="2">
        <v>0</v>
      </c>
      <c r="O2242" s="2">
        <v>0</v>
      </c>
      <c r="P2242" s="2">
        <v>0</v>
      </c>
      <c r="Q2242" s="2">
        <v>0</v>
      </c>
      <c r="R2242" s="2">
        <v>0</v>
      </c>
      <c r="S2242" s="2">
        <v>0</v>
      </c>
      <c r="T2242" s="2">
        <v>0</v>
      </c>
      <c r="U2242" s="2">
        <v>0</v>
      </c>
      <c r="X2242" s="2">
        <f t="shared" si="315"/>
        <v>7.21742545300593E-3</v>
      </c>
      <c r="Y2242" s="2">
        <f t="shared" si="316"/>
        <v>0</v>
      </c>
      <c r="Z2242" s="2">
        <f>IF(Y2242&gt;$W$1,HLOOKUP(Y2242,B2242:$U$2835,ROW($B$2836)-ROW($A2242),FALSE),0)</f>
        <v>0</v>
      </c>
      <c r="AA2242" s="2">
        <f t="shared" si="317"/>
        <v>0</v>
      </c>
      <c r="AB2242" s="2">
        <f>VLOOKUP(A2242,segment3_SB_quantity!$A$2:$B$2834,2,FALSE)</f>
        <v>388</v>
      </c>
      <c r="AC2242" s="4">
        <f t="shared" si="313"/>
        <v>0.12820000000000001</v>
      </c>
      <c r="AD2242">
        <f t="shared" si="318"/>
        <v>0</v>
      </c>
      <c r="AE2242">
        <f t="shared" si="314"/>
        <v>0.83166700000000005</v>
      </c>
      <c r="AF2242" s="2">
        <f t="shared" si="319"/>
        <v>0</v>
      </c>
      <c r="AG2242" s="2">
        <f t="shared" si="320"/>
        <v>0</v>
      </c>
      <c r="AH2242" s="1">
        <f t="shared" si="321"/>
        <v>0</v>
      </c>
    </row>
    <row r="2243" spans="1:34" x14ac:dyDescent="0.55000000000000004">
      <c r="A2243">
        <v>80439521</v>
      </c>
      <c r="B2243" s="2">
        <v>0</v>
      </c>
      <c r="C2243" s="2">
        <v>0</v>
      </c>
      <c r="D2243" s="2">
        <v>0</v>
      </c>
      <c r="E2243" s="2">
        <v>0</v>
      </c>
      <c r="F2243" s="2">
        <v>0</v>
      </c>
      <c r="G2243" s="2">
        <v>0</v>
      </c>
      <c r="H2243" s="2">
        <v>0</v>
      </c>
      <c r="I2243" s="2">
        <v>0.123496540716066</v>
      </c>
      <c r="J2243" s="2">
        <v>0</v>
      </c>
      <c r="K2243" s="2">
        <v>0</v>
      </c>
      <c r="L2243" s="2">
        <v>0</v>
      </c>
      <c r="M2243" s="2">
        <v>0</v>
      </c>
      <c r="N2243" s="2">
        <v>0</v>
      </c>
      <c r="O2243" s="2">
        <v>0</v>
      </c>
      <c r="P2243" s="2">
        <v>0</v>
      </c>
      <c r="Q2243" s="2">
        <v>0</v>
      </c>
      <c r="R2243" s="2">
        <v>0</v>
      </c>
      <c r="S2243" s="2">
        <v>0</v>
      </c>
      <c r="T2243" s="2">
        <v>0</v>
      </c>
      <c r="U2243" s="2">
        <v>0</v>
      </c>
      <c r="X2243" s="2">
        <f t="shared" si="315"/>
        <v>0.123496540716066</v>
      </c>
      <c r="Y2243" s="2">
        <f t="shared" si="316"/>
        <v>0</v>
      </c>
      <c r="Z2243" s="2">
        <f>IF(Y2243&gt;$W$1,HLOOKUP(Y2243,B2243:$U$2835,ROW($B$2836)-ROW($A2243),FALSE),0)</f>
        <v>0</v>
      </c>
      <c r="AA2243" s="2">
        <f t="shared" si="317"/>
        <v>0</v>
      </c>
      <c r="AB2243" s="2">
        <f>VLOOKUP(A2243,segment3_SB_quantity!$A$2:$B$2834,2,FALSE)</f>
        <v>16</v>
      </c>
      <c r="AC2243" s="4">
        <f t="shared" si="313"/>
        <v>0.12820000000000001</v>
      </c>
      <c r="AD2243">
        <f t="shared" si="318"/>
        <v>0</v>
      </c>
      <c r="AE2243">
        <f t="shared" si="314"/>
        <v>0.83166700000000005</v>
      </c>
      <c r="AF2243" s="2">
        <f t="shared" si="319"/>
        <v>0</v>
      </c>
      <c r="AG2243" s="2">
        <f t="shared" si="320"/>
        <v>0</v>
      </c>
      <c r="AH2243" s="1">
        <f t="shared" si="321"/>
        <v>0</v>
      </c>
    </row>
    <row r="2244" spans="1:34" x14ac:dyDescent="0.55000000000000004">
      <c r="A2244">
        <v>80439782</v>
      </c>
      <c r="B2244" s="2">
        <v>0</v>
      </c>
      <c r="C2244" s="2">
        <v>0</v>
      </c>
      <c r="D2244" s="2">
        <v>0</v>
      </c>
      <c r="E2244" s="2">
        <v>0</v>
      </c>
      <c r="F2244" s="2">
        <v>0</v>
      </c>
      <c r="G2244" s="2">
        <v>0</v>
      </c>
      <c r="H2244" s="2">
        <v>0</v>
      </c>
      <c r="I2244" s="2">
        <v>0</v>
      </c>
      <c r="J2244" s="2">
        <v>1.6789069050214E-3</v>
      </c>
      <c r="K2244" s="2">
        <v>0</v>
      </c>
      <c r="L2244" s="2">
        <v>0</v>
      </c>
      <c r="M2244" s="2">
        <v>0</v>
      </c>
      <c r="N2244" s="2">
        <v>0</v>
      </c>
      <c r="O2244" s="2">
        <v>0</v>
      </c>
      <c r="P2244" s="2">
        <v>0</v>
      </c>
      <c r="Q2244" s="2">
        <v>0</v>
      </c>
      <c r="R2244" s="2">
        <v>0</v>
      </c>
      <c r="S2244" s="2">
        <v>0</v>
      </c>
      <c r="T2244" s="2">
        <v>0</v>
      </c>
      <c r="U2244" s="2">
        <v>0</v>
      </c>
      <c r="X2244" s="2">
        <f t="shared" si="315"/>
        <v>1.6789069050214E-3</v>
      </c>
      <c r="Y2244" s="2">
        <f t="shared" si="316"/>
        <v>0</v>
      </c>
      <c r="Z2244" s="2">
        <f>IF(Y2244&gt;$W$1,HLOOKUP(Y2244,B2244:$U$2835,ROW($B$2836)-ROW($A2244),FALSE),0)</f>
        <v>0</v>
      </c>
      <c r="AA2244" s="2">
        <f t="shared" si="317"/>
        <v>0</v>
      </c>
      <c r="AB2244" s="2">
        <f>VLOOKUP(A2244,segment3_SB_quantity!$A$2:$B$2834,2,FALSE)</f>
        <v>2</v>
      </c>
      <c r="AC2244" s="4">
        <f t="shared" ref="AC2244:AC2307" si="322">AC2243</f>
        <v>0.12820000000000001</v>
      </c>
      <c r="AD2244">
        <f t="shared" si="318"/>
        <v>0</v>
      </c>
      <c r="AE2244">
        <f t="shared" ref="AE2244:AE2307" si="323">AE2243</f>
        <v>0.83166700000000005</v>
      </c>
      <c r="AF2244" s="2">
        <f t="shared" si="319"/>
        <v>0</v>
      </c>
      <c r="AG2244" s="2">
        <f t="shared" si="320"/>
        <v>0</v>
      </c>
      <c r="AH2244" s="1">
        <f t="shared" si="321"/>
        <v>0</v>
      </c>
    </row>
    <row r="2245" spans="1:34" x14ac:dyDescent="0.55000000000000004">
      <c r="A2245">
        <v>80439984</v>
      </c>
      <c r="B2245" s="2">
        <v>0</v>
      </c>
      <c r="C2245" s="2">
        <v>0</v>
      </c>
      <c r="D2245" s="2">
        <v>0</v>
      </c>
      <c r="E2245" s="2">
        <v>0</v>
      </c>
      <c r="F2245" s="2">
        <v>0</v>
      </c>
      <c r="G2245" s="2">
        <v>0</v>
      </c>
      <c r="H2245" s="2">
        <v>4.7926901325942302E-2</v>
      </c>
      <c r="I2245" s="2">
        <v>0</v>
      </c>
      <c r="J2245" s="2">
        <v>0</v>
      </c>
      <c r="K2245" s="2">
        <v>0</v>
      </c>
      <c r="L2245" s="2">
        <v>0</v>
      </c>
      <c r="M2245" s="2">
        <v>0</v>
      </c>
      <c r="N2245" s="2">
        <v>0</v>
      </c>
      <c r="O2245" s="2">
        <v>0</v>
      </c>
      <c r="P2245" s="2">
        <v>0</v>
      </c>
      <c r="Q2245" s="2">
        <v>0</v>
      </c>
      <c r="R2245" s="2">
        <v>0</v>
      </c>
      <c r="S2245" s="2">
        <v>0</v>
      </c>
      <c r="T2245" s="2">
        <v>0</v>
      </c>
      <c r="U2245" s="2">
        <v>0</v>
      </c>
      <c r="X2245" s="2">
        <f t="shared" si="315"/>
        <v>4.7926901325942302E-2</v>
      </c>
      <c r="Y2245" s="2">
        <f t="shared" si="316"/>
        <v>0</v>
      </c>
      <c r="Z2245" s="2">
        <f>IF(Y2245&gt;$W$1,HLOOKUP(Y2245,B2245:$U$2835,ROW($B$2836)-ROW($A2245),FALSE),0)</f>
        <v>0</v>
      </c>
      <c r="AA2245" s="2">
        <f t="shared" si="317"/>
        <v>0</v>
      </c>
      <c r="AB2245" s="2">
        <f>VLOOKUP(A2245,segment3_SB_quantity!$A$2:$B$2834,2,FALSE)</f>
        <v>8</v>
      </c>
      <c r="AC2245" s="4">
        <f t="shared" si="322"/>
        <v>0.12820000000000001</v>
      </c>
      <c r="AD2245">
        <f t="shared" si="318"/>
        <v>0</v>
      </c>
      <c r="AE2245">
        <f t="shared" si="323"/>
        <v>0.83166700000000005</v>
      </c>
      <c r="AF2245" s="2">
        <f t="shared" si="319"/>
        <v>0</v>
      </c>
      <c r="AG2245" s="2">
        <f t="shared" si="320"/>
        <v>0</v>
      </c>
      <c r="AH2245" s="1">
        <f t="shared" si="321"/>
        <v>0</v>
      </c>
    </row>
    <row r="2246" spans="1:34" x14ac:dyDescent="0.55000000000000004">
      <c r="A2246">
        <v>80479816</v>
      </c>
      <c r="B2246" s="2">
        <v>0</v>
      </c>
      <c r="C2246" s="2">
        <v>0</v>
      </c>
      <c r="D2246" s="2">
        <v>0</v>
      </c>
      <c r="E2246" s="2">
        <v>0</v>
      </c>
      <c r="F2246" s="2">
        <v>0</v>
      </c>
      <c r="G2246" s="2">
        <v>0</v>
      </c>
      <c r="H2246" s="2">
        <v>1.46949915348551E-2</v>
      </c>
      <c r="I2246" s="2">
        <v>0</v>
      </c>
      <c r="J2246" s="2">
        <v>0</v>
      </c>
      <c r="K2246" s="2">
        <v>0</v>
      </c>
      <c r="L2246" s="2">
        <v>0</v>
      </c>
      <c r="M2246" s="2">
        <v>0</v>
      </c>
      <c r="N2246" s="2">
        <v>0</v>
      </c>
      <c r="O2246" s="2">
        <v>0</v>
      </c>
      <c r="P2246" s="2">
        <v>0</v>
      </c>
      <c r="Q2246" s="2">
        <v>0</v>
      </c>
      <c r="R2246" s="2">
        <v>0</v>
      </c>
      <c r="S2246" s="2">
        <v>0</v>
      </c>
      <c r="T2246" s="2">
        <v>0</v>
      </c>
      <c r="U2246" s="2">
        <v>0</v>
      </c>
      <c r="X2246" s="2">
        <f t="shared" si="315"/>
        <v>1.46949915348551E-2</v>
      </c>
      <c r="Y2246" s="2">
        <f t="shared" si="316"/>
        <v>0</v>
      </c>
      <c r="Z2246" s="2">
        <f>IF(Y2246&gt;$W$1,HLOOKUP(Y2246,B2246:$U$2835,ROW($B$2836)-ROW($A2246),FALSE),0)</f>
        <v>0</v>
      </c>
      <c r="AA2246" s="2">
        <f t="shared" si="317"/>
        <v>0</v>
      </c>
      <c r="AB2246" s="2">
        <f>VLOOKUP(A2246,segment3_SB_quantity!$A$2:$B$2834,2,FALSE)</f>
        <v>145</v>
      </c>
      <c r="AC2246" s="4">
        <f t="shared" si="322"/>
        <v>0.12820000000000001</v>
      </c>
      <c r="AD2246">
        <f t="shared" si="318"/>
        <v>0</v>
      </c>
      <c r="AE2246">
        <f t="shared" si="323"/>
        <v>0.83166700000000005</v>
      </c>
      <c r="AF2246" s="2">
        <f t="shared" si="319"/>
        <v>0</v>
      </c>
      <c r="AG2246" s="2">
        <f t="shared" si="320"/>
        <v>0</v>
      </c>
      <c r="AH2246" s="1">
        <f t="shared" si="321"/>
        <v>0</v>
      </c>
    </row>
    <row r="2247" spans="1:34" x14ac:dyDescent="0.55000000000000004">
      <c r="A2247">
        <v>80539808</v>
      </c>
      <c r="B2247" s="2">
        <v>0</v>
      </c>
      <c r="C2247" s="2">
        <v>0</v>
      </c>
      <c r="D2247" s="2">
        <v>0</v>
      </c>
      <c r="E2247" s="2">
        <v>0</v>
      </c>
      <c r="F2247" s="2">
        <v>6.0072516043400004E-13</v>
      </c>
      <c r="G2247" s="2">
        <v>0</v>
      </c>
      <c r="H2247" s="2">
        <v>0</v>
      </c>
      <c r="I2247" s="2">
        <v>0</v>
      </c>
      <c r="J2247" s="2">
        <v>0</v>
      </c>
      <c r="K2247" s="2">
        <v>0</v>
      </c>
      <c r="L2247" s="2">
        <v>0</v>
      </c>
      <c r="M2247" s="2">
        <v>0</v>
      </c>
      <c r="N2247" s="2">
        <v>0</v>
      </c>
      <c r="O2247" s="2">
        <v>0</v>
      </c>
      <c r="P2247" s="2">
        <v>0</v>
      </c>
      <c r="Q2247" s="2">
        <v>0</v>
      </c>
      <c r="R2247" s="2">
        <v>0</v>
      </c>
      <c r="S2247" s="2">
        <v>0</v>
      </c>
      <c r="T2247" s="2">
        <v>0</v>
      </c>
      <c r="U2247" s="2">
        <v>0</v>
      </c>
      <c r="X2247" s="2">
        <f t="shared" si="315"/>
        <v>6.0072516043400004E-13</v>
      </c>
      <c r="Y2247" s="2">
        <f t="shared" si="316"/>
        <v>0</v>
      </c>
      <c r="Z2247" s="2">
        <f>IF(Y2247&gt;$W$1,HLOOKUP(Y2247,B2247:$U$2835,ROW($B$2836)-ROW($A2247),FALSE),0)</f>
        <v>0</v>
      </c>
      <c r="AA2247" s="2">
        <f t="shared" si="317"/>
        <v>0</v>
      </c>
      <c r="AB2247" s="2">
        <f>VLOOKUP(A2247,segment3_SB_quantity!$A$2:$B$2834,2,FALSE)</f>
        <v>4</v>
      </c>
      <c r="AC2247" s="4">
        <f t="shared" si="322"/>
        <v>0.12820000000000001</v>
      </c>
      <c r="AD2247">
        <f t="shared" si="318"/>
        <v>0</v>
      </c>
      <c r="AE2247">
        <f t="shared" si="323"/>
        <v>0.83166700000000005</v>
      </c>
      <c r="AF2247" s="2">
        <f t="shared" si="319"/>
        <v>0</v>
      </c>
      <c r="AG2247" s="2">
        <f t="shared" si="320"/>
        <v>0</v>
      </c>
      <c r="AH2247" s="1">
        <f t="shared" si="321"/>
        <v>0</v>
      </c>
    </row>
    <row r="2248" spans="1:34" x14ac:dyDescent="0.55000000000000004">
      <c r="A2248">
        <v>80539979</v>
      </c>
      <c r="B2248" s="2">
        <v>0</v>
      </c>
      <c r="C2248" s="2">
        <v>0</v>
      </c>
      <c r="D2248" s="2">
        <v>0</v>
      </c>
      <c r="E2248" s="2">
        <v>0</v>
      </c>
      <c r="F2248" s="2">
        <v>0</v>
      </c>
      <c r="G2248" s="2">
        <v>0</v>
      </c>
      <c r="H2248" s="2">
        <v>0</v>
      </c>
      <c r="I2248" s="2">
        <v>0</v>
      </c>
      <c r="J2248" s="2">
        <v>0</v>
      </c>
      <c r="K2248" s="2">
        <v>8.6890387207399902E-2</v>
      </c>
      <c r="L2248" s="2">
        <v>0</v>
      </c>
      <c r="M2248" s="2">
        <v>0</v>
      </c>
      <c r="N2248" s="2">
        <v>0</v>
      </c>
      <c r="O2248" s="2">
        <v>0</v>
      </c>
      <c r="P2248" s="2">
        <v>0</v>
      </c>
      <c r="Q2248" s="2">
        <v>0</v>
      </c>
      <c r="R2248" s="2">
        <v>0</v>
      </c>
      <c r="S2248" s="2">
        <v>0</v>
      </c>
      <c r="T2248" s="2">
        <v>0</v>
      </c>
      <c r="U2248" s="2">
        <v>0</v>
      </c>
      <c r="X2248" s="2">
        <f t="shared" si="315"/>
        <v>8.6890387207399902E-2</v>
      </c>
      <c r="Y2248" s="2">
        <f t="shared" si="316"/>
        <v>0</v>
      </c>
      <c r="Z2248" s="2">
        <f>IF(Y2248&gt;$W$1,HLOOKUP(Y2248,B2248:$U$2835,ROW($B$2836)-ROW($A2248),FALSE),0)</f>
        <v>0</v>
      </c>
      <c r="AA2248" s="2">
        <f t="shared" si="317"/>
        <v>0</v>
      </c>
      <c r="AB2248" s="2">
        <f>VLOOKUP(A2248,segment3_SB_quantity!$A$2:$B$2834,2,FALSE)</f>
        <v>18</v>
      </c>
      <c r="AC2248" s="4">
        <f t="shared" si="322"/>
        <v>0.12820000000000001</v>
      </c>
      <c r="AD2248">
        <f t="shared" si="318"/>
        <v>0</v>
      </c>
      <c r="AE2248">
        <f t="shared" si="323"/>
        <v>0.83166700000000005</v>
      </c>
      <c r="AF2248" s="2">
        <f t="shared" si="319"/>
        <v>0</v>
      </c>
      <c r="AG2248" s="2">
        <f t="shared" si="320"/>
        <v>0</v>
      </c>
      <c r="AH2248" s="1">
        <f t="shared" si="321"/>
        <v>0</v>
      </c>
    </row>
    <row r="2249" spans="1:34" x14ac:dyDescent="0.55000000000000004">
      <c r="A2249">
        <v>80569915</v>
      </c>
      <c r="B2249" s="2">
        <v>0</v>
      </c>
      <c r="C2249" s="2">
        <v>0</v>
      </c>
      <c r="D2249" s="2">
        <v>0</v>
      </c>
      <c r="E2249" s="2">
        <v>0</v>
      </c>
      <c r="F2249" s="2">
        <v>0</v>
      </c>
      <c r="G2249" s="2">
        <v>0</v>
      </c>
      <c r="H2249" s="2">
        <v>0</v>
      </c>
      <c r="I2249" s="2">
        <v>0</v>
      </c>
      <c r="J2249" s="2">
        <v>0</v>
      </c>
      <c r="K2249" s="2">
        <v>8.0234175125808105E-2</v>
      </c>
      <c r="L2249" s="2">
        <v>0</v>
      </c>
      <c r="M2249" s="2">
        <v>0</v>
      </c>
      <c r="N2249" s="2">
        <v>0</v>
      </c>
      <c r="O2249" s="2">
        <v>0</v>
      </c>
      <c r="P2249" s="2">
        <v>0</v>
      </c>
      <c r="Q2249" s="2">
        <v>0</v>
      </c>
      <c r="R2249" s="2">
        <v>0</v>
      </c>
      <c r="S2249" s="2">
        <v>0</v>
      </c>
      <c r="T2249" s="2">
        <v>0</v>
      </c>
      <c r="U2249" s="2">
        <v>0</v>
      </c>
      <c r="X2249" s="2">
        <f t="shared" ref="X2249:X2312" si="324">MAX(B2249:U2249)</f>
        <v>8.0234175125808105E-2</v>
      </c>
      <c r="Y2249" s="2">
        <f t="shared" ref="Y2249:Y2312" si="325">IF(X2249&gt;$W$1,X2249,0)</f>
        <v>0</v>
      </c>
      <c r="Z2249" s="2">
        <f>IF(Y2249&gt;$W$1,HLOOKUP(Y2249,B2249:$U$2835,ROW($B$2836)-ROW($A2249),FALSE),0)</f>
        <v>0</v>
      </c>
      <c r="AA2249" s="2">
        <f t="shared" ref="AA2249:AA2312" si="326">IF(Z2249&gt;0,HLOOKUP(Z2249,$B$2835:$U$2836,2,FALSE),0)</f>
        <v>0</v>
      </c>
      <c r="AB2249" s="2">
        <f>VLOOKUP(A2249,segment3_SB_quantity!$A$2:$B$2834,2,FALSE)</f>
        <v>6</v>
      </c>
      <c r="AC2249" s="4">
        <f t="shared" si="322"/>
        <v>0.12820000000000001</v>
      </c>
      <c r="AD2249">
        <f t="shared" ref="AD2249:AD2312" si="327">IF(AA2249&gt;0,AB2249*AC2249,0)</f>
        <v>0</v>
      </c>
      <c r="AE2249">
        <f t="shared" si="323"/>
        <v>0.83166700000000005</v>
      </c>
      <c r="AF2249" s="2">
        <f t="shared" ref="AF2249:AF2312" si="328">AD2249*AE2249</f>
        <v>0</v>
      </c>
      <c r="AG2249" s="2">
        <f t="shared" ref="AG2249:AG2312" si="329">AA2249*AE2249*AD2249</f>
        <v>0</v>
      </c>
      <c r="AH2249" s="1">
        <f t="shared" ref="AH2249:AH2312" si="330">IF(AG2249&gt;0,AF2249/AG2249,0)</f>
        <v>0</v>
      </c>
    </row>
    <row r="2250" spans="1:34" x14ac:dyDescent="0.55000000000000004">
      <c r="A2250">
        <v>80609826</v>
      </c>
      <c r="B2250" s="2">
        <v>0</v>
      </c>
      <c r="C2250" s="2">
        <v>0</v>
      </c>
      <c r="D2250" s="2">
        <v>0</v>
      </c>
      <c r="E2250" s="2">
        <v>0</v>
      </c>
      <c r="F2250" s="2">
        <v>0</v>
      </c>
      <c r="G2250" s="2">
        <v>0</v>
      </c>
      <c r="H2250" s="2">
        <v>0</v>
      </c>
      <c r="I2250" s="2">
        <v>0</v>
      </c>
      <c r="J2250" s="2">
        <v>0</v>
      </c>
      <c r="K2250" s="2">
        <v>0</v>
      </c>
      <c r="L2250" s="2">
        <v>0</v>
      </c>
      <c r="M2250" s="2">
        <v>0</v>
      </c>
      <c r="N2250" s="2">
        <v>0</v>
      </c>
      <c r="O2250" s="2">
        <v>0</v>
      </c>
      <c r="P2250" s="2">
        <v>0</v>
      </c>
      <c r="Q2250" s="2">
        <v>0</v>
      </c>
      <c r="R2250" s="2">
        <v>0</v>
      </c>
      <c r="S2250" s="2">
        <v>0</v>
      </c>
      <c r="T2250" s="2">
        <v>0</v>
      </c>
      <c r="U2250" s="2">
        <v>0</v>
      </c>
      <c r="X2250" s="2">
        <f t="shared" si="324"/>
        <v>0</v>
      </c>
      <c r="Y2250" s="2">
        <f t="shared" si="325"/>
        <v>0</v>
      </c>
      <c r="Z2250" s="2">
        <f>IF(Y2250&gt;$W$1,HLOOKUP(Y2250,B2250:$U$2835,ROW($B$2836)-ROW($A2250),FALSE),0)</f>
        <v>0</v>
      </c>
      <c r="AA2250" s="2">
        <f t="shared" si="326"/>
        <v>0</v>
      </c>
      <c r="AB2250" s="2">
        <f>VLOOKUP(A2250,segment3_SB_quantity!$A$2:$B$2834,2,FALSE)</f>
        <v>4</v>
      </c>
      <c r="AC2250" s="4">
        <f t="shared" si="322"/>
        <v>0.12820000000000001</v>
      </c>
      <c r="AD2250">
        <f t="shared" si="327"/>
        <v>0</v>
      </c>
      <c r="AE2250">
        <f t="shared" si="323"/>
        <v>0.83166700000000005</v>
      </c>
      <c r="AF2250" s="2">
        <f t="shared" si="328"/>
        <v>0</v>
      </c>
      <c r="AG2250" s="2">
        <f t="shared" si="329"/>
        <v>0</v>
      </c>
      <c r="AH2250" s="1">
        <f t="shared" si="330"/>
        <v>0</v>
      </c>
    </row>
    <row r="2251" spans="1:34" x14ac:dyDescent="0.55000000000000004">
      <c r="A2251">
        <v>80629973</v>
      </c>
      <c r="B2251" s="2">
        <v>0</v>
      </c>
      <c r="C2251" s="2">
        <v>0</v>
      </c>
      <c r="D2251" s="2">
        <v>0</v>
      </c>
      <c r="E2251" s="2">
        <v>0</v>
      </c>
      <c r="F2251" s="2">
        <v>0</v>
      </c>
      <c r="G2251" s="2">
        <v>0</v>
      </c>
      <c r="H2251" s="2">
        <v>0</v>
      </c>
      <c r="I2251" s="2">
        <v>0</v>
      </c>
      <c r="J2251" s="2">
        <v>0</v>
      </c>
      <c r="K2251" s="2">
        <v>2.9566268292708201E-2</v>
      </c>
      <c r="L2251" s="2">
        <v>0</v>
      </c>
      <c r="M2251" s="2">
        <v>0</v>
      </c>
      <c r="N2251" s="2">
        <v>0</v>
      </c>
      <c r="O2251" s="2">
        <v>0</v>
      </c>
      <c r="P2251" s="2">
        <v>0</v>
      </c>
      <c r="Q2251" s="2">
        <v>0</v>
      </c>
      <c r="R2251" s="2">
        <v>0</v>
      </c>
      <c r="S2251" s="2">
        <v>0</v>
      </c>
      <c r="T2251" s="2">
        <v>0</v>
      </c>
      <c r="U2251" s="2">
        <v>0</v>
      </c>
      <c r="X2251" s="2">
        <f t="shared" si="324"/>
        <v>2.9566268292708201E-2</v>
      </c>
      <c r="Y2251" s="2">
        <f t="shared" si="325"/>
        <v>0</v>
      </c>
      <c r="Z2251" s="2">
        <f>IF(Y2251&gt;$W$1,HLOOKUP(Y2251,B2251:$U$2835,ROW($B$2836)-ROW($A2251),FALSE),0)</f>
        <v>0</v>
      </c>
      <c r="AA2251" s="2">
        <f t="shared" si="326"/>
        <v>0</v>
      </c>
      <c r="AB2251" s="2">
        <f>VLOOKUP(A2251,segment3_SB_quantity!$A$2:$B$2834,2,FALSE)</f>
        <v>48</v>
      </c>
      <c r="AC2251" s="4">
        <f t="shared" si="322"/>
        <v>0.12820000000000001</v>
      </c>
      <c r="AD2251">
        <f t="shared" si="327"/>
        <v>0</v>
      </c>
      <c r="AE2251">
        <f t="shared" si="323"/>
        <v>0.83166700000000005</v>
      </c>
      <c r="AF2251" s="2">
        <f t="shared" si="328"/>
        <v>0</v>
      </c>
      <c r="AG2251" s="2">
        <f t="shared" si="329"/>
        <v>0</v>
      </c>
      <c r="AH2251" s="1">
        <f t="shared" si="330"/>
        <v>0</v>
      </c>
    </row>
    <row r="2252" spans="1:34" x14ac:dyDescent="0.55000000000000004">
      <c r="A2252">
        <v>80649955</v>
      </c>
      <c r="B2252" s="2">
        <v>0</v>
      </c>
      <c r="C2252" s="2">
        <v>0</v>
      </c>
      <c r="D2252" s="2">
        <v>0</v>
      </c>
      <c r="E2252" s="2">
        <v>0</v>
      </c>
      <c r="F2252" s="2">
        <v>0</v>
      </c>
      <c r="G2252" s="2">
        <v>0</v>
      </c>
      <c r="H2252" s="2">
        <v>0</v>
      </c>
      <c r="I2252" s="2">
        <v>3.0620854667533001E-2</v>
      </c>
      <c r="J2252" s="2">
        <v>0</v>
      </c>
      <c r="K2252" s="2">
        <v>0</v>
      </c>
      <c r="L2252" s="2">
        <v>0</v>
      </c>
      <c r="M2252" s="2">
        <v>0</v>
      </c>
      <c r="N2252" s="2">
        <v>0</v>
      </c>
      <c r="O2252" s="2">
        <v>0</v>
      </c>
      <c r="P2252" s="2">
        <v>0</v>
      </c>
      <c r="Q2252" s="2">
        <v>0</v>
      </c>
      <c r="R2252" s="2">
        <v>0</v>
      </c>
      <c r="S2252" s="2">
        <v>0</v>
      </c>
      <c r="T2252" s="2">
        <v>0</v>
      </c>
      <c r="U2252" s="2">
        <v>0</v>
      </c>
      <c r="X2252" s="2">
        <f t="shared" si="324"/>
        <v>3.0620854667533001E-2</v>
      </c>
      <c r="Y2252" s="2">
        <f t="shared" si="325"/>
        <v>0</v>
      </c>
      <c r="Z2252" s="2">
        <f>IF(Y2252&gt;$W$1,HLOOKUP(Y2252,B2252:$U$2835,ROW($B$2836)-ROW($A2252),FALSE),0)</f>
        <v>0</v>
      </c>
      <c r="AA2252" s="2">
        <f t="shared" si="326"/>
        <v>0</v>
      </c>
      <c r="AB2252" s="2">
        <f>VLOOKUP(A2252,segment3_SB_quantity!$A$2:$B$2834,2,FALSE)</f>
        <v>46</v>
      </c>
      <c r="AC2252" s="4">
        <f t="shared" si="322"/>
        <v>0.12820000000000001</v>
      </c>
      <c r="AD2252">
        <f t="shared" si="327"/>
        <v>0</v>
      </c>
      <c r="AE2252">
        <f t="shared" si="323"/>
        <v>0.83166700000000005</v>
      </c>
      <c r="AF2252" s="2">
        <f t="shared" si="328"/>
        <v>0</v>
      </c>
      <c r="AG2252" s="2">
        <f t="shared" si="329"/>
        <v>0</v>
      </c>
      <c r="AH2252" s="1">
        <f t="shared" si="330"/>
        <v>0</v>
      </c>
    </row>
    <row r="2253" spans="1:34" x14ac:dyDescent="0.55000000000000004">
      <c r="A2253">
        <v>80699930</v>
      </c>
      <c r="B2253" s="2">
        <v>0</v>
      </c>
      <c r="C2253" s="2">
        <v>0</v>
      </c>
      <c r="D2253" s="2">
        <v>0</v>
      </c>
      <c r="E2253" s="2">
        <v>0</v>
      </c>
      <c r="F2253" s="2">
        <v>0</v>
      </c>
      <c r="G2253" s="2">
        <v>0</v>
      </c>
      <c r="H2253" s="2">
        <v>0</v>
      </c>
      <c r="I2253" s="2">
        <v>0</v>
      </c>
      <c r="J2253" s="2">
        <v>0</v>
      </c>
      <c r="K2253" s="2">
        <v>0</v>
      </c>
      <c r="L2253" s="2">
        <v>8.4982724510728094E-2</v>
      </c>
      <c r="M2253" s="2">
        <v>0</v>
      </c>
      <c r="N2253" s="2">
        <v>0</v>
      </c>
      <c r="O2253" s="2">
        <v>0</v>
      </c>
      <c r="P2253" s="2">
        <v>0</v>
      </c>
      <c r="Q2253" s="2">
        <v>0</v>
      </c>
      <c r="R2253" s="2">
        <v>0</v>
      </c>
      <c r="S2253" s="2">
        <v>0</v>
      </c>
      <c r="T2253" s="2">
        <v>0</v>
      </c>
      <c r="U2253" s="2">
        <v>0</v>
      </c>
      <c r="X2253" s="2">
        <f t="shared" si="324"/>
        <v>8.4982724510728094E-2</v>
      </c>
      <c r="Y2253" s="2">
        <f t="shared" si="325"/>
        <v>0</v>
      </c>
      <c r="Z2253" s="2">
        <f>IF(Y2253&gt;$W$1,HLOOKUP(Y2253,B2253:$U$2835,ROW($B$2836)-ROW($A2253),FALSE),0)</f>
        <v>0</v>
      </c>
      <c r="AA2253" s="2">
        <f t="shared" si="326"/>
        <v>0</v>
      </c>
      <c r="AB2253" s="2">
        <f>VLOOKUP(A2253,segment3_SB_quantity!$A$2:$B$2834,2,FALSE)</f>
        <v>6</v>
      </c>
      <c r="AC2253" s="4">
        <f t="shared" si="322"/>
        <v>0.12820000000000001</v>
      </c>
      <c r="AD2253">
        <f t="shared" si="327"/>
        <v>0</v>
      </c>
      <c r="AE2253">
        <f t="shared" si="323"/>
        <v>0.83166700000000005</v>
      </c>
      <c r="AF2253" s="2">
        <f t="shared" si="328"/>
        <v>0</v>
      </c>
      <c r="AG2253" s="2">
        <f t="shared" si="329"/>
        <v>0</v>
      </c>
      <c r="AH2253" s="1">
        <f t="shared" si="330"/>
        <v>0</v>
      </c>
    </row>
    <row r="2254" spans="1:34" x14ac:dyDescent="0.55000000000000004">
      <c r="A2254">
        <v>80699953</v>
      </c>
      <c r="B2254" s="2">
        <v>0</v>
      </c>
      <c r="C2254" s="2">
        <v>0</v>
      </c>
      <c r="D2254" s="2">
        <v>0</v>
      </c>
      <c r="E2254" s="2">
        <v>0</v>
      </c>
      <c r="F2254" s="2">
        <v>0</v>
      </c>
      <c r="G2254" s="2">
        <v>0</v>
      </c>
      <c r="H2254" s="2">
        <v>0</v>
      </c>
      <c r="I2254" s="2">
        <v>0</v>
      </c>
      <c r="J2254" s="2">
        <v>5.01580211163732E-2</v>
      </c>
      <c r="K2254" s="2">
        <v>0</v>
      </c>
      <c r="L2254" s="2">
        <v>0</v>
      </c>
      <c r="M2254" s="2">
        <v>0</v>
      </c>
      <c r="N2254" s="2">
        <v>0</v>
      </c>
      <c r="O2254" s="2">
        <v>0</v>
      </c>
      <c r="P2254" s="2">
        <v>0</v>
      </c>
      <c r="Q2254" s="2">
        <v>0</v>
      </c>
      <c r="R2254" s="2">
        <v>0</v>
      </c>
      <c r="S2254" s="2">
        <v>0</v>
      </c>
      <c r="T2254" s="2">
        <v>0</v>
      </c>
      <c r="U2254" s="2">
        <v>0</v>
      </c>
      <c r="X2254" s="2">
        <f t="shared" si="324"/>
        <v>5.01580211163732E-2</v>
      </c>
      <c r="Y2254" s="2">
        <f t="shared" si="325"/>
        <v>0</v>
      </c>
      <c r="Z2254" s="2">
        <f>IF(Y2254&gt;$W$1,HLOOKUP(Y2254,B2254:$U$2835,ROW($B$2836)-ROW($A2254),FALSE),0)</f>
        <v>0</v>
      </c>
      <c r="AA2254" s="2">
        <f t="shared" si="326"/>
        <v>0</v>
      </c>
      <c r="AB2254" s="2">
        <f>VLOOKUP(A2254,segment3_SB_quantity!$A$2:$B$2834,2,FALSE)</f>
        <v>101</v>
      </c>
      <c r="AC2254" s="4">
        <f t="shared" si="322"/>
        <v>0.12820000000000001</v>
      </c>
      <c r="AD2254">
        <f t="shared" si="327"/>
        <v>0</v>
      </c>
      <c r="AE2254">
        <f t="shared" si="323"/>
        <v>0.83166700000000005</v>
      </c>
      <c r="AF2254" s="2">
        <f t="shared" si="328"/>
        <v>0</v>
      </c>
      <c r="AG2254" s="2">
        <f t="shared" si="329"/>
        <v>0</v>
      </c>
      <c r="AH2254" s="1">
        <f t="shared" si="330"/>
        <v>0</v>
      </c>
    </row>
    <row r="2255" spans="1:34" x14ac:dyDescent="0.55000000000000004">
      <c r="A2255">
        <v>80739634</v>
      </c>
      <c r="B2255" s="2">
        <v>0</v>
      </c>
      <c r="C2255" s="2">
        <v>0</v>
      </c>
      <c r="D2255" s="2">
        <v>0</v>
      </c>
      <c r="E2255" s="2">
        <v>0</v>
      </c>
      <c r="F2255" s="2">
        <v>0</v>
      </c>
      <c r="G2255" s="2">
        <v>0</v>
      </c>
      <c r="H2255" s="2">
        <v>0</v>
      </c>
      <c r="I2255" s="2">
        <v>0</v>
      </c>
      <c r="J2255" s="2">
        <v>0</v>
      </c>
      <c r="K2255" s="2">
        <v>0.11034048469034601</v>
      </c>
      <c r="L2255" s="2">
        <v>0</v>
      </c>
      <c r="M2255" s="2">
        <v>0</v>
      </c>
      <c r="N2255" s="2">
        <v>0</v>
      </c>
      <c r="O2255" s="2">
        <v>0</v>
      </c>
      <c r="P2255" s="2">
        <v>0</v>
      </c>
      <c r="Q2255" s="2">
        <v>0</v>
      </c>
      <c r="R2255" s="2">
        <v>0</v>
      </c>
      <c r="S2255" s="2">
        <v>0</v>
      </c>
      <c r="T2255" s="2">
        <v>0</v>
      </c>
      <c r="U2255" s="2">
        <v>0</v>
      </c>
      <c r="X2255" s="2">
        <f t="shared" si="324"/>
        <v>0.11034048469034601</v>
      </c>
      <c r="Y2255" s="2">
        <f t="shared" si="325"/>
        <v>0</v>
      </c>
      <c r="Z2255" s="2">
        <f>IF(Y2255&gt;$W$1,HLOOKUP(Y2255,B2255:$U$2835,ROW($B$2836)-ROW($A2255),FALSE),0)</f>
        <v>0</v>
      </c>
      <c r="AA2255" s="2">
        <f t="shared" si="326"/>
        <v>0</v>
      </c>
      <c r="AB2255" s="2">
        <f>VLOOKUP(A2255,segment3_SB_quantity!$A$2:$B$2834,2,FALSE)</f>
        <v>51</v>
      </c>
      <c r="AC2255" s="4">
        <f t="shared" si="322"/>
        <v>0.12820000000000001</v>
      </c>
      <c r="AD2255">
        <f t="shared" si="327"/>
        <v>0</v>
      </c>
      <c r="AE2255">
        <f t="shared" si="323"/>
        <v>0.83166700000000005</v>
      </c>
      <c r="AF2255" s="2">
        <f t="shared" si="328"/>
        <v>0</v>
      </c>
      <c r="AG2255" s="2">
        <f t="shared" si="329"/>
        <v>0</v>
      </c>
      <c r="AH2255" s="1">
        <f t="shared" si="330"/>
        <v>0</v>
      </c>
    </row>
    <row r="2256" spans="1:34" x14ac:dyDescent="0.55000000000000004">
      <c r="A2256">
        <v>80749872</v>
      </c>
      <c r="B2256" s="2">
        <v>0</v>
      </c>
      <c r="C2256" s="2">
        <v>0</v>
      </c>
      <c r="D2256" s="2">
        <v>0</v>
      </c>
      <c r="E2256" s="2">
        <v>0</v>
      </c>
      <c r="F2256" s="2">
        <v>8.1354250703937894E-11</v>
      </c>
      <c r="G2256" s="2">
        <v>0</v>
      </c>
      <c r="H2256" s="2">
        <v>0</v>
      </c>
      <c r="I2256" s="2">
        <v>0</v>
      </c>
      <c r="J2256" s="2">
        <v>0</v>
      </c>
      <c r="K2256" s="2">
        <v>0</v>
      </c>
      <c r="L2256" s="2">
        <v>0</v>
      </c>
      <c r="M2256" s="2">
        <v>0</v>
      </c>
      <c r="N2256" s="2">
        <v>0</v>
      </c>
      <c r="O2256" s="2">
        <v>0</v>
      </c>
      <c r="P2256" s="2">
        <v>0</v>
      </c>
      <c r="Q2256" s="2">
        <v>0</v>
      </c>
      <c r="R2256" s="2">
        <v>0</v>
      </c>
      <c r="S2256" s="2">
        <v>0</v>
      </c>
      <c r="T2256" s="2">
        <v>0</v>
      </c>
      <c r="U2256" s="2">
        <v>0</v>
      </c>
      <c r="X2256" s="2">
        <f t="shared" si="324"/>
        <v>8.1354250703937894E-11</v>
      </c>
      <c r="Y2256" s="2">
        <f t="shared" si="325"/>
        <v>0</v>
      </c>
      <c r="Z2256" s="2">
        <f>IF(Y2256&gt;$W$1,HLOOKUP(Y2256,B2256:$U$2835,ROW($B$2836)-ROW($A2256),FALSE),0)</f>
        <v>0</v>
      </c>
      <c r="AA2256" s="2">
        <f t="shared" si="326"/>
        <v>0</v>
      </c>
      <c r="AB2256" s="2">
        <f>VLOOKUP(A2256,segment3_SB_quantity!$A$2:$B$2834,2,FALSE)</f>
        <v>5</v>
      </c>
      <c r="AC2256" s="4">
        <f t="shared" si="322"/>
        <v>0.12820000000000001</v>
      </c>
      <c r="AD2256">
        <f t="shared" si="327"/>
        <v>0</v>
      </c>
      <c r="AE2256">
        <f t="shared" si="323"/>
        <v>0.83166700000000005</v>
      </c>
      <c r="AF2256" s="2">
        <f t="shared" si="328"/>
        <v>0</v>
      </c>
      <c r="AG2256" s="2">
        <f t="shared" si="329"/>
        <v>0</v>
      </c>
      <c r="AH2256" s="1">
        <f t="shared" si="330"/>
        <v>0</v>
      </c>
    </row>
    <row r="2257" spans="1:34" x14ac:dyDescent="0.55000000000000004">
      <c r="A2257">
        <v>80759973</v>
      </c>
      <c r="B2257" s="2">
        <v>0</v>
      </c>
      <c r="C2257" s="2">
        <v>0</v>
      </c>
      <c r="D2257" s="2">
        <v>0</v>
      </c>
      <c r="E2257" s="2">
        <v>0</v>
      </c>
      <c r="F2257" s="2">
        <v>0</v>
      </c>
      <c r="G2257" s="2">
        <v>0</v>
      </c>
      <c r="H2257" s="2">
        <v>2.68537399676715E-2</v>
      </c>
      <c r="I2257" s="2">
        <v>0</v>
      </c>
      <c r="J2257" s="2">
        <v>0</v>
      </c>
      <c r="K2257" s="2">
        <v>0</v>
      </c>
      <c r="L2257" s="2">
        <v>0</v>
      </c>
      <c r="M2257" s="2">
        <v>0</v>
      </c>
      <c r="N2257" s="2">
        <v>0</v>
      </c>
      <c r="O2257" s="2">
        <v>0</v>
      </c>
      <c r="P2257" s="2">
        <v>0</v>
      </c>
      <c r="Q2257" s="2">
        <v>0</v>
      </c>
      <c r="R2257" s="2">
        <v>0</v>
      </c>
      <c r="S2257" s="2">
        <v>0</v>
      </c>
      <c r="T2257" s="2">
        <v>0</v>
      </c>
      <c r="U2257" s="2">
        <v>0</v>
      </c>
      <c r="X2257" s="2">
        <f t="shared" si="324"/>
        <v>2.68537399676715E-2</v>
      </c>
      <c r="Y2257" s="2">
        <f t="shared" si="325"/>
        <v>0</v>
      </c>
      <c r="Z2257" s="2">
        <f>IF(Y2257&gt;$W$1,HLOOKUP(Y2257,B2257:$U$2835,ROW($B$2836)-ROW($A2257),FALSE),0)</f>
        <v>0</v>
      </c>
      <c r="AA2257" s="2">
        <f t="shared" si="326"/>
        <v>0</v>
      </c>
      <c r="AB2257" s="2">
        <f>VLOOKUP(A2257,segment3_SB_quantity!$A$2:$B$2834,2,FALSE)</f>
        <v>11</v>
      </c>
      <c r="AC2257" s="4">
        <f t="shared" si="322"/>
        <v>0.12820000000000001</v>
      </c>
      <c r="AD2257">
        <f t="shared" si="327"/>
        <v>0</v>
      </c>
      <c r="AE2257">
        <f t="shared" si="323"/>
        <v>0.83166700000000005</v>
      </c>
      <c r="AF2257" s="2">
        <f t="shared" si="328"/>
        <v>0</v>
      </c>
      <c r="AG2257" s="2">
        <f t="shared" si="329"/>
        <v>0</v>
      </c>
      <c r="AH2257" s="1">
        <f t="shared" si="330"/>
        <v>0</v>
      </c>
    </row>
    <row r="2258" spans="1:34" x14ac:dyDescent="0.55000000000000004">
      <c r="A2258">
        <v>80769887</v>
      </c>
      <c r="B2258" s="2">
        <v>0</v>
      </c>
      <c r="C2258" s="2">
        <v>0</v>
      </c>
      <c r="D2258" s="2">
        <v>0</v>
      </c>
      <c r="E2258" s="2">
        <v>0</v>
      </c>
      <c r="F2258" s="2">
        <v>0</v>
      </c>
      <c r="G2258" s="2">
        <v>0</v>
      </c>
      <c r="H2258" s="2">
        <v>0</v>
      </c>
      <c r="I2258" s="2">
        <v>0</v>
      </c>
      <c r="J2258" s="2">
        <v>0</v>
      </c>
      <c r="K2258" s="2">
        <v>9.1904222549603995E-2</v>
      </c>
      <c r="L2258" s="2">
        <v>0</v>
      </c>
      <c r="M2258" s="2">
        <v>0</v>
      </c>
      <c r="N2258" s="2">
        <v>0</v>
      </c>
      <c r="O2258" s="2">
        <v>0</v>
      </c>
      <c r="P2258" s="2">
        <v>0</v>
      </c>
      <c r="Q2258" s="2">
        <v>0</v>
      </c>
      <c r="R2258" s="2">
        <v>0</v>
      </c>
      <c r="S2258" s="2">
        <v>0</v>
      </c>
      <c r="T2258" s="2">
        <v>0</v>
      </c>
      <c r="U2258" s="2">
        <v>0</v>
      </c>
      <c r="X2258" s="2">
        <f t="shared" si="324"/>
        <v>9.1904222549603995E-2</v>
      </c>
      <c r="Y2258" s="2">
        <f t="shared" si="325"/>
        <v>0</v>
      </c>
      <c r="Z2258" s="2">
        <f>IF(Y2258&gt;$W$1,HLOOKUP(Y2258,B2258:$U$2835,ROW($B$2836)-ROW($A2258),FALSE),0)</f>
        <v>0</v>
      </c>
      <c r="AA2258" s="2">
        <f t="shared" si="326"/>
        <v>0</v>
      </c>
      <c r="AB2258" s="2">
        <f>VLOOKUP(A2258,segment3_SB_quantity!$A$2:$B$2834,2,FALSE)</f>
        <v>23</v>
      </c>
      <c r="AC2258" s="4">
        <f t="shared" si="322"/>
        <v>0.12820000000000001</v>
      </c>
      <c r="AD2258">
        <f t="shared" si="327"/>
        <v>0</v>
      </c>
      <c r="AE2258">
        <f t="shared" si="323"/>
        <v>0.83166700000000005</v>
      </c>
      <c r="AF2258" s="2">
        <f t="shared" si="328"/>
        <v>0</v>
      </c>
      <c r="AG2258" s="2">
        <f t="shared" si="329"/>
        <v>0</v>
      </c>
      <c r="AH2258" s="1">
        <f t="shared" si="330"/>
        <v>0</v>
      </c>
    </row>
    <row r="2259" spans="1:34" x14ac:dyDescent="0.55000000000000004">
      <c r="A2259">
        <v>80889920</v>
      </c>
      <c r="B2259" s="2">
        <v>0</v>
      </c>
      <c r="C2259" s="2">
        <v>0</v>
      </c>
      <c r="D2259" s="2">
        <v>2.6208585137521102E-2</v>
      </c>
      <c r="E2259" s="2">
        <v>0</v>
      </c>
      <c r="F2259" s="2">
        <v>0</v>
      </c>
      <c r="G2259" s="2">
        <v>0</v>
      </c>
      <c r="H2259" s="2">
        <v>0</v>
      </c>
      <c r="I2259" s="2">
        <v>0</v>
      </c>
      <c r="J2259" s="2">
        <v>0</v>
      </c>
      <c r="K2259" s="2">
        <v>0</v>
      </c>
      <c r="L2259" s="2">
        <v>0</v>
      </c>
      <c r="M2259" s="2">
        <v>0</v>
      </c>
      <c r="N2259" s="2">
        <v>0</v>
      </c>
      <c r="O2259" s="2">
        <v>0</v>
      </c>
      <c r="P2259" s="2">
        <v>0</v>
      </c>
      <c r="Q2259" s="2">
        <v>0</v>
      </c>
      <c r="R2259" s="2">
        <v>0</v>
      </c>
      <c r="S2259" s="2">
        <v>0</v>
      </c>
      <c r="T2259" s="2">
        <v>0</v>
      </c>
      <c r="U2259" s="2">
        <v>0</v>
      </c>
      <c r="X2259" s="2">
        <f t="shared" si="324"/>
        <v>2.6208585137521102E-2</v>
      </c>
      <c r="Y2259" s="2">
        <f t="shared" si="325"/>
        <v>0</v>
      </c>
      <c r="Z2259" s="2">
        <f>IF(Y2259&gt;$W$1,HLOOKUP(Y2259,B2259:$U$2835,ROW($B$2836)-ROW($A2259),FALSE),0)</f>
        <v>0</v>
      </c>
      <c r="AA2259" s="2">
        <f t="shared" si="326"/>
        <v>0</v>
      </c>
      <c r="AB2259" s="2">
        <f>VLOOKUP(A2259,segment3_SB_quantity!$A$2:$B$2834,2,FALSE)</f>
        <v>3</v>
      </c>
      <c r="AC2259" s="4">
        <f t="shared" si="322"/>
        <v>0.12820000000000001</v>
      </c>
      <c r="AD2259">
        <f t="shared" si="327"/>
        <v>0</v>
      </c>
      <c r="AE2259">
        <f t="shared" si="323"/>
        <v>0.83166700000000005</v>
      </c>
      <c r="AF2259" s="2">
        <f t="shared" si="328"/>
        <v>0</v>
      </c>
      <c r="AG2259" s="2">
        <f t="shared" si="329"/>
        <v>0</v>
      </c>
      <c r="AH2259" s="1">
        <f t="shared" si="330"/>
        <v>0</v>
      </c>
    </row>
    <row r="2260" spans="1:34" x14ac:dyDescent="0.55000000000000004">
      <c r="A2260">
        <v>80899687</v>
      </c>
      <c r="B2260" s="2">
        <v>0</v>
      </c>
      <c r="C2260" s="2">
        <v>0</v>
      </c>
      <c r="D2260" s="2">
        <v>0</v>
      </c>
      <c r="E2260" s="2">
        <v>0</v>
      </c>
      <c r="F2260" s="2">
        <v>0</v>
      </c>
      <c r="G2260" s="2">
        <v>0</v>
      </c>
      <c r="H2260" s="2">
        <v>0</v>
      </c>
      <c r="I2260" s="2">
        <v>0</v>
      </c>
      <c r="J2260" s="2">
        <v>0</v>
      </c>
      <c r="K2260" s="2">
        <v>0</v>
      </c>
      <c r="L2260" s="2">
        <v>0</v>
      </c>
      <c r="M2260" s="2">
        <v>0</v>
      </c>
      <c r="N2260" s="2">
        <v>0</v>
      </c>
      <c r="O2260" s="2">
        <v>0</v>
      </c>
      <c r="P2260" s="2">
        <v>0</v>
      </c>
      <c r="Q2260" s="2">
        <v>0</v>
      </c>
      <c r="R2260" s="2">
        <v>0</v>
      </c>
      <c r="S2260" s="2">
        <v>0</v>
      </c>
      <c r="T2260" s="2">
        <v>0</v>
      </c>
      <c r="U2260" s="2">
        <v>0</v>
      </c>
      <c r="X2260" s="2">
        <f t="shared" si="324"/>
        <v>0</v>
      </c>
      <c r="Y2260" s="2">
        <f t="shared" si="325"/>
        <v>0</v>
      </c>
      <c r="Z2260" s="2">
        <f>IF(Y2260&gt;$W$1,HLOOKUP(Y2260,B2260:$U$2835,ROW($B$2836)-ROW($A2260),FALSE),0)</f>
        <v>0</v>
      </c>
      <c r="AA2260" s="2">
        <f t="shared" si="326"/>
        <v>0</v>
      </c>
      <c r="AB2260" s="2">
        <f>VLOOKUP(A2260,segment3_SB_quantity!$A$2:$B$2834,2,FALSE)</f>
        <v>3</v>
      </c>
      <c r="AC2260" s="4">
        <f t="shared" si="322"/>
        <v>0.12820000000000001</v>
      </c>
      <c r="AD2260">
        <f t="shared" si="327"/>
        <v>0</v>
      </c>
      <c r="AE2260">
        <f t="shared" si="323"/>
        <v>0.83166700000000005</v>
      </c>
      <c r="AF2260" s="2">
        <f t="shared" si="328"/>
        <v>0</v>
      </c>
      <c r="AG2260" s="2">
        <f t="shared" si="329"/>
        <v>0</v>
      </c>
      <c r="AH2260" s="1">
        <f t="shared" si="330"/>
        <v>0</v>
      </c>
    </row>
    <row r="2261" spans="1:34" x14ac:dyDescent="0.55000000000000004">
      <c r="A2261">
        <v>80919939</v>
      </c>
      <c r="B2261" s="2">
        <v>0</v>
      </c>
      <c r="C2261" s="2">
        <v>0</v>
      </c>
      <c r="D2261" s="2">
        <v>0</v>
      </c>
      <c r="E2261" s="2">
        <v>0</v>
      </c>
      <c r="F2261" s="2">
        <v>0</v>
      </c>
      <c r="G2261" s="2">
        <v>0</v>
      </c>
      <c r="H2261" s="2">
        <v>0</v>
      </c>
      <c r="I2261" s="2">
        <v>2.7930450707842301E-2</v>
      </c>
      <c r="J2261" s="2">
        <v>0</v>
      </c>
      <c r="K2261" s="2">
        <v>0</v>
      </c>
      <c r="L2261" s="2">
        <v>0</v>
      </c>
      <c r="M2261" s="2">
        <v>0</v>
      </c>
      <c r="N2261" s="2">
        <v>0</v>
      </c>
      <c r="O2261" s="2">
        <v>0</v>
      </c>
      <c r="P2261" s="2">
        <v>0</v>
      </c>
      <c r="Q2261" s="2">
        <v>0</v>
      </c>
      <c r="R2261" s="2">
        <v>0</v>
      </c>
      <c r="S2261" s="2">
        <v>0</v>
      </c>
      <c r="T2261" s="2">
        <v>0</v>
      </c>
      <c r="U2261" s="2">
        <v>0</v>
      </c>
      <c r="X2261" s="2">
        <f t="shared" si="324"/>
        <v>2.7930450707842301E-2</v>
      </c>
      <c r="Y2261" s="2">
        <f t="shared" si="325"/>
        <v>0</v>
      </c>
      <c r="Z2261" s="2">
        <f>IF(Y2261&gt;$W$1,HLOOKUP(Y2261,B2261:$U$2835,ROW($B$2836)-ROW($A2261),FALSE),0)</f>
        <v>0</v>
      </c>
      <c r="AA2261" s="2">
        <f t="shared" si="326"/>
        <v>0</v>
      </c>
      <c r="AB2261" s="2">
        <f>VLOOKUP(A2261,segment3_SB_quantity!$A$2:$B$2834,2,FALSE)</f>
        <v>245</v>
      </c>
      <c r="AC2261" s="4">
        <f t="shared" si="322"/>
        <v>0.12820000000000001</v>
      </c>
      <c r="AD2261">
        <f t="shared" si="327"/>
        <v>0</v>
      </c>
      <c r="AE2261">
        <f t="shared" si="323"/>
        <v>0.83166700000000005</v>
      </c>
      <c r="AF2261" s="2">
        <f t="shared" si="328"/>
        <v>0</v>
      </c>
      <c r="AG2261" s="2">
        <f t="shared" si="329"/>
        <v>0</v>
      </c>
      <c r="AH2261" s="1">
        <f t="shared" si="330"/>
        <v>0</v>
      </c>
    </row>
    <row r="2262" spans="1:34" x14ac:dyDescent="0.55000000000000004">
      <c r="A2262">
        <v>80999929</v>
      </c>
      <c r="B2262" s="2">
        <v>0</v>
      </c>
      <c r="C2262" s="2">
        <v>0</v>
      </c>
      <c r="D2262" s="2">
        <v>0</v>
      </c>
      <c r="E2262" s="2">
        <v>0</v>
      </c>
      <c r="F2262" s="2">
        <v>0</v>
      </c>
      <c r="G2262" s="2">
        <v>0</v>
      </c>
      <c r="H2262" s="2">
        <v>0</v>
      </c>
      <c r="I2262" s="2">
        <v>0</v>
      </c>
      <c r="J2262" s="2">
        <v>0</v>
      </c>
      <c r="K2262" s="2">
        <v>0</v>
      </c>
      <c r="L2262" s="2">
        <v>0</v>
      </c>
      <c r="M2262" s="2">
        <v>0</v>
      </c>
      <c r="N2262" s="2">
        <v>0</v>
      </c>
      <c r="O2262" s="2">
        <v>0</v>
      </c>
      <c r="P2262" s="2">
        <v>0</v>
      </c>
      <c r="Q2262" s="2">
        <v>0</v>
      </c>
      <c r="R2262" s="2">
        <v>0</v>
      </c>
      <c r="S2262" s="2">
        <v>0</v>
      </c>
      <c r="T2262" s="2">
        <v>0</v>
      </c>
      <c r="U2262" s="2">
        <v>0</v>
      </c>
      <c r="X2262" s="2">
        <f t="shared" si="324"/>
        <v>0</v>
      </c>
      <c r="Y2262" s="2">
        <f t="shared" si="325"/>
        <v>0</v>
      </c>
      <c r="Z2262" s="2">
        <f>IF(Y2262&gt;$W$1,HLOOKUP(Y2262,B2262:$U$2835,ROW($B$2836)-ROW($A2262),FALSE),0)</f>
        <v>0</v>
      </c>
      <c r="AA2262" s="2">
        <f t="shared" si="326"/>
        <v>0</v>
      </c>
      <c r="AB2262" s="2">
        <f>VLOOKUP(A2262,segment3_SB_quantity!$A$2:$B$2834,2,FALSE)</f>
        <v>2</v>
      </c>
      <c r="AC2262" s="4">
        <f t="shared" si="322"/>
        <v>0.12820000000000001</v>
      </c>
      <c r="AD2262">
        <f t="shared" si="327"/>
        <v>0</v>
      </c>
      <c r="AE2262">
        <f t="shared" si="323"/>
        <v>0.83166700000000005</v>
      </c>
      <c r="AF2262" s="2">
        <f t="shared" si="328"/>
        <v>0</v>
      </c>
      <c r="AG2262" s="2">
        <f t="shared" si="329"/>
        <v>0</v>
      </c>
      <c r="AH2262" s="1">
        <f t="shared" si="330"/>
        <v>0</v>
      </c>
    </row>
    <row r="2263" spans="1:34" x14ac:dyDescent="0.55000000000000004">
      <c r="A2263">
        <v>81009939</v>
      </c>
      <c r="B2263" s="2">
        <v>0</v>
      </c>
      <c r="C2263" s="2">
        <v>0</v>
      </c>
      <c r="D2263" s="2">
        <v>0</v>
      </c>
      <c r="E2263" s="2">
        <v>0</v>
      </c>
      <c r="F2263" s="2">
        <v>0</v>
      </c>
      <c r="G2263" s="2">
        <v>0</v>
      </c>
      <c r="H2263" s="2">
        <v>1.9438930460569E-2</v>
      </c>
      <c r="I2263" s="2">
        <v>0</v>
      </c>
      <c r="J2263" s="2">
        <v>0</v>
      </c>
      <c r="K2263" s="2">
        <v>0</v>
      </c>
      <c r="L2263" s="2">
        <v>0</v>
      </c>
      <c r="M2263" s="2">
        <v>0</v>
      </c>
      <c r="N2263" s="2">
        <v>0</v>
      </c>
      <c r="O2263" s="2">
        <v>0</v>
      </c>
      <c r="P2263" s="2">
        <v>0</v>
      </c>
      <c r="Q2263" s="2">
        <v>0</v>
      </c>
      <c r="R2263" s="2">
        <v>0</v>
      </c>
      <c r="S2263" s="2">
        <v>0</v>
      </c>
      <c r="T2263" s="2">
        <v>0</v>
      </c>
      <c r="U2263" s="2">
        <v>0</v>
      </c>
      <c r="X2263" s="2">
        <f t="shared" si="324"/>
        <v>1.9438930460569E-2</v>
      </c>
      <c r="Y2263" s="2">
        <f t="shared" si="325"/>
        <v>0</v>
      </c>
      <c r="Z2263" s="2">
        <f>IF(Y2263&gt;$W$1,HLOOKUP(Y2263,B2263:$U$2835,ROW($B$2836)-ROW($A2263),FALSE),0)</f>
        <v>0</v>
      </c>
      <c r="AA2263" s="2">
        <f t="shared" si="326"/>
        <v>0</v>
      </c>
      <c r="AB2263" s="2">
        <f>VLOOKUP(A2263,segment3_SB_quantity!$A$2:$B$2834,2,FALSE)</f>
        <v>7</v>
      </c>
      <c r="AC2263" s="4">
        <f t="shared" si="322"/>
        <v>0.12820000000000001</v>
      </c>
      <c r="AD2263">
        <f t="shared" si="327"/>
        <v>0</v>
      </c>
      <c r="AE2263">
        <f t="shared" si="323"/>
        <v>0.83166700000000005</v>
      </c>
      <c r="AF2263" s="2">
        <f t="shared" si="328"/>
        <v>0</v>
      </c>
      <c r="AG2263" s="2">
        <f t="shared" si="329"/>
        <v>0</v>
      </c>
      <c r="AH2263" s="1">
        <f t="shared" si="330"/>
        <v>0</v>
      </c>
    </row>
    <row r="2264" spans="1:34" x14ac:dyDescent="0.55000000000000004">
      <c r="A2264">
        <v>81029916</v>
      </c>
      <c r="B2264" s="2">
        <v>0</v>
      </c>
      <c r="C2264" s="2">
        <v>0</v>
      </c>
      <c r="D2264" s="2">
        <v>0</v>
      </c>
      <c r="E2264" s="2">
        <v>0</v>
      </c>
      <c r="F2264" s="2">
        <v>0</v>
      </c>
      <c r="G2264" s="2">
        <v>0</v>
      </c>
      <c r="H2264" s="2">
        <v>0</v>
      </c>
      <c r="I2264" s="2">
        <v>0</v>
      </c>
      <c r="J2264" s="2">
        <v>6.2013012948378E-2</v>
      </c>
      <c r="K2264" s="2">
        <v>0</v>
      </c>
      <c r="L2264" s="2">
        <v>0</v>
      </c>
      <c r="M2264" s="2">
        <v>0</v>
      </c>
      <c r="N2264" s="2">
        <v>0</v>
      </c>
      <c r="O2264" s="2">
        <v>0</v>
      </c>
      <c r="P2264" s="2">
        <v>0</v>
      </c>
      <c r="Q2264" s="2">
        <v>0</v>
      </c>
      <c r="R2264" s="2">
        <v>0</v>
      </c>
      <c r="S2264" s="2">
        <v>0</v>
      </c>
      <c r="T2264" s="2">
        <v>0</v>
      </c>
      <c r="U2264" s="2">
        <v>0</v>
      </c>
      <c r="X2264" s="2">
        <f t="shared" si="324"/>
        <v>6.2013012948378E-2</v>
      </c>
      <c r="Y2264" s="2">
        <f t="shared" si="325"/>
        <v>0</v>
      </c>
      <c r="Z2264" s="2">
        <f>IF(Y2264&gt;$W$1,HLOOKUP(Y2264,B2264:$U$2835,ROW($B$2836)-ROW($A2264),FALSE),0)</f>
        <v>0</v>
      </c>
      <c r="AA2264" s="2">
        <f t="shared" si="326"/>
        <v>0</v>
      </c>
      <c r="AB2264" s="2">
        <f>VLOOKUP(A2264,segment3_SB_quantity!$A$2:$B$2834,2,FALSE)</f>
        <v>35</v>
      </c>
      <c r="AC2264" s="4">
        <f t="shared" si="322"/>
        <v>0.12820000000000001</v>
      </c>
      <c r="AD2264">
        <f t="shared" si="327"/>
        <v>0</v>
      </c>
      <c r="AE2264">
        <f t="shared" si="323"/>
        <v>0.83166700000000005</v>
      </c>
      <c r="AF2264" s="2">
        <f t="shared" si="328"/>
        <v>0</v>
      </c>
      <c r="AG2264" s="2">
        <f t="shared" si="329"/>
        <v>0</v>
      </c>
      <c r="AH2264" s="1">
        <f t="shared" si="330"/>
        <v>0</v>
      </c>
    </row>
    <row r="2265" spans="1:34" x14ac:dyDescent="0.55000000000000004">
      <c r="A2265">
        <v>81119695</v>
      </c>
      <c r="B2265" s="2">
        <v>0</v>
      </c>
      <c r="C2265" s="2">
        <v>0</v>
      </c>
      <c r="D2265" s="2">
        <v>0</v>
      </c>
      <c r="E2265" s="2">
        <v>0</v>
      </c>
      <c r="F2265" s="2">
        <v>0</v>
      </c>
      <c r="G2265" s="2">
        <v>0</v>
      </c>
      <c r="H2265" s="2">
        <v>0</v>
      </c>
      <c r="I2265" s="2">
        <v>0</v>
      </c>
      <c r="J2265" s="2">
        <v>0</v>
      </c>
      <c r="K2265" s="2">
        <v>0</v>
      </c>
      <c r="L2265" s="2">
        <v>0.19391015913673401</v>
      </c>
      <c r="M2265" s="2">
        <v>0</v>
      </c>
      <c r="N2265" s="2">
        <v>0</v>
      </c>
      <c r="O2265" s="2">
        <v>0</v>
      </c>
      <c r="P2265" s="2">
        <v>0</v>
      </c>
      <c r="Q2265" s="2">
        <v>0</v>
      </c>
      <c r="R2265" s="2">
        <v>0</v>
      </c>
      <c r="S2265" s="2">
        <v>0</v>
      </c>
      <c r="T2265" s="2">
        <v>0</v>
      </c>
      <c r="U2265" s="2">
        <v>0</v>
      </c>
      <c r="X2265" s="2">
        <f t="shared" si="324"/>
        <v>0.19391015913673401</v>
      </c>
      <c r="Y2265" s="2">
        <f t="shared" si="325"/>
        <v>0</v>
      </c>
      <c r="Z2265" s="2">
        <f>IF(Y2265&gt;$W$1,HLOOKUP(Y2265,B2265:$U$2835,ROW($B$2836)-ROW($A2265),FALSE),0)</f>
        <v>0</v>
      </c>
      <c r="AA2265" s="2">
        <f t="shared" si="326"/>
        <v>0</v>
      </c>
      <c r="AB2265" s="2">
        <f>VLOOKUP(A2265,segment3_SB_quantity!$A$2:$B$2834,2,FALSE)</f>
        <v>6</v>
      </c>
      <c r="AC2265" s="4">
        <f t="shared" si="322"/>
        <v>0.12820000000000001</v>
      </c>
      <c r="AD2265">
        <f t="shared" si="327"/>
        <v>0</v>
      </c>
      <c r="AE2265">
        <f t="shared" si="323"/>
        <v>0.83166700000000005</v>
      </c>
      <c r="AF2265" s="2">
        <f t="shared" si="328"/>
        <v>0</v>
      </c>
      <c r="AG2265" s="2">
        <f t="shared" si="329"/>
        <v>0</v>
      </c>
      <c r="AH2265" s="1">
        <f t="shared" si="330"/>
        <v>0</v>
      </c>
    </row>
    <row r="2266" spans="1:34" x14ac:dyDescent="0.55000000000000004">
      <c r="A2266">
        <v>81159947</v>
      </c>
      <c r="B2266" s="2">
        <v>0</v>
      </c>
      <c r="C2266" s="2">
        <v>0.90223301026125102</v>
      </c>
      <c r="D2266" s="2">
        <v>0</v>
      </c>
      <c r="E2266" s="2">
        <v>0</v>
      </c>
      <c r="F2266" s="2">
        <v>0</v>
      </c>
      <c r="G2266" s="2">
        <v>0</v>
      </c>
      <c r="H2266" s="2">
        <v>0</v>
      </c>
      <c r="I2266" s="2">
        <v>0</v>
      </c>
      <c r="J2266" s="2">
        <v>0</v>
      </c>
      <c r="K2266" s="2">
        <v>0</v>
      </c>
      <c r="L2266" s="2">
        <v>0</v>
      </c>
      <c r="M2266" s="2">
        <v>0</v>
      </c>
      <c r="N2266" s="2">
        <v>0</v>
      </c>
      <c r="O2266" s="2">
        <v>0</v>
      </c>
      <c r="P2266" s="2">
        <v>0</v>
      </c>
      <c r="Q2266" s="2">
        <v>0</v>
      </c>
      <c r="R2266" s="2">
        <v>0</v>
      </c>
      <c r="S2266" s="2">
        <v>0</v>
      </c>
      <c r="T2266" s="2">
        <v>0</v>
      </c>
      <c r="U2266" s="2">
        <v>0</v>
      </c>
      <c r="X2266" s="2">
        <f t="shared" si="324"/>
        <v>0.90223301026125102</v>
      </c>
      <c r="Y2266" s="2">
        <f t="shared" si="325"/>
        <v>0.90223301026125102</v>
      </c>
      <c r="Z2266" s="2" t="str">
        <f>IF(Y2266&gt;$W$1,HLOOKUP(Y2266,B2266:$U$2835,ROW($B$2836)-ROW($A2266),FALSE),0)</f>
        <v>P_OL2</v>
      </c>
      <c r="AA2266" s="2">
        <f t="shared" si="326"/>
        <v>7.5000000000000011E-2</v>
      </c>
      <c r="AB2266" s="2">
        <f>VLOOKUP(A2266,segment3_SB_quantity!$A$2:$B$2834,2,FALSE)</f>
        <v>21</v>
      </c>
      <c r="AC2266" s="4">
        <f t="shared" si="322"/>
        <v>0.12820000000000001</v>
      </c>
      <c r="AD2266">
        <f t="shared" si="327"/>
        <v>2.6922000000000001</v>
      </c>
      <c r="AE2266">
        <f t="shared" si="323"/>
        <v>0.83166700000000005</v>
      </c>
      <c r="AF2266" s="2">
        <f t="shared" si="328"/>
        <v>2.2390138974000005</v>
      </c>
      <c r="AG2266" s="2">
        <f t="shared" si="329"/>
        <v>0.16792604230500005</v>
      </c>
      <c r="AH2266" s="1">
        <f t="shared" si="330"/>
        <v>13.333333333333332</v>
      </c>
    </row>
    <row r="2267" spans="1:34" x14ac:dyDescent="0.55000000000000004">
      <c r="A2267">
        <v>81179966</v>
      </c>
      <c r="B2267" s="2">
        <v>0</v>
      </c>
      <c r="C2267" s="2">
        <v>0</v>
      </c>
      <c r="D2267" s="2">
        <v>0</v>
      </c>
      <c r="E2267" s="2">
        <v>0</v>
      </c>
      <c r="F2267" s="2">
        <v>0</v>
      </c>
      <c r="G2267" s="2">
        <v>0</v>
      </c>
      <c r="H2267" s="2">
        <v>0</v>
      </c>
      <c r="I2267" s="2">
        <v>0</v>
      </c>
      <c r="J2267" s="2">
        <v>0</v>
      </c>
      <c r="K2267" s="2">
        <v>3.6745037709274897E-2</v>
      </c>
      <c r="L2267" s="2">
        <v>0</v>
      </c>
      <c r="M2267" s="2">
        <v>0</v>
      </c>
      <c r="N2267" s="2">
        <v>0</v>
      </c>
      <c r="O2267" s="2">
        <v>0</v>
      </c>
      <c r="P2267" s="2">
        <v>0</v>
      </c>
      <c r="Q2267" s="2">
        <v>0</v>
      </c>
      <c r="R2267" s="2">
        <v>0</v>
      </c>
      <c r="S2267" s="2">
        <v>0</v>
      </c>
      <c r="T2267" s="2">
        <v>0</v>
      </c>
      <c r="U2267" s="2">
        <v>0</v>
      </c>
      <c r="X2267" s="2">
        <f t="shared" si="324"/>
        <v>3.6745037709274897E-2</v>
      </c>
      <c r="Y2267" s="2">
        <f t="shared" si="325"/>
        <v>0</v>
      </c>
      <c r="Z2267" s="2">
        <f>IF(Y2267&gt;$W$1,HLOOKUP(Y2267,B2267:$U$2835,ROW($B$2836)-ROW($A2267),FALSE),0)</f>
        <v>0</v>
      </c>
      <c r="AA2267" s="2">
        <f t="shared" si="326"/>
        <v>0</v>
      </c>
      <c r="AB2267" s="2">
        <f>VLOOKUP(A2267,segment3_SB_quantity!$A$2:$B$2834,2,FALSE)</f>
        <v>203</v>
      </c>
      <c r="AC2267" s="4">
        <f t="shared" si="322"/>
        <v>0.12820000000000001</v>
      </c>
      <c r="AD2267">
        <f t="shared" si="327"/>
        <v>0</v>
      </c>
      <c r="AE2267">
        <f t="shared" si="323"/>
        <v>0.83166700000000005</v>
      </c>
      <c r="AF2267" s="2">
        <f t="shared" si="328"/>
        <v>0</v>
      </c>
      <c r="AG2267" s="2">
        <f t="shared" si="329"/>
        <v>0</v>
      </c>
      <c r="AH2267" s="1">
        <f t="shared" si="330"/>
        <v>0</v>
      </c>
    </row>
    <row r="2268" spans="1:34" x14ac:dyDescent="0.55000000000000004">
      <c r="A2268">
        <v>81229883</v>
      </c>
      <c r="B2268" s="2">
        <v>0</v>
      </c>
      <c r="C2268" s="2">
        <v>0</v>
      </c>
      <c r="D2268" s="2">
        <v>0</v>
      </c>
      <c r="E2268" s="2">
        <v>0</v>
      </c>
      <c r="F2268" s="2">
        <v>0</v>
      </c>
      <c r="G2268" s="2">
        <v>0.18768700395072199</v>
      </c>
      <c r="H2268" s="2">
        <v>0</v>
      </c>
      <c r="I2268" s="2">
        <v>0</v>
      </c>
      <c r="J2268" s="2">
        <v>0</v>
      </c>
      <c r="K2268" s="2">
        <v>0</v>
      </c>
      <c r="L2268" s="2">
        <v>0</v>
      </c>
      <c r="M2268" s="2">
        <v>0</v>
      </c>
      <c r="N2268" s="2">
        <v>0</v>
      </c>
      <c r="O2268" s="2">
        <v>0</v>
      </c>
      <c r="P2268" s="2">
        <v>0</v>
      </c>
      <c r="Q2268" s="2">
        <v>0</v>
      </c>
      <c r="R2268" s="2">
        <v>0</v>
      </c>
      <c r="S2268" s="2">
        <v>0</v>
      </c>
      <c r="T2268" s="2">
        <v>0</v>
      </c>
      <c r="U2268" s="2">
        <v>0</v>
      </c>
      <c r="X2268" s="2">
        <f t="shared" si="324"/>
        <v>0.18768700395072199</v>
      </c>
      <c r="Y2268" s="2">
        <f t="shared" si="325"/>
        <v>0</v>
      </c>
      <c r="Z2268" s="2">
        <f>IF(Y2268&gt;$W$1,HLOOKUP(Y2268,B2268:$U$2835,ROW($B$2836)-ROW($A2268),FALSE),0)</f>
        <v>0</v>
      </c>
      <c r="AA2268" s="2">
        <f t="shared" si="326"/>
        <v>0</v>
      </c>
      <c r="AB2268" s="2">
        <f>VLOOKUP(A2268,segment3_SB_quantity!$A$2:$B$2834,2,FALSE)</f>
        <v>12</v>
      </c>
      <c r="AC2268" s="4">
        <f t="shared" si="322"/>
        <v>0.12820000000000001</v>
      </c>
      <c r="AD2268">
        <f t="shared" si="327"/>
        <v>0</v>
      </c>
      <c r="AE2268">
        <f t="shared" si="323"/>
        <v>0.83166700000000005</v>
      </c>
      <c r="AF2268" s="2">
        <f t="shared" si="328"/>
        <v>0</v>
      </c>
      <c r="AG2268" s="2">
        <f t="shared" si="329"/>
        <v>0</v>
      </c>
      <c r="AH2268" s="1">
        <f t="shared" si="330"/>
        <v>0</v>
      </c>
    </row>
    <row r="2269" spans="1:34" x14ac:dyDescent="0.55000000000000004">
      <c r="A2269">
        <v>81239800</v>
      </c>
      <c r="B2269" s="2">
        <v>0</v>
      </c>
      <c r="C2269" s="2">
        <v>0</v>
      </c>
      <c r="D2269" s="2">
        <v>0</v>
      </c>
      <c r="E2269" s="2">
        <v>0</v>
      </c>
      <c r="F2269" s="2">
        <v>0</v>
      </c>
      <c r="G2269" s="2">
        <v>0</v>
      </c>
      <c r="H2269" s="2">
        <v>0</v>
      </c>
      <c r="I2269" s="2">
        <v>0</v>
      </c>
      <c r="J2269" s="2">
        <v>0</v>
      </c>
      <c r="K2269" s="2">
        <v>6.20364556842182E-2</v>
      </c>
      <c r="L2269" s="2">
        <v>0</v>
      </c>
      <c r="M2269" s="2">
        <v>0</v>
      </c>
      <c r="N2269" s="2">
        <v>0</v>
      </c>
      <c r="O2269" s="2">
        <v>0</v>
      </c>
      <c r="P2269" s="2">
        <v>0</v>
      </c>
      <c r="Q2269" s="2">
        <v>0</v>
      </c>
      <c r="R2269" s="2">
        <v>0</v>
      </c>
      <c r="S2269" s="2">
        <v>0</v>
      </c>
      <c r="T2269" s="2">
        <v>0</v>
      </c>
      <c r="U2269" s="2">
        <v>0</v>
      </c>
      <c r="X2269" s="2">
        <f t="shared" si="324"/>
        <v>6.20364556842182E-2</v>
      </c>
      <c r="Y2269" s="2">
        <f t="shared" si="325"/>
        <v>0</v>
      </c>
      <c r="Z2269" s="2">
        <f>IF(Y2269&gt;$W$1,HLOOKUP(Y2269,B2269:$U$2835,ROW($B$2836)-ROW($A2269),FALSE),0)</f>
        <v>0</v>
      </c>
      <c r="AA2269" s="2">
        <f t="shared" si="326"/>
        <v>0</v>
      </c>
      <c r="AB2269" s="2">
        <f>VLOOKUP(A2269,segment3_SB_quantity!$A$2:$B$2834,2,FALSE)</f>
        <v>48</v>
      </c>
      <c r="AC2269" s="4">
        <f t="shared" si="322"/>
        <v>0.12820000000000001</v>
      </c>
      <c r="AD2269">
        <f t="shared" si="327"/>
        <v>0</v>
      </c>
      <c r="AE2269">
        <f t="shared" si="323"/>
        <v>0.83166700000000005</v>
      </c>
      <c r="AF2269" s="2">
        <f t="shared" si="328"/>
        <v>0</v>
      </c>
      <c r="AG2269" s="2">
        <f t="shared" si="329"/>
        <v>0</v>
      </c>
      <c r="AH2269" s="1">
        <f t="shared" si="330"/>
        <v>0</v>
      </c>
    </row>
    <row r="2270" spans="1:34" x14ac:dyDescent="0.55000000000000004">
      <c r="A2270">
        <v>81259764</v>
      </c>
      <c r="B2270" s="2">
        <v>0</v>
      </c>
      <c r="C2270" s="2">
        <v>0</v>
      </c>
      <c r="D2270" s="2">
        <v>0</v>
      </c>
      <c r="E2270" s="2">
        <v>0</v>
      </c>
      <c r="F2270" s="2">
        <v>0</v>
      </c>
      <c r="G2270" s="2">
        <v>0</v>
      </c>
      <c r="H2270" s="2">
        <v>0</v>
      </c>
      <c r="I2270" s="2">
        <v>0</v>
      </c>
      <c r="J2270" s="2">
        <v>0</v>
      </c>
      <c r="K2270" s="2">
        <v>0</v>
      </c>
      <c r="L2270" s="2">
        <v>0</v>
      </c>
      <c r="M2270" s="2">
        <v>0</v>
      </c>
      <c r="N2270" s="2">
        <v>0</v>
      </c>
      <c r="O2270" s="2">
        <v>0</v>
      </c>
      <c r="P2270" s="2">
        <v>0</v>
      </c>
      <c r="Q2270" s="2">
        <v>0</v>
      </c>
      <c r="R2270" s="2">
        <v>0</v>
      </c>
      <c r="S2270" s="2">
        <v>0</v>
      </c>
      <c r="T2270" s="2">
        <v>0</v>
      </c>
      <c r="U2270" s="2">
        <v>0</v>
      </c>
      <c r="X2270" s="2">
        <f t="shared" si="324"/>
        <v>0</v>
      </c>
      <c r="Y2270" s="2">
        <f t="shared" si="325"/>
        <v>0</v>
      </c>
      <c r="Z2270" s="2">
        <f>IF(Y2270&gt;$W$1,HLOOKUP(Y2270,B2270:$U$2835,ROW($B$2836)-ROW($A2270),FALSE),0)</f>
        <v>0</v>
      </c>
      <c r="AA2270" s="2">
        <f t="shared" si="326"/>
        <v>0</v>
      </c>
      <c r="AB2270" s="2">
        <f>VLOOKUP(A2270,segment3_SB_quantity!$A$2:$B$2834,2,FALSE)</f>
        <v>2</v>
      </c>
      <c r="AC2270" s="4">
        <f t="shared" si="322"/>
        <v>0.12820000000000001</v>
      </c>
      <c r="AD2270">
        <f t="shared" si="327"/>
        <v>0</v>
      </c>
      <c r="AE2270">
        <f t="shared" si="323"/>
        <v>0.83166700000000005</v>
      </c>
      <c r="AF2270" s="2">
        <f t="shared" si="328"/>
        <v>0</v>
      </c>
      <c r="AG2270" s="2">
        <f t="shared" si="329"/>
        <v>0</v>
      </c>
      <c r="AH2270" s="1">
        <f t="shared" si="330"/>
        <v>0</v>
      </c>
    </row>
    <row r="2271" spans="1:34" x14ac:dyDescent="0.55000000000000004">
      <c r="A2271">
        <v>81269578</v>
      </c>
      <c r="B2271" s="2">
        <v>0</v>
      </c>
      <c r="C2271" s="2">
        <v>0</v>
      </c>
      <c r="D2271" s="2">
        <v>0</v>
      </c>
      <c r="E2271" s="2">
        <v>3.3177324333351202E-2</v>
      </c>
      <c r="F2271" s="2">
        <v>0</v>
      </c>
      <c r="G2271" s="2">
        <v>0</v>
      </c>
      <c r="H2271" s="2">
        <v>0</v>
      </c>
      <c r="I2271" s="2">
        <v>0</v>
      </c>
      <c r="J2271" s="2">
        <v>0</v>
      </c>
      <c r="K2271" s="2">
        <v>0</v>
      </c>
      <c r="L2271" s="2">
        <v>0</v>
      </c>
      <c r="M2271" s="2">
        <v>0</v>
      </c>
      <c r="N2271" s="2">
        <v>0</v>
      </c>
      <c r="O2271" s="2">
        <v>0</v>
      </c>
      <c r="P2271" s="2">
        <v>0</v>
      </c>
      <c r="Q2271" s="2">
        <v>0</v>
      </c>
      <c r="R2271" s="2">
        <v>0</v>
      </c>
      <c r="S2271" s="2">
        <v>0</v>
      </c>
      <c r="T2271" s="2">
        <v>0</v>
      </c>
      <c r="U2271" s="2">
        <v>0</v>
      </c>
      <c r="X2271" s="2">
        <f t="shared" si="324"/>
        <v>3.3177324333351202E-2</v>
      </c>
      <c r="Y2271" s="2">
        <f t="shared" si="325"/>
        <v>0</v>
      </c>
      <c r="Z2271" s="2">
        <f>IF(Y2271&gt;$W$1,HLOOKUP(Y2271,B2271:$U$2835,ROW($B$2836)-ROW($A2271),FALSE),0)</f>
        <v>0</v>
      </c>
      <c r="AA2271" s="2">
        <f t="shared" si="326"/>
        <v>0</v>
      </c>
      <c r="AB2271" s="2">
        <f>VLOOKUP(A2271,segment3_SB_quantity!$A$2:$B$2834,2,FALSE)</f>
        <v>23</v>
      </c>
      <c r="AC2271" s="4">
        <f t="shared" si="322"/>
        <v>0.12820000000000001</v>
      </c>
      <c r="AD2271">
        <f t="shared" si="327"/>
        <v>0</v>
      </c>
      <c r="AE2271">
        <f t="shared" si="323"/>
        <v>0.83166700000000005</v>
      </c>
      <c r="AF2271" s="2">
        <f t="shared" si="328"/>
        <v>0</v>
      </c>
      <c r="AG2271" s="2">
        <f t="shared" si="329"/>
        <v>0</v>
      </c>
      <c r="AH2271" s="1">
        <f t="shared" si="330"/>
        <v>0</v>
      </c>
    </row>
    <row r="2272" spans="1:34" x14ac:dyDescent="0.55000000000000004">
      <c r="A2272">
        <v>81269643</v>
      </c>
      <c r="B2272" s="2">
        <v>0</v>
      </c>
      <c r="C2272" s="2">
        <v>0</v>
      </c>
      <c r="D2272" s="2">
        <v>0</v>
      </c>
      <c r="E2272" s="2">
        <v>0</v>
      </c>
      <c r="F2272" s="2">
        <v>0</v>
      </c>
      <c r="G2272" s="2">
        <v>0</v>
      </c>
      <c r="H2272" s="2">
        <v>0</v>
      </c>
      <c r="I2272" s="2">
        <v>3.7195134135260301E-2</v>
      </c>
      <c r="J2272" s="2">
        <v>0</v>
      </c>
      <c r="K2272" s="2">
        <v>0</v>
      </c>
      <c r="L2272" s="2">
        <v>0</v>
      </c>
      <c r="M2272" s="2">
        <v>0</v>
      </c>
      <c r="N2272" s="2">
        <v>0</v>
      </c>
      <c r="O2272" s="2">
        <v>0</v>
      </c>
      <c r="P2272" s="2">
        <v>0</v>
      </c>
      <c r="Q2272" s="2">
        <v>0</v>
      </c>
      <c r="R2272" s="2">
        <v>0</v>
      </c>
      <c r="S2272" s="2">
        <v>0</v>
      </c>
      <c r="T2272" s="2">
        <v>0</v>
      </c>
      <c r="U2272" s="2">
        <v>0</v>
      </c>
      <c r="X2272" s="2">
        <f t="shared" si="324"/>
        <v>3.7195134135260301E-2</v>
      </c>
      <c r="Y2272" s="2">
        <f t="shared" si="325"/>
        <v>0</v>
      </c>
      <c r="Z2272" s="2">
        <f>IF(Y2272&gt;$W$1,HLOOKUP(Y2272,B2272:$U$2835,ROW($B$2836)-ROW($A2272),FALSE),0)</f>
        <v>0</v>
      </c>
      <c r="AA2272" s="2">
        <f t="shared" si="326"/>
        <v>0</v>
      </c>
      <c r="AB2272" s="2">
        <f>VLOOKUP(A2272,segment3_SB_quantity!$A$2:$B$2834,2,FALSE)</f>
        <v>32</v>
      </c>
      <c r="AC2272" s="4">
        <f t="shared" si="322"/>
        <v>0.12820000000000001</v>
      </c>
      <c r="AD2272">
        <f t="shared" si="327"/>
        <v>0</v>
      </c>
      <c r="AE2272">
        <f t="shared" si="323"/>
        <v>0.83166700000000005</v>
      </c>
      <c r="AF2272" s="2">
        <f t="shared" si="328"/>
        <v>0</v>
      </c>
      <c r="AG2272" s="2">
        <f t="shared" si="329"/>
        <v>0</v>
      </c>
      <c r="AH2272" s="1">
        <f t="shared" si="330"/>
        <v>0</v>
      </c>
    </row>
    <row r="2273" spans="1:34" x14ac:dyDescent="0.55000000000000004">
      <c r="A2273">
        <v>81269713</v>
      </c>
      <c r="B2273" s="2">
        <v>0</v>
      </c>
      <c r="C2273" s="2">
        <v>0</v>
      </c>
      <c r="D2273" s="2">
        <v>0</v>
      </c>
      <c r="E2273" s="2">
        <v>0</v>
      </c>
      <c r="F2273" s="2">
        <v>0</v>
      </c>
      <c r="G2273" s="2">
        <v>0</v>
      </c>
      <c r="H2273" s="2">
        <v>0</v>
      </c>
      <c r="I2273" s="2">
        <v>0</v>
      </c>
      <c r="J2273" s="2">
        <v>0</v>
      </c>
      <c r="K2273" s="2">
        <v>0</v>
      </c>
      <c r="L2273" s="2">
        <v>4.62358608452373E-2</v>
      </c>
      <c r="M2273" s="2">
        <v>0</v>
      </c>
      <c r="N2273" s="2">
        <v>0</v>
      </c>
      <c r="O2273" s="2">
        <v>0</v>
      </c>
      <c r="P2273" s="2">
        <v>0</v>
      </c>
      <c r="Q2273" s="2">
        <v>0</v>
      </c>
      <c r="R2273" s="2">
        <v>0</v>
      </c>
      <c r="S2273" s="2">
        <v>0</v>
      </c>
      <c r="T2273" s="2">
        <v>0</v>
      </c>
      <c r="U2273" s="2">
        <v>0</v>
      </c>
      <c r="X2273" s="2">
        <f t="shared" si="324"/>
        <v>4.62358608452373E-2</v>
      </c>
      <c r="Y2273" s="2">
        <f t="shared" si="325"/>
        <v>0</v>
      </c>
      <c r="Z2273" s="2">
        <f>IF(Y2273&gt;$W$1,HLOOKUP(Y2273,B2273:$U$2835,ROW($B$2836)-ROW($A2273),FALSE),0)</f>
        <v>0</v>
      </c>
      <c r="AA2273" s="2">
        <f t="shared" si="326"/>
        <v>0</v>
      </c>
      <c r="AB2273" s="2">
        <f>VLOOKUP(A2273,segment3_SB_quantity!$A$2:$B$2834,2,FALSE)</f>
        <v>1</v>
      </c>
      <c r="AC2273" s="4">
        <f t="shared" si="322"/>
        <v>0.12820000000000001</v>
      </c>
      <c r="AD2273">
        <f t="shared" si="327"/>
        <v>0</v>
      </c>
      <c r="AE2273">
        <f t="shared" si="323"/>
        <v>0.83166700000000005</v>
      </c>
      <c r="AF2273" s="2">
        <f t="shared" si="328"/>
        <v>0</v>
      </c>
      <c r="AG2273" s="2">
        <f t="shared" si="329"/>
        <v>0</v>
      </c>
      <c r="AH2273" s="1">
        <f t="shared" si="330"/>
        <v>0</v>
      </c>
    </row>
    <row r="2274" spans="1:34" x14ac:dyDescent="0.55000000000000004">
      <c r="A2274">
        <v>81369704</v>
      </c>
      <c r="B2274" s="2">
        <v>0</v>
      </c>
      <c r="C2274" s="2">
        <v>0</v>
      </c>
      <c r="D2274" s="2">
        <v>0</v>
      </c>
      <c r="E2274" s="2">
        <v>0</v>
      </c>
      <c r="F2274" s="2">
        <v>0</v>
      </c>
      <c r="G2274" s="2">
        <v>0</v>
      </c>
      <c r="H2274" s="2">
        <v>0</v>
      </c>
      <c r="I2274" s="2">
        <v>0</v>
      </c>
      <c r="J2274" s="2">
        <v>7.0957362486959399E-2</v>
      </c>
      <c r="K2274" s="2">
        <v>0</v>
      </c>
      <c r="L2274" s="2">
        <v>0</v>
      </c>
      <c r="M2274" s="2">
        <v>0</v>
      </c>
      <c r="N2274" s="2">
        <v>0</v>
      </c>
      <c r="O2274" s="2">
        <v>0</v>
      </c>
      <c r="P2274" s="2">
        <v>0</v>
      </c>
      <c r="Q2274" s="2">
        <v>0</v>
      </c>
      <c r="R2274" s="2">
        <v>0</v>
      </c>
      <c r="S2274" s="2">
        <v>0</v>
      </c>
      <c r="T2274" s="2">
        <v>0</v>
      </c>
      <c r="U2274" s="2">
        <v>0</v>
      </c>
      <c r="X2274" s="2">
        <f t="shared" si="324"/>
        <v>7.0957362486959399E-2</v>
      </c>
      <c r="Y2274" s="2">
        <f t="shared" si="325"/>
        <v>0</v>
      </c>
      <c r="Z2274" s="2">
        <f>IF(Y2274&gt;$W$1,HLOOKUP(Y2274,B2274:$U$2835,ROW($B$2836)-ROW($A2274),FALSE),0)</f>
        <v>0</v>
      </c>
      <c r="AA2274" s="2">
        <f t="shared" si="326"/>
        <v>0</v>
      </c>
      <c r="AB2274" s="2">
        <f>VLOOKUP(A2274,segment3_SB_quantity!$A$2:$B$2834,2,FALSE)</f>
        <v>265</v>
      </c>
      <c r="AC2274" s="4">
        <f t="shared" si="322"/>
        <v>0.12820000000000001</v>
      </c>
      <c r="AD2274">
        <f t="shared" si="327"/>
        <v>0</v>
      </c>
      <c r="AE2274">
        <f t="shared" si="323"/>
        <v>0.83166700000000005</v>
      </c>
      <c r="AF2274" s="2">
        <f t="shared" si="328"/>
        <v>0</v>
      </c>
      <c r="AG2274" s="2">
        <f t="shared" si="329"/>
        <v>0</v>
      </c>
      <c r="AH2274" s="1">
        <f t="shared" si="330"/>
        <v>0</v>
      </c>
    </row>
    <row r="2275" spans="1:34" x14ac:dyDescent="0.55000000000000004">
      <c r="A2275">
        <v>81419681</v>
      </c>
      <c r="B2275" s="2">
        <v>0</v>
      </c>
      <c r="C2275" s="2">
        <v>0</v>
      </c>
      <c r="D2275" s="2">
        <v>0</v>
      </c>
      <c r="E2275" s="2">
        <v>0</v>
      </c>
      <c r="F2275" s="2">
        <v>0</v>
      </c>
      <c r="G2275" s="2">
        <v>0</v>
      </c>
      <c r="H2275" s="2">
        <v>0</v>
      </c>
      <c r="I2275" s="2">
        <v>0</v>
      </c>
      <c r="J2275" s="2">
        <v>1.35736584474255E-2</v>
      </c>
      <c r="K2275" s="2">
        <v>0</v>
      </c>
      <c r="L2275" s="2">
        <v>0</v>
      </c>
      <c r="M2275" s="2">
        <v>0</v>
      </c>
      <c r="N2275" s="2">
        <v>0</v>
      </c>
      <c r="O2275" s="2">
        <v>0</v>
      </c>
      <c r="P2275" s="2">
        <v>0</v>
      </c>
      <c r="Q2275" s="2">
        <v>0</v>
      </c>
      <c r="R2275" s="2">
        <v>0</v>
      </c>
      <c r="S2275" s="2">
        <v>0</v>
      </c>
      <c r="T2275" s="2">
        <v>0</v>
      </c>
      <c r="U2275" s="2">
        <v>0</v>
      </c>
      <c r="X2275" s="2">
        <f t="shared" si="324"/>
        <v>1.35736584474255E-2</v>
      </c>
      <c r="Y2275" s="2">
        <f t="shared" si="325"/>
        <v>0</v>
      </c>
      <c r="Z2275" s="2">
        <f>IF(Y2275&gt;$W$1,HLOOKUP(Y2275,B2275:$U$2835,ROW($B$2836)-ROW($A2275),FALSE),0)</f>
        <v>0</v>
      </c>
      <c r="AA2275" s="2">
        <f t="shared" si="326"/>
        <v>0</v>
      </c>
      <c r="AB2275" s="2">
        <f>VLOOKUP(A2275,segment3_SB_quantity!$A$2:$B$2834,2,FALSE)</f>
        <v>6</v>
      </c>
      <c r="AC2275" s="4">
        <f t="shared" si="322"/>
        <v>0.12820000000000001</v>
      </c>
      <c r="AD2275">
        <f t="shared" si="327"/>
        <v>0</v>
      </c>
      <c r="AE2275">
        <f t="shared" si="323"/>
        <v>0.83166700000000005</v>
      </c>
      <c r="AF2275" s="2">
        <f t="shared" si="328"/>
        <v>0</v>
      </c>
      <c r="AG2275" s="2">
        <f t="shared" si="329"/>
        <v>0</v>
      </c>
      <c r="AH2275" s="1">
        <f t="shared" si="330"/>
        <v>0</v>
      </c>
    </row>
    <row r="2276" spans="1:34" x14ac:dyDescent="0.55000000000000004">
      <c r="A2276">
        <v>81439671</v>
      </c>
      <c r="B2276" s="2">
        <v>0</v>
      </c>
      <c r="C2276" s="2">
        <v>0</v>
      </c>
      <c r="D2276" s="2">
        <v>0</v>
      </c>
      <c r="E2276" s="2">
        <v>0</v>
      </c>
      <c r="F2276" s="2">
        <v>0</v>
      </c>
      <c r="G2276" s="2">
        <v>0</v>
      </c>
      <c r="H2276" s="2">
        <v>2.54048300391988E-2</v>
      </c>
      <c r="I2276" s="2">
        <v>0</v>
      </c>
      <c r="J2276" s="2">
        <v>0</v>
      </c>
      <c r="K2276" s="2">
        <v>0</v>
      </c>
      <c r="L2276" s="2">
        <v>0</v>
      </c>
      <c r="M2276" s="2">
        <v>0</v>
      </c>
      <c r="N2276" s="2">
        <v>0</v>
      </c>
      <c r="O2276" s="2">
        <v>0</v>
      </c>
      <c r="P2276" s="2">
        <v>0</v>
      </c>
      <c r="Q2276" s="2">
        <v>0</v>
      </c>
      <c r="R2276" s="2">
        <v>0</v>
      </c>
      <c r="S2276" s="2">
        <v>0</v>
      </c>
      <c r="T2276" s="2">
        <v>0</v>
      </c>
      <c r="U2276" s="2">
        <v>0</v>
      </c>
      <c r="X2276" s="2">
        <f t="shared" si="324"/>
        <v>2.54048300391988E-2</v>
      </c>
      <c r="Y2276" s="2">
        <f t="shared" si="325"/>
        <v>0</v>
      </c>
      <c r="Z2276" s="2">
        <f>IF(Y2276&gt;$W$1,HLOOKUP(Y2276,B2276:$U$2835,ROW($B$2836)-ROW($A2276),FALSE),0)</f>
        <v>0</v>
      </c>
      <c r="AA2276" s="2">
        <f t="shared" si="326"/>
        <v>0</v>
      </c>
      <c r="AB2276" s="2">
        <f>VLOOKUP(A2276,segment3_SB_quantity!$A$2:$B$2834,2,FALSE)</f>
        <v>6</v>
      </c>
      <c r="AC2276" s="4">
        <f t="shared" si="322"/>
        <v>0.12820000000000001</v>
      </c>
      <c r="AD2276">
        <f t="shared" si="327"/>
        <v>0</v>
      </c>
      <c r="AE2276">
        <f t="shared" si="323"/>
        <v>0.83166700000000005</v>
      </c>
      <c r="AF2276" s="2">
        <f t="shared" si="328"/>
        <v>0</v>
      </c>
      <c r="AG2276" s="2">
        <f t="shared" si="329"/>
        <v>0</v>
      </c>
      <c r="AH2276" s="1">
        <f t="shared" si="330"/>
        <v>0</v>
      </c>
    </row>
    <row r="2277" spans="1:34" x14ac:dyDescent="0.55000000000000004">
      <c r="A2277">
        <v>81469663</v>
      </c>
      <c r="B2277" s="2">
        <v>0</v>
      </c>
      <c r="C2277" s="2">
        <v>0</v>
      </c>
      <c r="D2277" s="2">
        <v>0</v>
      </c>
      <c r="E2277" s="2">
        <v>0</v>
      </c>
      <c r="F2277" s="2">
        <v>0</v>
      </c>
      <c r="G2277" s="2">
        <v>0</v>
      </c>
      <c r="H2277" s="2">
        <v>0</v>
      </c>
      <c r="I2277" s="2">
        <v>0</v>
      </c>
      <c r="J2277" s="2">
        <v>0</v>
      </c>
      <c r="K2277" s="2">
        <v>0</v>
      </c>
      <c r="L2277" s="2">
        <v>0</v>
      </c>
      <c r="M2277" s="2">
        <v>0</v>
      </c>
      <c r="N2277" s="2">
        <v>0</v>
      </c>
      <c r="O2277" s="2">
        <v>0</v>
      </c>
      <c r="P2277" s="2">
        <v>0</v>
      </c>
      <c r="Q2277" s="2">
        <v>0</v>
      </c>
      <c r="R2277" s="2">
        <v>0</v>
      </c>
      <c r="S2277" s="2">
        <v>0</v>
      </c>
      <c r="T2277" s="2">
        <v>0</v>
      </c>
      <c r="U2277" s="2">
        <v>0</v>
      </c>
      <c r="X2277" s="2">
        <f t="shared" si="324"/>
        <v>0</v>
      </c>
      <c r="Y2277" s="2">
        <f t="shared" si="325"/>
        <v>0</v>
      </c>
      <c r="Z2277" s="2">
        <f>IF(Y2277&gt;$W$1,HLOOKUP(Y2277,B2277:$U$2835,ROW($B$2836)-ROW($A2277),FALSE),0)</f>
        <v>0</v>
      </c>
      <c r="AA2277" s="2">
        <f t="shared" si="326"/>
        <v>0</v>
      </c>
      <c r="AB2277" s="2">
        <f>VLOOKUP(A2277,segment3_SB_quantity!$A$2:$B$2834,2,FALSE)</f>
        <v>3</v>
      </c>
      <c r="AC2277" s="4">
        <f t="shared" si="322"/>
        <v>0.12820000000000001</v>
      </c>
      <c r="AD2277">
        <f t="shared" si="327"/>
        <v>0</v>
      </c>
      <c r="AE2277">
        <f t="shared" si="323"/>
        <v>0.83166700000000005</v>
      </c>
      <c r="AF2277" s="2">
        <f t="shared" si="328"/>
        <v>0</v>
      </c>
      <c r="AG2277" s="2">
        <f t="shared" si="329"/>
        <v>0</v>
      </c>
      <c r="AH2277" s="1">
        <f t="shared" si="330"/>
        <v>0</v>
      </c>
    </row>
    <row r="2278" spans="1:34" x14ac:dyDescent="0.55000000000000004">
      <c r="A2278">
        <v>81519841</v>
      </c>
      <c r="B2278" s="2">
        <v>0</v>
      </c>
      <c r="C2278" s="2">
        <v>0</v>
      </c>
      <c r="D2278" s="2">
        <v>0</v>
      </c>
      <c r="E2278" s="2">
        <v>0</v>
      </c>
      <c r="F2278" s="2">
        <v>0</v>
      </c>
      <c r="G2278" s="2">
        <v>0</v>
      </c>
      <c r="H2278" s="2">
        <v>0.12971230830846001</v>
      </c>
      <c r="I2278" s="2">
        <v>0</v>
      </c>
      <c r="J2278" s="2">
        <v>0</v>
      </c>
      <c r="K2278" s="2">
        <v>0</v>
      </c>
      <c r="L2278" s="2">
        <v>0</v>
      </c>
      <c r="M2278" s="2">
        <v>0</v>
      </c>
      <c r="N2278" s="2">
        <v>0</v>
      </c>
      <c r="O2278" s="2">
        <v>0</v>
      </c>
      <c r="P2278" s="2">
        <v>0</v>
      </c>
      <c r="Q2278" s="2">
        <v>0</v>
      </c>
      <c r="R2278" s="2">
        <v>0</v>
      </c>
      <c r="S2278" s="2">
        <v>0</v>
      </c>
      <c r="T2278" s="2">
        <v>0</v>
      </c>
      <c r="U2278" s="2">
        <v>0</v>
      </c>
      <c r="X2278" s="2">
        <f t="shared" si="324"/>
        <v>0.12971230830846001</v>
      </c>
      <c r="Y2278" s="2">
        <f t="shared" si="325"/>
        <v>0</v>
      </c>
      <c r="Z2278" s="2">
        <f>IF(Y2278&gt;$W$1,HLOOKUP(Y2278,B2278:$U$2835,ROW($B$2836)-ROW($A2278),FALSE),0)</f>
        <v>0</v>
      </c>
      <c r="AA2278" s="2">
        <f t="shared" si="326"/>
        <v>0</v>
      </c>
      <c r="AB2278" s="2">
        <f>VLOOKUP(A2278,segment3_SB_quantity!$A$2:$B$2834,2,FALSE)</f>
        <v>10</v>
      </c>
      <c r="AC2278" s="4">
        <f t="shared" si="322"/>
        <v>0.12820000000000001</v>
      </c>
      <c r="AD2278">
        <f t="shared" si="327"/>
        <v>0</v>
      </c>
      <c r="AE2278">
        <f t="shared" si="323"/>
        <v>0.83166700000000005</v>
      </c>
      <c r="AF2278" s="2">
        <f t="shared" si="328"/>
        <v>0</v>
      </c>
      <c r="AG2278" s="2">
        <f t="shared" si="329"/>
        <v>0</v>
      </c>
      <c r="AH2278" s="1">
        <f t="shared" si="330"/>
        <v>0</v>
      </c>
    </row>
    <row r="2279" spans="1:34" x14ac:dyDescent="0.55000000000000004">
      <c r="A2279">
        <v>81539535</v>
      </c>
      <c r="B2279" s="2">
        <v>0</v>
      </c>
      <c r="C2279" s="2">
        <v>0</v>
      </c>
      <c r="D2279" s="2">
        <v>0</v>
      </c>
      <c r="E2279" s="2">
        <v>0</v>
      </c>
      <c r="F2279" s="2">
        <v>0</v>
      </c>
      <c r="G2279" s="2">
        <v>0</v>
      </c>
      <c r="H2279" s="2">
        <v>0</v>
      </c>
      <c r="I2279" s="2">
        <v>6.5474011799425302E-2</v>
      </c>
      <c r="J2279" s="2">
        <v>0</v>
      </c>
      <c r="K2279" s="2">
        <v>0</v>
      </c>
      <c r="L2279" s="2">
        <v>0</v>
      </c>
      <c r="M2279" s="2">
        <v>0</v>
      </c>
      <c r="N2279" s="2">
        <v>0</v>
      </c>
      <c r="O2279" s="2">
        <v>0</v>
      </c>
      <c r="P2279" s="2">
        <v>0</v>
      </c>
      <c r="Q2279" s="2">
        <v>0</v>
      </c>
      <c r="R2279" s="2">
        <v>0</v>
      </c>
      <c r="S2279" s="2">
        <v>0</v>
      </c>
      <c r="T2279" s="2">
        <v>0</v>
      </c>
      <c r="U2279" s="2">
        <v>0</v>
      </c>
      <c r="X2279" s="2">
        <f t="shared" si="324"/>
        <v>6.5474011799425302E-2</v>
      </c>
      <c r="Y2279" s="2">
        <f t="shared" si="325"/>
        <v>0</v>
      </c>
      <c r="Z2279" s="2">
        <f>IF(Y2279&gt;$W$1,HLOOKUP(Y2279,B2279:$U$2835,ROW($B$2836)-ROW($A2279),FALSE),0)</f>
        <v>0</v>
      </c>
      <c r="AA2279" s="2">
        <f t="shared" si="326"/>
        <v>0</v>
      </c>
      <c r="AB2279" s="2">
        <f>VLOOKUP(A2279,segment3_SB_quantity!$A$2:$B$2834,2,FALSE)</f>
        <v>31</v>
      </c>
      <c r="AC2279" s="4">
        <f t="shared" si="322"/>
        <v>0.12820000000000001</v>
      </c>
      <c r="AD2279">
        <f t="shared" si="327"/>
        <v>0</v>
      </c>
      <c r="AE2279">
        <f t="shared" si="323"/>
        <v>0.83166700000000005</v>
      </c>
      <c r="AF2279" s="2">
        <f t="shared" si="328"/>
        <v>0</v>
      </c>
      <c r="AG2279" s="2">
        <f t="shared" si="329"/>
        <v>0</v>
      </c>
      <c r="AH2279" s="1">
        <f t="shared" si="330"/>
        <v>0</v>
      </c>
    </row>
    <row r="2280" spans="1:34" x14ac:dyDescent="0.55000000000000004">
      <c r="A2280">
        <v>81549832</v>
      </c>
      <c r="B2280" s="2">
        <v>0</v>
      </c>
      <c r="C2280" s="2">
        <v>0</v>
      </c>
      <c r="D2280" s="2">
        <v>0</v>
      </c>
      <c r="E2280" s="2">
        <v>0</v>
      </c>
      <c r="F2280" s="2">
        <v>0</v>
      </c>
      <c r="G2280" s="2">
        <v>0</v>
      </c>
      <c r="H2280" s="2">
        <v>0</v>
      </c>
      <c r="I2280" s="2">
        <v>0</v>
      </c>
      <c r="J2280" s="2">
        <v>0</v>
      </c>
      <c r="K2280" s="2">
        <v>3.0470706655247599E-2</v>
      </c>
      <c r="L2280" s="2">
        <v>0</v>
      </c>
      <c r="M2280" s="2">
        <v>0</v>
      </c>
      <c r="N2280" s="2">
        <v>0</v>
      </c>
      <c r="O2280" s="2">
        <v>0</v>
      </c>
      <c r="P2280" s="2">
        <v>0</v>
      </c>
      <c r="Q2280" s="2">
        <v>0</v>
      </c>
      <c r="R2280" s="2">
        <v>0</v>
      </c>
      <c r="S2280" s="2">
        <v>0</v>
      </c>
      <c r="T2280" s="2">
        <v>0</v>
      </c>
      <c r="U2280" s="2">
        <v>0</v>
      </c>
      <c r="X2280" s="2">
        <f t="shared" si="324"/>
        <v>3.0470706655247599E-2</v>
      </c>
      <c r="Y2280" s="2">
        <f t="shared" si="325"/>
        <v>0</v>
      </c>
      <c r="Z2280" s="2">
        <f>IF(Y2280&gt;$W$1,HLOOKUP(Y2280,B2280:$U$2835,ROW($B$2836)-ROW($A2280),FALSE),0)</f>
        <v>0</v>
      </c>
      <c r="AA2280" s="2">
        <f t="shared" si="326"/>
        <v>0</v>
      </c>
      <c r="AB2280" s="2">
        <f>VLOOKUP(A2280,segment3_SB_quantity!$A$2:$B$2834,2,FALSE)</f>
        <v>8</v>
      </c>
      <c r="AC2280" s="4">
        <f t="shared" si="322"/>
        <v>0.12820000000000001</v>
      </c>
      <c r="AD2280">
        <f t="shared" si="327"/>
        <v>0</v>
      </c>
      <c r="AE2280">
        <f t="shared" si="323"/>
        <v>0.83166700000000005</v>
      </c>
      <c r="AF2280" s="2">
        <f t="shared" si="328"/>
        <v>0</v>
      </c>
      <c r="AG2280" s="2">
        <f t="shared" si="329"/>
        <v>0</v>
      </c>
      <c r="AH2280" s="1">
        <f t="shared" si="330"/>
        <v>0</v>
      </c>
    </row>
    <row r="2281" spans="1:34" x14ac:dyDescent="0.55000000000000004">
      <c r="A2281">
        <v>81679574</v>
      </c>
      <c r="B2281" s="2">
        <v>0</v>
      </c>
      <c r="C2281" s="2">
        <v>0</v>
      </c>
      <c r="D2281" s="2">
        <v>0</v>
      </c>
      <c r="E2281" s="2">
        <v>0</v>
      </c>
      <c r="F2281" s="2">
        <v>0</v>
      </c>
      <c r="G2281" s="2">
        <v>0</v>
      </c>
      <c r="H2281" s="2">
        <v>4.4521037994876504E-3</v>
      </c>
      <c r="I2281" s="2">
        <v>0</v>
      </c>
      <c r="J2281" s="2">
        <v>0</v>
      </c>
      <c r="K2281" s="2">
        <v>0</v>
      </c>
      <c r="L2281" s="2">
        <v>0</v>
      </c>
      <c r="M2281" s="2">
        <v>0</v>
      </c>
      <c r="N2281" s="2">
        <v>0</v>
      </c>
      <c r="O2281" s="2">
        <v>0</v>
      </c>
      <c r="P2281" s="2">
        <v>0</v>
      </c>
      <c r="Q2281" s="2">
        <v>0</v>
      </c>
      <c r="R2281" s="2">
        <v>0</v>
      </c>
      <c r="S2281" s="2">
        <v>0</v>
      </c>
      <c r="T2281" s="2">
        <v>0</v>
      </c>
      <c r="U2281" s="2">
        <v>0</v>
      </c>
      <c r="X2281" s="2">
        <f t="shared" si="324"/>
        <v>4.4521037994876504E-3</v>
      </c>
      <c r="Y2281" s="2">
        <f t="shared" si="325"/>
        <v>0</v>
      </c>
      <c r="Z2281" s="2">
        <f>IF(Y2281&gt;$W$1,HLOOKUP(Y2281,B2281:$U$2835,ROW($B$2836)-ROW($A2281),FALSE),0)</f>
        <v>0</v>
      </c>
      <c r="AA2281" s="2">
        <f t="shared" si="326"/>
        <v>0</v>
      </c>
      <c r="AB2281" s="2">
        <f>VLOOKUP(A2281,segment3_SB_quantity!$A$2:$B$2834,2,FALSE)</f>
        <v>305</v>
      </c>
      <c r="AC2281" s="4">
        <f t="shared" si="322"/>
        <v>0.12820000000000001</v>
      </c>
      <c r="AD2281">
        <f t="shared" si="327"/>
        <v>0</v>
      </c>
      <c r="AE2281">
        <f t="shared" si="323"/>
        <v>0.83166700000000005</v>
      </c>
      <c r="AF2281" s="2">
        <f t="shared" si="328"/>
        <v>0</v>
      </c>
      <c r="AG2281" s="2">
        <f t="shared" si="329"/>
        <v>0</v>
      </c>
      <c r="AH2281" s="1">
        <f t="shared" si="330"/>
        <v>0</v>
      </c>
    </row>
    <row r="2282" spans="1:34" x14ac:dyDescent="0.55000000000000004">
      <c r="A2282">
        <v>81689633</v>
      </c>
      <c r="B2282" s="2">
        <v>0</v>
      </c>
      <c r="C2282" s="2">
        <v>0</v>
      </c>
      <c r="D2282" s="2">
        <v>0</v>
      </c>
      <c r="E2282" s="2">
        <v>0</v>
      </c>
      <c r="F2282" s="2">
        <v>0</v>
      </c>
      <c r="G2282" s="2">
        <v>0</v>
      </c>
      <c r="H2282" s="2">
        <v>2.5805975014380301E-2</v>
      </c>
      <c r="I2282" s="2">
        <v>0</v>
      </c>
      <c r="J2282" s="2">
        <v>0</v>
      </c>
      <c r="K2282" s="2">
        <v>0</v>
      </c>
      <c r="L2282" s="2">
        <v>0</v>
      </c>
      <c r="M2282" s="2">
        <v>0</v>
      </c>
      <c r="N2282" s="2">
        <v>0</v>
      </c>
      <c r="O2282" s="2">
        <v>0</v>
      </c>
      <c r="P2282" s="2">
        <v>0</v>
      </c>
      <c r="Q2282" s="2">
        <v>0</v>
      </c>
      <c r="R2282" s="2">
        <v>0</v>
      </c>
      <c r="S2282" s="2">
        <v>0</v>
      </c>
      <c r="T2282" s="2">
        <v>0</v>
      </c>
      <c r="U2282" s="2">
        <v>0</v>
      </c>
      <c r="X2282" s="2">
        <f t="shared" si="324"/>
        <v>2.5805975014380301E-2</v>
      </c>
      <c r="Y2282" s="2">
        <f t="shared" si="325"/>
        <v>0</v>
      </c>
      <c r="Z2282" s="2">
        <f>IF(Y2282&gt;$W$1,HLOOKUP(Y2282,B2282:$U$2835,ROW($B$2836)-ROW($A2282),FALSE),0)</f>
        <v>0</v>
      </c>
      <c r="AA2282" s="2">
        <f t="shared" si="326"/>
        <v>0</v>
      </c>
      <c r="AB2282" s="2">
        <f>VLOOKUP(A2282,segment3_SB_quantity!$A$2:$B$2834,2,FALSE)</f>
        <v>9</v>
      </c>
      <c r="AC2282" s="4">
        <f t="shared" si="322"/>
        <v>0.12820000000000001</v>
      </c>
      <c r="AD2282">
        <f t="shared" si="327"/>
        <v>0</v>
      </c>
      <c r="AE2282">
        <f t="shared" si="323"/>
        <v>0.83166700000000005</v>
      </c>
      <c r="AF2282" s="2">
        <f t="shared" si="328"/>
        <v>0</v>
      </c>
      <c r="AG2282" s="2">
        <f t="shared" si="329"/>
        <v>0</v>
      </c>
      <c r="AH2282" s="1">
        <f t="shared" si="330"/>
        <v>0</v>
      </c>
    </row>
    <row r="2283" spans="1:34" x14ac:dyDescent="0.55000000000000004">
      <c r="A2283">
        <v>81689893</v>
      </c>
      <c r="B2283" s="2">
        <v>0</v>
      </c>
      <c r="C2283" s="2">
        <v>0</v>
      </c>
      <c r="D2283" s="2">
        <v>0</v>
      </c>
      <c r="E2283" s="2">
        <v>0</v>
      </c>
      <c r="F2283" s="2">
        <v>0</v>
      </c>
      <c r="G2283" s="2">
        <v>0</v>
      </c>
      <c r="H2283" s="2">
        <v>0</v>
      </c>
      <c r="I2283" s="2">
        <v>0</v>
      </c>
      <c r="J2283" s="2">
        <v>0</v>
      </c>
      <c r="K2283" s="2">
        <v>0</v>
      </c>
      <c r="L2283" s="2">
        <v>0</v>
      </c>
      <c r="M2283" s="2">
        <v>0</v>
      </c>
      <c r="N2283" s="2">
        <v>0</v>
      </c>
      <c r="O2283" s="2">
        <v>0</v>
      </c>
      <c r="P2283" s="2">
        <v>0</v>
      </c>
      <c r="Q2283" s="2">
        <v>0</v>
      </c>
      <c r="R2283" s="2">
        <v>0</v>
      </c>
      <c r="S2283" s="2">
        <v>0</v>
      </c>
      <c r="T2283" s="2">
        <v>0</v>
      </c>
      <c r="U2283" s="2">
        <v>0</v>
      </c>
      <c r="X2283" s="2">
        <f t="shared" si="324"/>
        <v>0</v>
      </c>
      <c r="Y2283" s="2">
        <f t="shared" si="325"/>
        <v>0</v>
      </c>
      <c r="Z2283" s="2">
        <f>IF(Y2283&gt;$W$1,HLOOKUP(Y2283,B2283:$U$2835,ROW($B$2836)-ROW($A2283),FALSE),0)</f>
        <v>0</v>
      </c>
      <c r="AA2283" s="2">
        <f t="shared" si="326"/>
        <v>0</v>
      </c>
      <c r="AB2283" s="2">
        <f>VLOOKUP(A2283,segment3_SB_quantity!$A$2:$B$2834,2,FALSE)</f>
        <v>1</v>
      </c>
      <c r="AC2283" s="4">
        <f t="shared" si="322"/>
        <v>0.12820000000000001</v>
      </c>
      <c r="AD2283">
        <f t="shared" si="327"/>
        <v>0</v>
      </c>
      <c r="AE2283">
        <f t="shared" si="323"/>
        <v>0.83166700000000005</v>
      </c>
      <c r="AF2283" s="2">
        <f t="shared" si="328"/>
        <v>0</v>
      </c>
      <c r="AG2283" s="2">
        <f t="shared" si="329"/>
        <v>0</v>
      </c>
      <c r="AH2283" s="1">
        <f t="shared" si="330"/>
        <v>0</v>
      </c>
    </row>
    <row r="2284" spans="1:34" x14ac:dyDescent="0.55000000000000004">
      <c r="A2284">
        <v>81699634</v>
      </c>
      <c r="B2284" s="2">
        <v>0</v>
      </c>
      <c r="C2284" s="2">
        <v>0</v>
      </c>
      <c r="D2284" s="2">
        <v>0</v>
      </c>
      <c r="E2284" s="2">
        <v>0</v>
      </c>
      <c r="F2284" s="2">
        <v>0</v>
      </c>
      <c r="G2284" s="2">
        <v>0</v>
      </c>
      <c r="H2284" s="2">
        <v>4.4988717482474197E-2</v>
      </c>
      <c r="I2284" s="2">
        <v>0</v>
      </c>
      <c r="J2284" s="2">
        <v>0</v>
      </c>
      <c r="K2284" s="2">
        <v>0</v>
      </c>
      <c r="L2284" s="2">
        <v>0</v>
      </c>
      <c r="M2284" s="2">
        <v>0</v>
      </c>
      <c r="N2284" s="2">
        <v>0</v>
      </c>
      <c r="O2284" s="2">
        <v>0</v>
      </c>
      <c r="P2284" s="2">
        <v>0</v>
      </c>
      <c r="Q2284" s="2">
        <v>0</v>
      </c>
      <c r="R2284" s="2">
        <v>0</v>
      </c>
      <c r="S2284" s="2">
        <v>0</v>
      </c>
      <c r="T2284" s="2">
        <v>0</v>
      </c>
      <c r="U2284" s="2">
        <v>0</v>
      </c>
      <c r="X2284" s="2">
        <f t="shared" si="324"/>
        <v>4.4988717482474197E-2</v>
      </c>
      <c r="Y2284" s="2">
        <f t="shared" si="325"/>
        <v>0</v>
      </c>
      <c r="Z2284" s="2">
        <f>IF(Y2284&gt;$W$1,HLOOKUP(Y2284,B2284:$U$2835,ROW($B$2836)-ROW($A2284),FALSE),0)</f>
        <v>0</v>
      </c>
      <c r="AA2284" s="2">
        <f t="shared" si="326"/>
        <v>0</v>
      </c>
      <c r="AB2284" s="2">
        <f>VLOOKUP(A2284,segment3_SB_quantity!$A$2:$B$2834,2,FALSE)</f>
        <v>5</v>
      </c>
      <c r="AC2284" s="4">
        <f t="shared" si="322"/>
        <v>0.12820000000000001</v>
      </c>
      <c r="AD2284">
        <f t="shared" si="327"/>
        <v>0</v>
      </c>
      <c r="AE2284">
        <f t="shared" si="323"/>
        <v>0.83166700000000005</v>
      </c>
      <c r="AF2284" s="2">
        <f t="shared" si="328"/>
        <v>0</v>
      </c>
      <c r="AG2284" s="2">
        <f t="shared" si="329"/>
        <v>0</v>
      </c>
      <c r="AH2284" s="1">
        <f t="shared" si="330"/>
        <v>0</v>
      </c>
    </row>
    <row r="2285" spans="1:34" x14ac:dyDescent="0.55000000000000004">
      <c r="A2285">
        <v>81719591</v>
      </c>
      <c r="B2285" s="2">
        <v>0</v>
      </c>
      <c r="C2285" s="2">
        <v>0</v>
      </c>
      <c r="D2285" s="2">
        <v>0</v>
      </c>
      <c r="E2285" s="2">
        <v>0</v>
      </c>
      <c r="F2285" s="2">
        <v>0</v>
      </c>
      <c r="G2285" s="2">
        <v>0</v>
      </c>
      <c r="H2285" s="2">
        <v>0.20907680259037001</v>
      </c>
      <c r="I2285" s="2">
        <v>0</v>
      </c>
      <c r="J2285" s="2">
        <v>0</v>
      </c>
      <c r="K2285" s="2">
        <v>0</v>
      </c>
      <c r="L2285" s="2">
        <v>0</v>
      </c>
      <c r="M2285" s="2">
        <v>0</v>
      </c>
      <c r="N2285" s="2">
        <v>0</v>
      </c>
      <c r="O2285" s="2">
        <v>0</v>
      </c>
      <c r="P2285" s="2">
        <v>0</v>
      </c>
      <c r="Q2285" s="2">
        <v>0</v>
      </c>
      <c r="R2285" s="2">
        <v>0</v>
      </c>
      <c r="S2285" s="2">
        <v>0</v>
      </c>
      <c r="T2285" s="2">
        <v>0</v>
      </c>
      <c r="U2285" s="2">
        <v>0</v>
      </c>
      <c r="X2285" s="2">
        <f t="shared" si="324"/>
        <v>0.20907680259037001</v>
      </c>
      <c r="Y2285" s="2">
        <f t="shared" si="325"/>
        <v>0</v>
      </c>
      <c r="Z2285" s="2">
        <f>IF(Y2285&gt;$W$1,HLOOKUP(Y2285,B2285:$U$2835,ROW($B$2836)-ROW($A2285),FALSE),0)</f>
        <v>0</v>
      </c>
      <c r="AA2285" s="2">
        <f t="shared" si="326"/>
        <v>0</v>
      </c>
      <c r="AB2285" s="2">
        <f>VLOOKUP(A2285,segment3_SB_quantity!$A$2:$B$2834,2,FALSE)</f>
        <v>14</v>
      </c>
      <c r="AC2285" s="4">
        <f t="shared" si="322"/>
        <v>0.12820000000000001</v>
      </c>
      <c r="AD2285">
        <f t="shared" si="327"/>
        <v>0</v>
      </c>
      <c r="AE2285">
        <f t="shared" si="323"/>
        <v>0.83166700000000005</v>
      </c>
      <c r="AF2285" s="2">
        <f t="shared" si="328"/>
        <v>0</v>
      </c>
      <c r="AG2285" s="2">
        <f t="shared" si="329"/>
        <v>0</v>
      </c>
      <c r="AH2285" s="1">
        <f t="shared" si="330"/>
        <v>0</v>
      </c>
    </row>
    <row r="2286" spans="1:34" x14ac:dyDescent="0.55000000000000004">
      <c r="A2286">
        <v>81779569</v>
      </c>
      <c r="B2286" s="2">
        <v>0</v>
      </c>
      <c r="C2286" s="2">
        <v>0</v>
      </c>
      <c r="D2286" s="2">
        <v>0</v>
      </c>
      <c r="E2286" s="2">
        <v>0</v>
      </c>
      <c r="F2286" s="2">
        <v>0</v>
      </c>
      <c r="G2286" s="2">
        <v>0</v>
      </c>
      <c r="H2286" s="2">
        <v>0</v>
      </c>
      <c r="I2286" s="2">
        <v>0</v>
      </c>
      <c r="J2286" s="2">
        <v>0</v>
      </c>
      <c r="K2286" s="2">
        <v>0</v>
      </c>
      <c r="L2286" s="2">
        <v>0</v>
      </c>
      <c r="M2286" s="2">
        <v>0</v>
      </c>
      <c r="N2286" s="2">
        <v>0</v>
      </c>
      <c r="O2286" s="2">
        <v>0</v>
      </c>
      <c r="P2286" s="2">
        <v>0</v>
      </c>
      <c r="Q2286" s="2">
        <v>0</v>
      </c>
      <c r="R2286" s="2">
        <v>0</v>
      </c>
      <c r="S2286" s="2">
        <v>0</v>
      </c>
      <c r="T2286" s="2">
        <v>0</v>
      </c>
      <c r="U2286" s="2">
        <v>0</v>
      </c>
      <c r="X2286" s="2">
        <f t="shared" si="324"/>
        <v>0</v>
      </c>
      <c r="Y2286" s="2">
        <f t="shared" si="325"/>
        <v>0</v>
      </c>
      <c r="Z2286" s="2">
        <f>IF(Y2286&gt;$W$1,HLOOKUP(Y2286,B2286:$U$2835,ROW($B$2836)-ROW($A2286),FALSE),0)</f>
        <v>0</v>
      </c>
      <c r="AA2286" s="2">
        <f t="shared" si="326"/>
        <v>0</v>
      </c>
      <c r="AB2286" s="2">
        <f>VLOOKUP(A2286,segment3_SB_quantity!$A$2:$B$2834,2,FALSE)</f>
        <v>6</v>
      </c>
      <c r="AC2286" s="4">
        <f t="shared" si="322"/>
        <v>0.12820000000000001</v>
      </c>
      <c r="AD2286">
        <f t="shared" si="327"/>
        <v>0</v>
      </c>
      <c r="AE2286">
        <f t="shared" si="323"/>
        <v>0.83166700000000005</v>
      </c>
      <c r="AF2286" s="2">
        <f t="shared" si="328"/>
        <v>0</v>
      </c>
      <c r="AG2286" s="2">
        <f t="shared" si="329"/>
        <v>0</v>
      </c>
      <c r="AH2286" s="1">
        <f t="shared" si="330"/>
        <v>0</v>
      </c>
    </row>
    <row r="2287" spans="1:34" x14ac:dyDescent="0.55000000000000004">
      <c r="A2287">
        <v>81859891</v>
      </c>
      <c r="B2287" s="2">
        <v>0</v>
      </c>
      <c r="C2287" s="2">
        <v>0</v>
      </c>
      <c r="D2287" s="2">
        <v>0</v>
      </c>
      <c r="E2287" s="2">
        <v>0</v>
      </c>
      <c r="F2287" s="2">
        <v>0</v>
      </c>
      <c r="G2287" s="2">
        <v>0</v>
      </c>
      <c r="H2287" s="2">
        <v>0</v>
      </c>
      <c r="I2287" s="2">
        <v>0</v>
      </c>
      <c r="J2287" s="2">
        <v>0</v>
      </c>
      <c r="K2287" s="2">
        <v>0.149566247481663</v>
      </c>
      <c r="L2287" s="2">
        <v>0</v>
      </c>
      <c r="M2287" s="2">
        <v>0</v>
      </c>
      <c r="N2287" s="2">
        <v>0</v>
      </c>
      <c r="O2287" s="2">
        <v>0</v>
      </c>
      <c r="P2287" s="2">
        <v>0</v>
      </c>
      <c r="Q2287" s="2">
        <v>0</v>
      </c>
      <c r="R2287" s="2">
        <v>0</v>
      </c>
      <c r="S2287" s="2">
        <v>0</v>
      </c>
      <c r="T2287" s="2">
        <v>0</v>
      </c>
      <c r="U2287" s="2">
        <v>0</v>
      </c>
      <c r="X2287" s="2">
        <f t="shared" si="324"/>
        <v>0.149566247481663</v>
      </c>
      <c r="Y2287" s="2">
        <f t="shared" si="325"/>
        <v>0</v>
      </c>
      <c r="Z2287" s="2">
        <f>IF(Y2287&gt;$W$1,HLOOKUP(Y2287,B2287:$U$2835,ROW($B$2836)-ROW($A2287),FALSE),0)</f>
        <v>0</v>
      </c>
      <c r="AA2287" s="2">
        <f t="shared" si="326"/>
        <v>0</v>
      </c>
      <c r="AB2287" s="2">
        <f>VLOOKUP(A2287,segment3_SB_quantity!$A$2:$B$2834,2,FALSE)</f>
        <v>45</v>
      </c>
      <c r="AC2287" s="4">
        <f t="shared" si="322"/>
        <v>0.12820000000000001</v>
      </c>
      <c r="AD2287">
        <f t="shared" si="327"/>
        <v>0</v>
      </c>
      <c r="AE2287">
        <f t="shared" si="323"/>
        <v>0.83166700000000005</v>
      </c>
      <c r="AF2287" s="2">
        <f t="shared" si="328"/>
        <v>0</v>
      </c>
      <c r="AG2287" s="2">
        <f t="shared" si="329"/>
        <v>0</v>
      </c>
      <c r="AH2287" s="1">
        <f t="shared" si="330"/>
        <v>0</v>
      </c>
    </row>
    <row r="2288" spans="1:34" x14ac:dyDescent="0.55000000000000004">
      <c r="A2288">
        <v>81879929</v>
      </c>
      <c r="B2288" s="2">
        <v>0</v>
      </c>
      <c r="C2288" s="2">
        <v>0</v>
      </c>
      <c r="D2288" s="2">
        <v>0</v>
      </c>
      <c r="E2288" s="2">
        <v>0</v>
      </c>
      <c r="F2288" s="2">
        <v>0</v>
      </c>
      <c r="G2288" s="2">
        <v>0</v>
      </c>
      <c r="H2288" s="2">
        <v>0</v>
      </c>
      <c r="I2288" s="2">
        <v>0</v>
      </c>
      <c r="J2288" s="2">
        <v>0</v>
      </c>
      <c r="K2288" s="2">
        <v>0</v>
      </c>
      <c r="L2288" s="2">
        <v>0</v>
      </c>
      <c r="M2288" s="2">
        <v>0</v>
      </c>
      <c r="N2288" s="2">
        <v>0</v>
      </c>
      <c r="O2288" s="2">
        <v>0</v>
      </c>
      <c r="P2288" s="2">
        <v>0</v>
      </c>
      <c r="Q2288" s="2">
        <v>0</v>
      </c>
      <c r="R2288" s="2">
        <v>0</v>
      </c>
      <c r="S2288" s="2">
        <v>0</v>
      </c>
      <c r="T2288" s="2">
        <v>0</v>
      </c>
      <c r="U2288" s="2">
        <v>0</v>
      </c>
      <c r="X2288" s="2">
        <f t="shared" si="324"/>
        <v>0</v>
      </c>
      <c r="Y2288" s="2">
        <f t="shared" si="325"/>
        <v>0</v>
      </c>
      <c r="Z2288" s="2">
        <f>IF(Y2288&gt;$W$1,HLOOKUP(Y2288,B2288:$U$2835,ROW($B$2836)-ROW($A2288),FALSE),0)</f>
        <v>0</v>
      </c>
      <c r="AA2288" s="2">
        <f t="shared" si="326"/>
        <v>0</v>
      </c>
      <c r="AB2288" s="2">
        <f>VLOOKUP(A2288,segment3_SB_quantity!$A$2:$B$2834,2,FALSE)</f>
        <v>1</v>
      </c>
      <c r="AC2288" s="4">
        <f t="shared" si="322"/>
        <v>0.12820000000000001</v>
      </c>
      <c r="AD2288">
        <f t="shared" si="327"/>
        <v>0</v>
      </c>
      <c r="AE2288">
        <f t="shared" si="323"/>
        <v>0.83166700000000005</v>
      </c>
      <c r="AF2288" s="2">
        <f t="shared" si="328"/>
        <v>0</v>
      </c>
      <c r="AG2288" s="2">
        <f t="shared" si="329"/>
        <v>0</v>
      </c>
      <c r="AH2288" s="1">
        <f t="shared" si="330"/>
        <v>0</v>
      </c>
    </row>
    <row r="2289" spans="1:34" x14ac:dyDescent="0.55000000000000004">
      <c r="A2289">
        <v>81909760</v>
      </c>
      <c r="B2289" s="2">
        <v>0</v>
      </c>
      <c r="C2289" s="2">
        <v>0</v>
      </c>
      <c r="D2289" s="2">
        <v>0</v>
      </c>
      <c r="E2289" s="2">
        <v>0</v>
      </c>
      <c r="F2289" s="2">
        <v>0</v>
      </c>
      <c r="G2289" s="2">
        <v>0</v>
      </c>
      <c r="H2289" s="2">
        <v>5.40333801295209E-2</v>
      </c>
      <c r="I2289" s="2">
        <v>0</v>
      </c>
      <c r="J2289" s="2">
        <v>0</v>
      </c>
      <c r="K2289" s="2">
        <v>0</v>
      </c>
      <c r="L2289" s="2">
        <v>0</v>
      </c>
      <c r="M2289" s="2">
        <v>0</v>
      </c>
      <c r="N2289" s="2">
        <v>0</v>
      </c>
      <c r="O2289" s="2">
        <v>0</v>
      </c>
      <c r="P2289" s="2">
        <v>0</v>
      </c>
      <c r="Q2289" s="2">
        <v>0</v>
      </c>
      <c r="R2289" s="2">
        <v>0</v>
      </c>
      <c r="S2289" s="2">
        <v>0</v>
      </c>
      <c r="T2289" s="2">
        <v>0</v>
      </c>
      <c r="U2289" s="2">
        <v>0</v>
      </c>
      <c r="X2289" s="2">
        <f t="shared" si="324"/>
        <v>5.40333801295209E-2</v>
      </c>
      <c r="Y2289" s="2">
        <f t="shared" si="325"/>
        <v>0</v>
      </c>
      <c r="Z2289" s="2">
        <f>IF(Y2289&gt;$W$1,HLOOKUP(Y2289,B2289:$U$2835,ROW($B$2836)-ROW($A2289),FALSE),0)</f>
        <v>0</v>
      </c>
      <c r="AA2289" s="2">
        <f t="shared" si="326"/>
        <v>0</v>
      </c>
      <c r="AB2289" s="2">
        <f>VLOOKUP(A2289,segment3_SB_quantity!$A$2:$B$2834,2,FALSE)</f>
        <v>15</v>
      </c>
      <c r="AC2289" s="4">
        <f t="shared" si="322"/>
        <v>0.12820000000000001</v>
      </c>
      <c r="AD2289">
        <f t="shared" si="327"/>
        <v>0</v>
      </c>
      <c r="AE2289">
        <f t="shared" si="323"/>
        <v>0.83166700000000005</v>
      </c>
      <c r="AF2289" s="2">
        <f t="shared" si="328"/>
        <v>0</v>
      </c>
      <c r="AG2289" s="2">
        <f t="shared" si="329"/>
        <v>0</v>
      </c>
      <c r="AH2289" s="1">
        <f t="shared" si="330"/>
        <v>0</v>
      </c>
    </row>
    <row r="2290" spans="1:34" x14ac:dyDescent="0.55000000000000004">
      <c r="A2290">
        <v>81919570</v>
      </c>
      <c r="B2290" s="2">
        <v>0</v>
      </c>
      <c r="C2290" s="2">
        <v>0</v>
      </c>
      <c r="D2290" s="2">
        <v>0</v>
      </c>
      <c r="E2290" s="2">
        <v>0.13600127231881501</v>
      </c>
      <c r="F2290" s="2">
        <v>0</v>
      </c>
      <c r="G2290" s="2">
        <v>0</v>
      </c>
      <c r="H2290" s="2">
        <v>0</v>
      </c>
      <c r="I2290" s="2">
        <v>0</v>
      </c>
      <c r="J2290" s="2">
        <v>0</v>
      </c>
      <c r="K2290" s="2">
        <v>0</v>
      </c>
      <c r="L2290" s="2">
        <v>0</v>
      </c>
      <c r="M2290" s="2">
        <v>0</v>
      </c>
      <c r="N2290" s="2">
        <v>0</v>
      </c>
      <c r="O2290" s="2">
        <v>0</v>
      </c>
      <c r="P2290" s="2">
        <v>0</v>
      </c>
      <c r="Q2290" s="2">
        <v>0</v>
      </c>
      <c r="R2290" s="2">
        <v>0</v>
      </c>
      <c r="S2290" s="2">
        <v>0</v>
      </c>
      <c r="T2290" s="2">
        <v>0</v>
      </c>
      <c r="U2290" s="2">
        <v>0</v>
      </c>
      <c r="X2290" s="2">
        <f t="shared" si="324"/>
        <v>0.13600127231881501</v>
      </c>
      <c r="Y2290" s="2">
        <f t="shared" si="325"/>
        <v>0</v>
      </c>
      <c r="Z2290" s="2">
        <f>IF(Y2290&gt;$W$1,HLOOKUP(Y2290,B2290:$U$2835,ROW($B$2836)-ROW($A2290),FALSE),0)</f>
        <v>0</v>
      </c>
      <c r="AA2290" s="2">
        <f t="shared" si="326"/>
        <v>0</v>
      </c>
      <c r="AB2290" s="2">
        <f>VLOOKUP(A2290,segment3_SB_quantity!$A$2:$B$2834,2,FALSE)</f>
        <v>1</v>
      </c>
      <c r="AC2290" s="4">
        <f t="shared" si="322"/>
        <v>0.12820000000000001</v>
      </c>
      <c r="AD2290">
        <f t="shared" si="327"/>
        <v>0</v>
      </c>
      <c r="AE2290">
        <f t="shared" si="323"/>
        <v>0.83166700000000005</v>
      </c>
      <c r="AF2290" s="2">
        <f t="shared" si="328"/>
        <v>0</v>
      </c>
      <c r="AG2290" s="2">
        <f t="shared" si="329"/>
        <v>0</v>
      </c>
      <c r="AH2290" s="1">
        <f t="shared" si="330"/>
        <v>0</v>
      </c>
    </row>
    <row r="2291" spans="1:34" x14ac:dyDescent="0.55000000000000004">
      <c r="A2291">
        <v>81919572</v>
      </c>
      <c r="B2291" s="2">
        <v>0</v>
      </c>
      <c r="C2291" s="2">
        <v>0</v>
      </c>
      <c r="D2291" s="2">
        <v>0</v>
      </c>
      <c r="E2291" s="2">
        <v>0</v>
      </c>
      <c r="F2291" s="2">
        <v>0</v>
      </c>
      <c r="G2291" s="2">
        <v>0</v>
      </c>
      <c r="H2291" s="2">
        <v>0</v>
      </c>
      <c r="I2291" s="2">
        <v>0</v>
      </c>
      <c r="J2291" s="2">
        <v>1.34133321010669E-2</v>
      </c>
      <c r="K2291" s="2">
        <v>0</v>
      </c>
      <c r="L2291" s="2">
        <v>0</v>
      </c>
      <c r="M2291" s="2">
        <v>0</v>
      </c>
      <c r="N2291" s="2">
        <v>0</v>
      </c>
      <c r="O2291" s="2">
        <v>0</v>
      </c>
      <c r="P2291" s="2">
        <v>0</v>
      </c>
      <c r="Q2291" s="2">
        <v>0</v>
      </c>
      <c r="R2291" s="2">
        <v>0</v>
      </c>
      <c r="S2291" s="2">
        <v>0</v>
      </c>
      <c r="T2291" s="2">
        <v>0</v>
      </c>
      <c r="U2291" s="2">
        <v>0</v>
      </c>
      <c r="X2291" s="2">
        <f t="shared" si="324"/>
        <v>1.34133321010669E-2</v>
      </c>
      <c r="Y2291" s="2">
        <f t="shared" si="325"/>
        <v>0</v>
      </c>
      <c r="Z2291" s="2">
        <f>IF(Y2291&gt;$W$1,HLOOKUP(Y2291,B2291:$U$2835,ROW($B$2836)-ROW($A2291),FALSE),0)</f>
        <v>0</v>
      </c>
      <c r="AA2291" s="2">
        <f t="shared" si="326"/>
        <v>0</v>
      </c>
      <c r="AB2291" s="2">
        <f>VLOOKUP(A2291,segment3_SB_quantity!$A$2:$B$2834,2,FALSE)</f>
        <v>4</v>
      </c>
      <c r="AC2291" s="4">
        <f t="shared" si="322"/>
        <v>0.12820000000000001</v>
      </c>
      <c r="AD2291">
        <f t="shared" si="327"/>
        <v>0</v>
      </c>
      <c r="AE2291">
        <f t="shared" si="323"/>
        <v>0.83166700000000005</v>
      </c>
      <c r="AF2291" s="2">
        <f t="shared" si="328"/>
        <v>0</v>
      </c>
      <c r="AG2291" s="2">
        <f t="shared" si="329"/>
        <v>0</v>
      </c>
      <c r="AH2291" s="1">
        <f t="shared" si="330"/>
        <v>0</v>
      </c>
    </row>
    <row r="2292" spans="1:34" x14ac:dyDescent="0.55000000000000004">
      <c r="A2292">
        <v>81919904</v>
      </c>
      <c r="B2292" s="2">
        <v>0</v>
      </c>
      <c r="C2292" s="2">
        <v>0</v>
      </c>
      <c r="D2292" s="2">
        <v>0</v>
      </c>
      <c r="E2292" s="2">
        <v>0</v>
      </c>
      <c r="F2292" s="2">
        <v>0</v>
      </c>
      <c r="G2292" s="2">
        <v>0</v>
      </c>
      <c r="H2292" s="2">
        <v>0</v>
      </c>
      <c r="I2292" s="2">
        <v>0</v>
      </c>
      <c r="J2292" s="2">
        <v>0</v>
      </c>
      <c r="K2292" s="2">
        <v>1.0057964367674499E-2</v>
      </c>
      <c r="L2292" s="2">
        <v>0</v>
      </c>
      <c r="M2292" s="2">
        <v>0</v>
      </c>
      <c r="N2292" s="2">
        <v>0</v>
      </c>
      <c r="O2292" s="2">
        <v>0</v>
      </c>
      <c r="P2292" s="2">
        <v>0</v>
      </c>
      <c r="Q2292" s="2">
        <v>0</v>
      </c>
      <c r="R2292" s="2">
        <v>0</v>
      </c>
      <c r="S2292" s="2">
        <v>0</v>
      </c>
      <c r="T2292" s="2">
        <v>0</v>
      </c>
      <c r="U2292" s="2">
        <v>0</v>
      </c>
      <c r="X2292" s="2">
        <f t="shared" si="324"/>
        <v>1.0057964367674499E-2</v>
      </c>
      <c r="Y2292" s="2">
        <f t="shared" si="325"/>
        <v>0</v>
      </c>
      <c r="Z2292" s="2">
        <f>IF(Y2292&gt;$W$1,HLOOKUP(Y2292,B2292:$U$2835,ROW($B$2836)-ROW($A2292),FALSE),0)</f>
        <v>0</v>
      </c>
      <c r="AA2292" s="2">
        <f t="shared" si="326"/>
        <v>0</v>
      </c>
      <c r="AB2292" s="2">
        <f>VLOOKUP(A2292,segment3_SB_quantity!$A$2:$B$2834,2,FALSE)</f>
        <v>4</v>
      </c>
      <c r="AC2292" s="4">
        <f t="shared" si="322"/>
        <v>0.12820000000000001</v>
      </c>
      <c r="AD2292">
        <f t="shared" si="327"/>
        <v>0</v>
      </c>
      <c r="AE2292">
        <f t="shared" si="323"/>
        <v>0.83166700000000005</v>
      </c>
      <c r="AF2292" s="2">
        <f t="shared" si="328"/>
        <v>0</v>
      </c>
      <c r="AG2292" s="2">
        <f t="shared" si="329"/>
        <v>0</v>
      </c>
      <c r="AH2292" s="1">
        <f t="shared" si="330"/>
        <v>0</v>
      </c>
    </row>
    <row r="2293" spans="1:34" x14ac:dyDescent="0.55000000000000004">
      <c r="A2293">
        <v>81929930</v>
      </c>
      <c r="B2293" s="2">
        <v>0</v>
      </c>
      <c r="C2293" s="2">
        <v>0</v>
      </c>
      <c r="D2293" s="2">
        <v>0</v>
      </c>
      <c r="E2293" s="2">
        <v>0</v>
      </c>
      <c r="F2293" s="2">
        <v>0</v>
      </c>
      <c r="G2293" s="2">
        <v>0</v>
      </c>
      <c r="H2293" s="2">
        <v>0</v>
      </c>
      <c r="I2293" s="2">
        <v>0</v>
      </c>
      <c r="J2293" s="2">
        <v>4.6416287995418602E-2</v>
      </c>
      <c r="K2293" s="2">
        <v>0</v>
      </c>
      <c r="L2293" s="2">
        <v>0</v>
      </c>
      <c r="M2293" s="2">
        <v>0</v>
      </c>
      <c r="N2293" s="2">
        <v>0</v>
      </c>
      <c r="O2293" s="2">
        <v>0</v>
      </c>
      <c r="P2293" s="2">
        <v>0</v>
      </c>
      <c r="Q2293" s="2">
        <v>0</v>
      </c>
      <c r="R2293" s="2">
        <v>0</v>
      </c>
      <c r="S2293" s="2">
        <v>0</v>
      </c>
      <c r="T2293" s="2">
        <v>0</v>
      </c>
      <c r="U2293" s="2">
        <v>0</v>
      </c>
      <c r="X2293" s="2">
        <f t="shared" si="324"/>
        <v>4.6416287995418602E-2</v>
      </c>
      <c r="Y2293" s="2">
        <f t="shared" si="325"/>
        <v>0</v>
      </c>
      <c r="Z2293" s="2">
        <f>IF(Y2293&gt;$W$1,HLOOKUP(Y2293,B2293:$U$2835,ROW($B$2836)-ROW($A2293),FALSE),0)</f>
        <v>0</v>
      </c>
      <c r="AA2293" s="2">
        <f t="shared" si="326"/>
        <v>0</v>
      </c>
      <c r="AB2293" s="2">
        <f>VLOOKUP(A2293,segment3_SB_quantity!$A$2:$B$2834,2,FALSE)</f>
        <v>10</v>
      </c>
      <c r="AC2293" s="4">
        <f t="shared" si="322"/>
        <v>0.12820000000000001</v>
      </c>
      <c r="AD2293">
        <f t="shared" si="327"/>
        <v>0</v>
      </c>
      <c r="AE2293">
        <f t="shared" si="323"/>
        <v>0.83166700000000005</v>
      </c>
      <c r="AF2293" s="2">
        <f t="shared" si="328"/>
        <v>0</v>
      </c>
      <c r="AG2293" s="2">
        <f t="shared" si="329"/>
        <v>0</v>
      </c>
      <c r="AH2293" s="1">
        <f t="shared" si="330"/>
        <v>0</v>
      </c>
    </row>
    <row r="2294" spans="1:34" x14ac:dyDescent="0.55000000000000004">
      <c r="A2294">
        <v>81969930</v>
      </c>
      <c r="B2294" s="2">
        <v>0</v>
      </c>
      <c r="C2294" s="2">
        <v>0.15209007793712701</v>
      </c>
      <c r="D2294" s="2">
        <v>0</v>
      </c>
      <c r="E2294" s="2">
        <v>0</v>
      </c>
      <c r="F2294" s="2">
        <v>0</v>
      </c>
      <c r="G2294" s="2">
        <v>0</v>
      </c>
      <c r="H2294" s="2">
        <v>0</v>
      </c>
      <c r="I2294" s="2">
        <v>0</v>
      </c>
      <c r="J2294" s="2">
        <v>0</v>
      </c>
      <c r="K2294" s="2">
        <v>0</v>
      </c>
      <c r="L2294" s="2">
        <v>0</v>
      </c>
      <c r="M2294" s="2">
        <v>0</v>
      </c>
      <c r="N2294" s="2">
        <v>0</v>
      </c>
      <c r="O2294" s="2">
        <v>0</v>
      </c>
      <c r="P2294" s="2">
        <v>0</v>
      </c>
      <c r="Q2294" s="2">
        <v>0</v>
      </c>
      <c r="R2294" s="2">
        <v>0</v>
      </c>
      <c r="S2294" s="2">
        <v>0</v>
      </c>
      <c r="T2294" s="2">
        <v>0</v>
      </c>
      <c r="U2294" s="2">
        <v>0</v>
      </c>
      <c r="X2294" s="2">
        <f t="shared" si="324"/>
        <v>0.15209007793712701</v>
      </c>
      <c r="Y2294" s="2">
        <f t="shared" si="325"/>
        <v>0</v>
      </c>
      <c r="Z2294" s="2">
        <f>IF(Y2294&gt;$W$1,HLOOKUP(Y2294,B2294:$U$2835,ROW($B$2836)-ROW($A2294),FALSE),0)</f>
        <v>0</v>
      </c>
      <c r="AA2294" s="2">
        <f t="shared" si="326"/>
        <v>0</v>
      </c>
      <c r="AB2294" s="2">
        <f>VLOOKUP(A2294,segment3_SB_quantity!$A$2:$B$2834,2,FALSE)</f>
        <v>30</v>
      </c>
      <c r="AC2294" s="4">
        <f t="shared" si="322"/>
        <v>0.12820000000000001</v>
      </c>
      <c r="AD2294">
        <f t="shared" si="327"/>
        <v>0</v>
      </c>
      <c r="AE2294">
        <f t="shared" si="323"/>
        <v>0.83166700000000005</v>
      </c>
      <c r="AF2294" s="2">
        <f t="shared" si="328"/>
        <v>0</v>
      </c>
      <c r="AG2294" s="2">
        <f t="shared" si="329"/>
        <v>0</v>
      </c>
      <c r="AH2294" s="1">
        <f t="shared" si="330"/>
        <v>0</v>
      </c>
    </row>
    <row r="2295" spans="1:34" x14ac:dyDescent="0.55000000000000004">
      <c r="A2295">
        <v>82049898</v>
      </c>
      <c r="B2295" s="2">
        <v>0</v>
      </c>
      <c r="C2295" s="2">
        <v>0</v>
      </c>
      <c r="D2295" s="2">
        <v>0</v>
      </c>
      <c r="E2295" s="2">
        <v>0</v>
      </c>
      <c r="F2295" s="2">
        <v>0</v>
      </c>
      <c r="G2295" s="2">
        <v>0</v>
      </c>
      <c r="H2295" s="2">
        <v>0</v>
      </c>
      <c r="I2295" s="2">
        <v>0</v>
      </c>
      <c r="J2295" s="2">
        <v>6.1182876778422901E-3</v>
      </c>
      <c r="K2295" s="2">
        <v>0</v>
      </c>
      <c r="L2295" s="2">
        <v>0</v>
      </c>
      <c r="M2295" s="2">
        <v>0</v>
      </c>
      <c r="N2295" s="2">
        <v>0</v>
      </c>
      <c r="O2295" s="2">
        <v>0</v>
      </c>
      <c r="P2295" s="2">
        <v>0</v>
      </c>
      <c r="Q2295" s="2">
        <v>0</v>
      </c>
      <c r="R2295" s="2">
        <v>0</v>
      </c>
      <c r="S2295" s="2">
        <v>0</v>
      </c>
      <c r="T2295" s="2">
        <v>0</v>
      </c>
      <c r="U2295" s="2">
        <v>0</v>
      </c>
      <c r="X2295" s="2">
        <f t="shared" si="324"/>
        <v>6.1182876778422901E-3</v>
      </c>
      <c r="Y2295" s="2">
        <f t="shared" si="325"/>
        <v>0</v>
      </c>
      <c r="Z2295" s="2">
        <f>IF(Y2295&gt;$W$1,HLOOKUP(Y2295,B2295:$U$2835,ROW($B$2836)-ROW($A2295),FALSE),0)</f>
        <v>0</v>
      </c>
      <c r="AA2295" s="2">
        <f t="shared" si="326"/>
        <v>0</v>
      </c>
      <c r="AB2295" s="2">
        <f>VLOOKUP(A2295,segment3_SB_quantity!$A$2:$B$2834,2,FALSE)</f>
        <v>48</v>
      </c>
      <c r="AC2295" s="4">
        <f t="shared" si="322"/>
        <v>0.12820000000000001</v>
      </c>
      <c r="AD2295">
        <f t="shared" si="327"/>
        <v>0</v>
      </c>
      <c r="AE2295">
        <f t="shared" si="323"/>
        <v>0.83166700000000005</v>
      </c>
      <c r="AF2295" s="2">
        <f t="shared" si="328"/>
        <v>0</v>
      </c>
      <c r="AG2295" s="2">
        <f t="shared" si="329"/>
        <v>0</v>
      </c>
      <c r="AH2295" s="1">
        <f t="shared" si="330"/>
        <v>0</v>
      </c>
    </row>
    <row r="2296" spans="1:34" x14ac:dyDescent="0.55000000000000004">
      <c r="A2296">
        <v>82069956</v>
      </c>
      <c r="B2296" s="2">
        <v>0</v>
      </c>
      <c r="C2296" s="2">
        <v>0</v>
      </c>
      <c r="D2296" s="2">
        <v>0</v>
      </c>
      <c r="E2296" s="2">
        <v>0</v>
      </c>
      <c r="F2296" s="2">
        <v>0</v>
      </c>
      <c r="G2296" s="2">
        <v>0</v>
      </c>
      <c r="H2296" s="2">
        <v>0</v>
      </c>
      <c r="I2296" s="2">
        <v>0</v>
      </c>
      <c r="J2296" s="2">
        <v>0</v>
      </c>
      <c r="K2296" s="2">
        <v>0</v>
      </c>
      <c r="L2296" s="2">
        <v>0</v>
      </c>
      <c r="M2296" s="2">
        <v>0</v>
      </c>
      <c r="N2296" s="2">
        <v>0</v>
      </c>
      <c r="O2296" s="2">
        <v>0</v>
      </c>
      <c r="P2296" s="2">
        <v>0</v>
      </c>
      <c r="Q2296" s="2">
        <v>0</v>
      </c>
      <c r="R2296" s="2">
        <v>0</v>
      </c>
      <c r="S2296" s="2">
        <v>0</v>
      </c>
      <c r="T2296" s="2">
        <v>0</v>
      </c>
      <c r="U2296" s="2">
        <v>0</v>
      </c>
      <c r="X2296" s="2">
        <f t="shared" si="324"/>
        <v>0</v>
      </c>
      <c r="Y2296" s="2">
        <f t="shared" si="325"/>
        <v>0</v>
      </c>
      <c r="Z2296" s="2">
        <f>IF(Y2296&gt;$W$1,HLOOKUP(Y2296,B2296:$U$2835,ROW($B$2836)-ROW($A2296),FALSE),0)</f>
        <v>0</v>
      </c>
      <c r="AA2296" s="2">
        <f t="shared" si="326"/>
        <v>0</v>
      </c>
      <c r="AB2296" s="2">
        <f>VLOOKUP(A2296,segment3_SB_quantity!$A$2:$B$2834,2,FALSE)</f>
        <v>1</v>
      </c>
      <c r="AC2296" s="4">
        <f t="shared" si="322"/>
        <v>0.12820000000000001</v>
      </c>
      <c r="AD2296">
        <f t="shared" si="327"/>
        <v>0</v>
      </c>
      <c r="AE2296">
        <f t="shared" si="323"/>
        <v>0.83166700000000005</v>
      </c>
      <c r="AF2296" s="2">
        <f t="shared" si="328"/>
        <v>0</v>
      </c>
      <c r="AG2296" s="2">
        <f t="shared" si="329"/>
        <v>0</v>
      </c>
      <c r="AH2296" s="1">
        <f t="shared" si="330"/>
        <v>0</v>
      </c>
    </row>
    <row r="2297" spans="1:34" x14ac:dyDescent="0.55000000000000004">
      <c r="A2297">
        <v>82169628</v>
      </c>
      <c r="B2297" s="2">
        <v>0</v>
      </c>
      <c r="C2297" s="2">
        <v>0</v>
      </c>
      <c r="D2297" s="2">
        <v>0</v>
      </c>
      <c r="E2297" s="2">
        <v>0</v>
      </c>
      <c r="F2297" s="2">
        <v>0.99999975571861</v>
      </c>
      <c r="G2297" s="2">
        <v>0</v>
      </c>
      <c r="H2297" s="2">
        <v>0</v>
      </c>
      <c r="I2297" s="2">
        <v>0</v>
      </c>
      <c r="J2297" s="2">
        <v>0</v>
      </c>
      <c r="K2297" s="2">
        <v>0</v>
      </c>
      <c r="L2297" s="2">
        <v>0</v>
      </c>
      <c r="M2297" s="2">
        <v>0</v>
      </c>
      <c r="N2297" s="2">
        <v>0</v>
      </c>
      <c r="O2297" s="2">
        <v>0</v>
      </c>
      <c r="P2297" s="2">
        <v>0</v>
      </c>
      <c r="Q2297" s="2">
        <v>0</v>
      </c>
      <c r="R2297" s="2">
        <v>0</v>
      </c>
      <c r="S2297" s="2">
        <v>0</v>
      </c>
      <c r="T2297" s="2">
        <v>0</v>
      </c>
      <c r="U2297" s="2">
        <v>0</v>
      </c>
      <c r="X2297" s="2">
        <f t="shared" si="324"/>
        <v>0.99999975571861</v>
      </c>
      <c r="Y2297" s="2">
        <f t="shared" si="325"/>
        <v>0.99999975571861</v>
      </c>
      <c r="Z2297" s="2" t="str">
        <f>IF(Y2297&gt;$W$1,HLOOKUP(Y2297,B2297:$U$2835,ROW($B$2836)-ROW($A2297),FALSE),0)</f>
        <v>P_OL5</v>
      </c>
      <c r="AA2297" s="2">
        <f t="shared" si="326"/>
        <v>0.22499999999999998</v>
      </c>
      <c r="AB2297" s="2">
        <f>VLOOKUP(A2297,segment3_SB_quantity!$A$2:$B$2834,2,FALSE)</f>
        <v>219</v>
      </c>
      <c r="AC2297" s="4">
        <f t="shared" si="322"/>
        <v>0.12820000000000001</v>
      </c>
      <c r="AD2297">
        <f t="shared" si="327"/>
        <v>28.075800000000001</v>
      </c>
      <c r="AE2297">
        <f t="shared" si="323"/>
        <v>0.83166700000000005</v>
      </c>
      <c r="AF2297" s="2">
        <f t="shared" si="328"/>
        <v>23.349716358600002</v>
      </c>
      <c r="AG2297" s="2">
        <f t="shared" si="329"/>
        <v>5.2536861806850004</v>
      </c>
      <c r="AH2297" s="1">
        <f t="shared" si="330"/>
        <v>4.4444444444444446</v>
      </c>
    </row>
    <row r="2298" spans="1:34" x14ac:dyDescent="0.55000000000000004">
      <c r="A2298">
        <v>82179835</v>
      </c>
      <c r="B2298" s="2">
        <v>0</v>
      </c>
      <c r="C2298" s="2">
        <v>0</v>
      </c>
      <c r="D2298" s="2">
        <v>0</v>
      </c>
      <c r="E2298" s="2">
        <v>0</v>
      </c>
      <c r="F2298" s="2">
        <v>0</v>
      </c>
      <c r="G2298" s="2">
        <v>0</v>
      </c>
      <c r="H2298" s="2">
        <v>0</v>
      </c>
      <c r="I2298" s="2">
        <v>0</v>
      </c>
      <c r="J2298" s="2">
        <v>0</v>
      </c>
      <c r="K2298" s="2">
        <v>0</v>
      </c>
      <c r="L2298" s="2">
        <v>7.5126841992336796E-2</v>
      </c>
      <c r="M2298" s="2">
        <v>0</v>
      </c>
      <c r="N2298" s="2">
        <v>0</v>
      </c>
      <c r="O2298" s="2">
        <v>0</v>
      </c>
      <c r="P2298" s="2">
        <v>0</v>
      </c>
      <c r="Q2298" s="2">
        <v>0</v>
      </c>
      <c r="R2298" s="2">
        <v>0</v>
      </c>
      <c r="S2298" s="2">
        <v>0</v>
      </c>
      <c r="T2298" s="2">
        <v>0</v>
      </c>
      <c r="U2298" s="2">
        <v>0</v>
      </c>
      <c r="X2298" s="2">
        <f t="shared" si="324"/>
        <v>7.5126841992336796E-2</v>
      </c>
      <c r="Y2298" s="2">
        <f t="shared" si="325"/>
        <v>0</v>
      </c>
      <c r="Z2298" s="2">
        <f>IF(Y2298&gt;$W$1,HLOOKUP(Y2298,B2298:$U$2835,ROW($B$2836)-ROW($A2298),FALSE),0)</f>
        <v>0</v>
      </c>
      <c r="AA2298" s="2">
        <f t="shared" si="326"/>
        <v>0</v>
      </c>
      <c r="AB2298" s="2">
        <f>VLOOKUP(A2298,segment3_SB_quantity!$A$2:$B$2834,2,FALSE)</f>
        <v>2</v>
      </c>
      <c r="AC2298" s="4">
        <f t="shared" si="322"/>
        <v>0.12820000000000001</v>
      </c>
      <c r="AD2298">
        <f t="shared" si="327"/>
        <v>0</v>
      </c>
      <c r="AE2298">
        <f t="shared" si="323"/>
        <v>0.83166700000000005</v>
      </c>
      <c r="AF2298" s="2">
        <f t="shared" si="328"/>
        <v>0</v>
      </c>
      <c r="AG2298" s="2">
        <f t="shared" si="329"/>
        <v>0</v>
      </c>
      <c r="AH2298" s="1">
        <f t="shared" si="330"/>
        <v>0</v>
      </c>
    </row>
    <row r="2299" spans="1:34" x14ac:dyDescent="0.55000000000000004">
      <c r="A2299">
        <v>82189810</v>
      </c>
      <c r="B2299" s="2">
        <v>0</v>
      </c>
      <c r="C2299" s="2">
        <v>0</v>
      </c>
      <c r="D2299" s="2">
        <v>2.56471972273901E-2</v>
      </c>
      <c r="E2299" s="2">
        <v>0</v>
      </c>
      <c r="F2299" s="2">
        <v>0</v>
      </c>
      <c r="G2299" s="2">
        <v>0</v>
      </c>
      <c r="H2299" s="2">
        <v>0</v>
      </c>
      <c r="I2299" s="2">
        <v>0</v>
      </c>
      <c r="J2299" s="2">
        <v>0</v>
      </c>
      <c r="K2299" s="2">
        <v>0</v>
      </c>
      <c r="L2299" s="2">
        <v>0</v>
      </c>
      <c r="M2299" s="2">
        <v>0</v>
      </c>
      <c r="N2299" s="2">
        <v>0</v>
      </c>
      <c r="O2299" s="2">
        <v>0</v>
      </c>
      <c r="P2299" s="2">
        <v>0</v>
      </c>
      <c r="Q2299" s="2">
        <v>0</v>
      </c>
      <c r="R2299" s="2">
        <v>0</v>
      </c>
      <c r="S2299" s="2">
        <v>0</v>
      </c>
      <c r="T2299" s="2">
        <v>0</v>
      </c>
      <c r="U2299" s="2">
        <v>0</v>
      </c>
      <c r="X2299" s="2">
        <f t="shared" si="324"/>
        <v>2.56471972273901E-2</v>
      </c>
      <c r="Y2299" s="2">
        <f t="shared" si="325"/>
        <v>0</v>
      </c>
      <c r="Z2299" s="2">
        <f>IF(Y2299&gt;$W$1,HLOOKUP(Y2299,B2299:$U$2835,ROW($B$2836)-ROW($A2299),FALSE),0)</f>
        <v>0</v>
      </c>
      <c r="AA2299" s="2">
        <f t="shared" si="326"/>
        <v>0</v>
      </c>
      <c r="AB2299" s="2">
        <f>VLOOKUP(A2299,segment3_SB_quantity!$A$2:$B$2834,2,FALSE)</f>
        <v>97</v>
      </c>
      <c r="AC2299" s="4">
        <f t="shared" si="322"/>
        <v>0.12820000000000001</v>
      </c>
      <c r="AD2299">
        <f t="shared" si="327"/>
        <v>0</v>
      </c>
      <c r="AE2299">
        <f t="shared" si="323"/>
        <v>0.83166700000000005</v>
      </c>
      <c r="AF2299" s="2">
        <f t="shared" si="328"/>
        <v>0</v>
      </c>
      <c r="AG2299" s="2">
        <f t="shared" si="329"/>
        <v>0</v>
      </c>
      <c r="AH2299" s="1">
        <f t="shared" si="330"/>
        <v>0</v>
      </c>
    </row>
    <row r="2300" spans="1:34" x14ac:dyDescent="0.55000000000000004">
      <c r="A2300">
        <v>82339747</v>
      </c>
      <c r="B2300" s="2">
        <v>0</v>
      </c>
      <c r="C2300" s="2">
        <v>0</v>
      </c>
      <c r="D2300" s="2">
        <v>0</v>
      </c>
      <c r="E2300" s="2">
        <v>0</v>
      </c>
      <c r="F2300" s="2">
        <v>0</v>
      </c>
      <c r="G2300" s="2">
        <v>0</v>
      </c>
      <c r="H2300" s="2">
        <v>4.0629904231502499E-2</v>
      </c>
      <c r="I2300" s="2">
        <v>0</v>
      </c>
      <c r="J2300" s="2">
        <v>0</v>
      </c>
      <c r="K2300" s="2">
        <v>0</v>
      </c>
      <c r="L2300" s="2">
        <v>0</v>
      </c>
      <c r="M2300" s="2">
        <v>0</v>
      </c>
      <c r="N2300" s="2">
        <v>0</v>
      </c>
      <c r="O2300" s="2">
        <v>0</v>
      </c>
      <c r="P2300" s="2">
        <v>0</v>
      </c>
      <c r="Q2300" s="2">
        <v>0</v>
      </c>
      <c r="R2300" s="2">
        <v>0</v>
      </c>
      <c r="S2300" s="2">
        <v>0</v>
      </c>
      <c r="T2300" s="2">
        <v>0</v>
      </c>
      <c r="U2300" s="2">
        <v>0</v>
      </c>
      <c r="X2300" s="2">
        <f t="shared" si="324"/>
        <v>4.0629904231502499E-2</v>
      </c>
      <c r="Y2300" s="2">
        <f t="shared" si="325"/>
        <v>0</v>
      </c>
      <c r="Z2300" s="2">
        <f>IF(Y2300&gt;$W$1,HLOOKUP(Y2300,B2300:$U$2835,ROW($B$2836)-ROW($A2300),FALSE),0)</f>
        <v>0</v>
      </c>
      <c r="AA2300" s="2">
        <f t="shared" si="326"/>
        <v>0</v>
      </c>
      <c r="AB2300" s="2">
        <f>VLOOKUP(A2300,segment3_SB_quantity!$A$2:$B$2834,2,FALSE)</f>
        <v>42</v>
      </c>
      <c r="AC2300" s="4">
        <f t="shared" si="322"/>
        <v>0.12820000000000001</v>
      </c>
      <c r="AD2300">
        <f t="shared" si="327"/>
        <v>0</v>
      </c>
      <c r="AE2300">
        <f t="shared" si="323"/>
        <v>0.83166700000000005</v>
      </c>
      <c r="AF2300" s="2">
        <f t="shared" si="328"/>
        <v>0</v>
      </c>
      <c r="AG2300" s="2">
        <f t="shared" si="329"/>
        <v>0</v>
      </c>
      <c r="AH2300" s="1">
        <f t="shared" si="330"/>
        <v>0</v>
      </c>
    </row>
    <row r="2301" spans="1:34" x14ac:dyDescent="0.55000000000000004">
      <c r="A2301">
        <v>82379618</v>
      </c>
      <c r="B2301" s="2">
        <v>0</v>
      </c>
      <c r="C2301" s="2">
        <v>0</v>
      </c>
      <c r="D2301" s="2">
        <v>0</v>
      </c>
      <c r="E2301" s="2">
        <v>0</v>
      </c>
      <c r="F2301" s="2">
        <v>0</v>
      </c>
      <c r="G2301" s="2">
        <v>0</v>
      </c>
      <c r="H2301" s="2">
        <v>0</v>
      </c>
      <c r="I2301" s="2">
        <v>0</v>
      </c>
      <c r="J2301" s="2">
        <v>0</v>
      </c>
      <c r="K2301" s="2">
        <v>9.1573938412368799E-2</v>
      </c>
      <c r="L2301" s="2">
        <v>0</v>
      </c>
      <c r="M2301" s="2">
        <v>0</v>
      </c>
      <c r="N2301" s="2">
        <v>0</v>
      </c>
      <c r="O2301" s="2">
        <v>0</v>
      </c>
      <c r="P2301" s="2">
        <v>0</v>
      </c>
      <c r="Q2301" s="2">
        <v>0</v>
      </c>
      <c r="R2301" s="2">
        <v>0</v>
      </c>
      <c r="S2301" s="2">
        <v>0</v>
      </c>
      <c r="T2301" s="2">
        <v>0</v>
      </c>
      <c r="U2301" s="2">
        <v>0</v>
      </c>
      <c r="X2301" s="2">
        <f t="shared" si="324"/>
        <v>9.1573938412368799E-2</v>
      </c>
      <c r="Y2301" s="2">
        <f t="shared" si="325"/>
        <v>0</v>
      </c>
      <c r="Z2301" s="2">
        <f>IF(Y2301&gt;$W$1,HLOOKUP(Y2301,B2301:$U$2835,ROW($B$2836)-ROW($A2301),FALSE),0)</f>
        <v>0</v>
      </c>
      <c r="AA2301" s="2">
        <f t="shared" si="326"/>
        <v>0</v>
      </c>
      <c r="AB2301" s="2">
        <f>VLOOKUP(A2301,segment3_SB_quantity!$A$2:$B$2834,2,FALSE)</f>
        <v>11</v>
      </c>
      <c r="AC2301" s="4">
        <f t="shared" si="322"/>
        <v>0.12820000000000001</v>
      </c>
      <c r="AD2301">
        <f t="shared" si="327"/>
        <v>0</v>
      </c>
      <c r="AE2301">
        <f t="shared" si="323"/>
        <v>0.83166700000000005</v>
      </c>
      <c r="AF2301" s="2">
        <f t="shared" si="328"/>
        <v>0</v>
      </c>
      <c r="AG2301" s="2">
        <f t="shared" si="329"/>
        <v>0</v>
      </c>
      <c r="AH2301" s="1">
        <f t="shared" si="330"/>
        <v>0</v>
      </c>
    </row>
    <row r="2302" spans="1:34" x14ac:dyDescent="0.55000000000000004">
      <c r="A2302">
        <v>82389963</v>
      </c>
      <c r="B2302" s="2">
        <v>0</v>
      </c>
      <c r="C2302" s="2">
        <v>0</v>
      </c>
      <c r="D2302" s="2">
        <v>0</v>
      </c>
      <c r="E2302" s="2">
        <v>0</v>
      </c>
      <c r="F2302" s="2">
        <v>0</v>
      </c>
      <c r="G2302" s="2">
        <v>0</v>
      </c>
      <c r="H2302" s="2">
        <v>0</v>
      </c>
      <c r="I2302" s="2">
        <v>0</v>
      </c>
      <c r="J2302" s="2">
        <v>0</v>
      </c>
      <c r="K2302" s="2">
        <v>0</v>
      </c>
      <c r="L2302" s="2">
        <v>0</v>
      </c>
      <c r="M2302" s="2">
        <v>0</v>
      </c>
      <c r="N2302" s="2">
        <v>0</v>
      </c>
      <c r="O2302" s="2">
        <v>0</v>
      </c>
      <c r="P2302" s="2">
        <v>0</v>
      </c>
      <c r="Q2302" s="2">
        <v>0</v>
      </c>
      <c r="R2302" s="2">
        <v>0</v>
      </c>
      <c r="S2302" s="2">
        <v>0</v>
      </c>
      <c r="T2302" s="2">
        <v>0</v>
      </c>
      <c r="U2302" s="2">
        <v>0</v>
      </c>
      <c r="X2302" s="2">
        <f t="shared" si="324"/>
        <v>0</v>
      </c>
      <c r="Y2302" s="2">
        <f t="shared" si="325"/>
        <v>0</v>
      </c>
      <c r="Z2302" s="2">
        <f>IF(Y2302&gt;$W$1,HLOOKUP(Y2302,B2302:$U$2835,ROW($B$2836)-ROW($A2302),FALSE),0)</f>
        <v>0</v>
      </c>
      <c r="AA2302" s="2">
        <f t="shared" si="326"/>
        <v>0</v>
      </c>
      <c r="AB2302" s="2">
        <f>VLOOKUP(A2302,segment3_SB_quantity!$A$2:$B$2834,2,FALSE)</f>
        <v>11</v>
      </c>
      <c r="AC2302" s="4">
        <f t="shared" si="322"/>
        <v>0.12820000000000001</v>
      </c>
      <c r="AD2302">
        <f t="shared" si="327"/>
        <v>0</v>
      </c>
      <c r="AE2302">
        <f t="shared" si="323"/>
        <v>0.83166700000000005</v>
      </c>
      <c r="AF2302" s="2">
        <f t="shared" si="328"/>
        <v>0</v>
      </c>
      <c r="AG2302" s="2">
        <f t="shared" si="329"/>
        <v>0</v>
      </c>
      <c r="AH2302" s="1">
        <f t="shared" si="330"/>
        <v>0</v>
      </c>
    </row>
    <row r="2303" spans="1:34" x14ac:dyDescent="0.55000000000000004">
      <c r="A2303">
        <v>82399811</v>
      </c>
      <c r="B2303" s="2">
        <v>0</v>
      </c>
      <c r="C2303" s="2">
        <v>0</v>
      </c>
      <c r="D2303" s="2">
        <v>0</v>
      </c>
      <c r="E2303" s="2">
        <v>0</v>
      </c>
      <c r="F2303" s="2">
        <v>0</v>
      </c>
      <c r="G2303" s="2">
        <v>0</v>
      </c>
      <c r="H2303" s="2">
        <v>0</v>
      </c>
      <c r="I2303" s="2">
        <v>0.100917650898072</v>
      </c>
      <c r="J2303" s="2">
        <v>0</v>
      </c>
      <c r="K2303" s="2">
        <v>0</v>
      </c>
      <c r="L2303" s="2">
        <v>0</v>
      </c>
      <c r="M2303" s="2">
        <v>0</v>
      </c>
      <c r="N2303" s="2">
        <v>0</v>
      </c>
      <c r="O2303" s="2">
        <v>0</v>
      </c>
      <c r="P2303" s="2">
        <v>0</v>
      </c>
      <c r="Q2303" s="2">
        <v>0</v>
      </c>
      <c r="R2303" s="2">
        <v>0</v>
      </c>
      <c r="S2303" s="2">
        <v>0</v>
      </c>
      <c r="T2303" s="2">
        <v>0</v>
      </c>
      <c r="U2303" s="2">
        <v>0</v>
      </c>
      <c r="X2303" s="2">
        <f t="shared" si="324"/>
        <v>0.100917650898072</v>
      </c>
      <c r="Y2303" s="2">
        <f t="shared" si="325"/>
        <v>0</v>
      </c>
      <c r="Z2303" s="2">
        <f>IF(Y2303&gt;$W$1,HLOOKUP(Y2303,B2303:$U$2835,ROW($B$2836)-ROW($A2303),FALSE),0)</f>
        <v>0</v>
      </c>
      <c r="AA2303" s="2">
        <f t="shared" si="326"/>
        <v>0</v>
      </c>
      <c r="AB2303" s="2">
        <f>VLOOKUP(A2303,segment3_SB_quantity!$A$2:$B$2834,2,FALSE)</f>
        <v>3</v>
      </c>
      <c r="AC2303" s="4">
        <f t="shared" si="322"/>
        <v>0.12820000000000001</v>
      </c>
      <c r="AD2303">
        <f t="shared" si="327"/>
        <v>0</v>
      </c>
      <c r="AE2303">
        <f t="shared" si="323"/>
        <v>0.83166700000000005</v>
      </c>
      <c r="AF2303" s="2">
        <f t="shared" si="328"/>
        <v>0</v>
      </c>
      <c r="AG2303" s="2">
        <f t="shared" si="329"/>
        <v>0</v>
      </c>
      <c r="AH2303" s="1">
        <f t="shared" si="330"/>
        <v>0</v>
      </c>
    </row>
    <row r="2304" spans="1:34" x14ac:dyDescent="0.55000000000000004">
      <c r="A2304">
        <v>82409594</v>
      </c>
      <c r="B2304" s="2">
        <v>0</v>
      </c>
      <c r="C2304" s="2">
        <v>1.6841814855716501E-2</v>
      </c>
      <c r="D2304" s="2">
        <v>0</v>
      </c>
      <c r="E2304" s="2">
        <v>0</v>
      </c>
      <c r="F2304" s="2">
        <v>0</v>
      </c>
      <c r="G2304" s="2">
        <v>0</v>
      </c>
      <c r="H2304" s="2">
        <v>0</v>
      </c>
      <c r="I2304" s="2">
        <v>0</v>
      </c>
      <c r="J2304" s="2">
        <v>0</v>
      </c>
      <c r="K2304" s="2">
        <v>0</v>
      </c>
      <c r="L2304" s="2">
        <v>0</v>
      </c>
      <c r="M2304" s="2">
        <v>0</v>
      </c>
      <c r="N2304" s="2">
        <v>0</v>
      </c>
      <c r="O2304" s="2">
        <v>0</v>
      </c>
      <c r="P2304" s="2">
        <v>0</v>
      </c>
      <c r="Q2304" s="2">
        <v>0</v>
      </c>
      <c r="R2304" s="2">
        <v>0</v>
      </c>
      <c r="S2304" s="2">
        <v>0</v>
      </c>
      <c r="T2304" s="2">
        <v>0</v>
      </c>
      <c r="U2304" s="2">
        <v>0</v>
      </c>
      <c r="X2304" s="2">
        <f t="shared" si="324"/>
        <v>1.6841814855716501E-2</v>
      </c>
      <c r="Y2304" s="2">
        <f t="shared" si="325"/>
        <v>0</v>
      </c>
      <c r="Z2304" s="2">
        <f>IF(Y2304&gt;$W$1,HLOOKUP(Y2304,B2304:$U$2835,ROW($B$2836)-ROW($A2304),FALSE),0)</f>
        <v>0</v>
      </c>
      <c r="AA2304" s="2">
        <f t="shared" si="326"/>
        <v>0</v>
      </c>
      <c r="AB2304" s="2">
        <f>VLOOKUP(A2304,segment3_SB_quantity!$A$2:$B$2834,2,FALSE)</f>
        <v>9</v>
      </c>
      <c r="AC2304" s="4">
        <f t="shared" si="322"/>
        <v>0.12820000000000001</v>
      </c>
      <c r="AD2304">
        <f t="shared" si="327"/>
        <v>0</v>
      </c>
      <c r="AE2304">
        <f t="shared" si="323"/>
        <v>0.83166700000000005</v>
      </c>
      <c r="AF2304" s="2">
        <f t="shared" si="328"/>
        <v>0</v>
      </c>
      <c r="AG2304" s="2">
        <f t="shared" si="329"/>
        <v>0</v>
      </c>
      <c r="AH2304" s="1">
        <f t="shared" si="330"/>
        <v>0</v>
      </c>
    </row>
    <row r="2305" spans="1:34" x14ac:dyDescent="0.55000000000000004">
      <c r="A2305">
        <v>82489826</v>
      </c>
      <c r="B2305" s="2">
        <v>0</v>
      </c>
      <c r="C2305" s="2">
        <v>0</v>
      </c>
      <c r="D2305" s="2">
        <v>0</v>
      </c>
      <c r="E2305" s="2">
        <v>0</v>
      </c>
      <c r="F2305" s="2">
        <v>0</v>
      </c>
      <c r="G2305" s="2">
        <v>0</v>
      </c>
      <c r="H2305" s="2">
        <v>0</v>
      </c>
      <c r="I2305" s="2">
        <v>2.9631941546679402E-2</v>
      </c>
      <c r="J2305" s="2">
        <v>0</v>
      </c>
      <c r="K2305" s="2">
        <v>0</v>
      </c>
      <c r="L2305" s="2">
        <v>0</v>
      </c>
      <c r="M2305" s="2">
        <v>0</v>
      </c>
      <c r="N2305" s="2">
        <v>0</v>
      </c>
      <c r="O2305" s="2">
        <v>0</v>
      </c>
      <c r="P2305" s="2">
        <v>0</v>
      </c>
      <c r="Q2305" s="2">
        <v>0</v>
      </c>
      <c r="R2305" s="2">
        <v>0</v>
      </c>
      <c r="S2305" s="2">
        <v>0</v>
      </c>
      <c r="T2305" s="2">
        <v>0</v>
      </c>
      <c r="U2305" s="2">
        <v>0</v>
      </c>
      <c r="X2305" s="2">
        <f t="shared" si="324"/>
        <v>2.9631941546679402E-2</v>
      </c>
      <c r="Y2305" s="2">
        <f t="shared" si="325"/>
        <v>0</v>
      </c>
      <c r="Z2305" s="2">
        <f>IF(Y2305&gt;$W$1,HLOOKUP(Y2305,B2305:$U$2835,ROW($B$2836)-ROW($A2305),FALSE),0)</f>
        <v>0</v>
      </c>
      <c r="AA2305" s="2">
        <f t="shared" si="326"/>
        <v>0</v>
      </c>
      <c r="AB2305" s="2">
        <f>VLOOKUP(A2305,segment3_SB_quantity!$A$2:$B$2834,2,FALSE)</f>
        <v>128</v>
      </c>
      <c r="AC2305" s="4">
        <f t="shared" si="322"/>
        <v>0.12820000000000001</v>
      </c>
      <c r="AD2305">
        <f t="shared" si="327"/>
        <v>0</v>
      </c>
      <c r="AE2305">
        <f t="shared" si="323"/>
        <v>0.83166700000000005</v>
      </c>
      <c r="AF2305" s="2">
        <f t="shared" si="328"/>
        <v>0</v>
      </c>
      <c r="AG2305" s="2">
        <f t="shared" si="329"/>
        <v>0</v>
      </c>
      <c r="AH2305" s="1">
        <f t="shared" si="330"/>
        <v>0</v>
      </c>
    </row>
    <row r="2306" spans="1:34" x14ac:dyDescent="0.55000000000000004">
      <c r="A2306">
        <v>82569822</v>
      </c>
      <c r="B2306" s="2">
        <v>0</v>
      </c>
      <c r="C2306" s="2">
        <v>0</v>
      </c>
      <c r="D2306" s="2">
        <v>0</v>
      </c>
      <c r="E2306" s="2">
        <v>0</v>
      </c>
      <c r="F2306" s="2">
        <v>0</v>
      </c>
      <c r="G2306" s="2">
        <v>0</v>
      </c>
      <c r="H2306" s="2">
        <v>0</v>
      </c>
      <c r="I2306" s="2">
        <v>0</v>
      </c>
      <c r="J2306" s="2">
        <v>3.1215225584577601E-2</v>
      </c>
      <c r="K2306" s="2">
        <v>0</v>
      </c>
      <c r="L2306" s="2">
        <v>0</v>
      </c>
      <c r="M2306" s="2">
        <v>0</v>
      </c>
      <c r="N2306" s="2">
        <v>0</v>
      </c>
      <c r="O2306" s="2">
        <v>0</v>
      </c>
      <c r="P2306" s="2">
        <v>0</v>
      </c>
      <c r="Q2306" s="2">
        <v>0</v>
      </c>
      <c r="R2306" s="2">
        <v>0</v>
      </c>
      <c r="S2306" s="2">
        <v>0</v>
      </c>
      <c r="T2306" s="2">
        <v>0</v>
      </c>
      <c r="U2306" s="2">
        <v>0</v>
      </c>
      <c r="X2306" s="2">
        <f t="shared" si="324"/>
        <v>3.1215225584577601E-2</v>
      </c>
      <c r="Y2306" s="2">
        <f t="shared" si="325"/>
        <v>0</v>
      </c>
      <c r="Z2306" s="2">
        <f>IF(Y2306&gt;$W$1,HLOOKUP(Y2306,B2306:$U$2835,ROW($B$2836)-ROW($A2306),FALSE),0)</f>
        <v>0</v>
      </c>
      <c r="AA2306" s="2">
        <f t="shared" si="326"/>
        <v>0</v>
      </c>
      <c r="AB2306" s="2">
        <f>VLOOKUP(A2306,segment3_SB_quantity!$A$2:$B$2834,2,FALSE)</f>
        <v>446</v>
      </c>
      <c r="AC2306" s="4">
        <f t="shared" si="322"/>
        <v>0.12820000000000001</v>
      </c>
      <c r="AD2306">
        <f t="shared" si="327"/>
        <v>0</v>
      </c>
      <c r="AE2306">
        <f t="shared" si="323"/>
        <v>0.83166700000000005</v>
      </c>
      <c r="AF2306" s="2">
        <f t="shared" si="328"/>
        <v>0</v>
      </c>
      <c r="AG2306" s="2">
        <f t="shared" si="329"/>
        <v>0</v>
      </c>
      <c r="AH2306" s="1">
        <f t="shared" si="330"/>
        <v>0</v>
      </c>
    </row>
    <row r="2307" spans="1:34" x14ac:dyDescent="0.55000000000000004">
      <c r="A2307">
        <v>82589880</v>
      </c>
      <c r="B2307" s="2">
        <v>0</v>
      </c>
      <c r="C2307" s="2">
        <v>0</v>
      </c>
      <c r="D2307" s="2">
        <v>0</v>
      </c>
      <c r="E2307" s="2">
        <v>0</v>
      </c>
      <c r="F2307" s="2">
        <v>0</v>
      </c>
      <c r="G2307" s="2">
        <v>0</v>
      </c>
      <c r="H2307" s="2">
        <v>0</v>
      </c>
      <c r="I2307" s="2">
        <v>0</v>
      </c>
      <c r="J2307" s="2">
        <v>0</v>
      </c>
      <c r="K2307" s="2">
        <v>0.122768621929363</v>
      </c>
      <c r="L2307" s="2">
        <v>0</v>
      </c>
      <c r="M2307" s="2">
        <v>0</v>
      </c>
      <c r="N2307" s="2">
        <v>0</v>
      </c>
      <c r="O2307" s="2">
        <v>0</v>
      </c>
      <c r="P2307" s="2">
        <v>0</v>
      </c>
      <c r="Q2307" s="2">
        <v>0</v>
      </c>
      <c r="R2307" s="2">
        <v>0</v>
      </c>
      <c r="S2307" s="2">
        <v>0</v>
      </c>
      <c r="T2307" s="2">
        <v>0</v>
      </c>
      <c r="U2307" s="2">
        <v>0</v>
      </c>
      <c r="X2307" s="2">
        <f t="shared" si="324"/>
        <v>0.122768621929363</v>
      </c>
      <c r="Y2307" s="2">
        <f t="shared" si="325"/>
        <v>0</v>
      </c>
      <c r="Z2307" s="2">
        <f>IF(Y2307&gt;$W$1,HLOOKUP(Y2307,B2307:$U$2835,ROW($B$2836)-ROW($A2307),FALSE),0)</f>
        <v>0</v>
      </c>
      <c r="AA2307" s="2">
        <f t="shared" si="326"/>
        <v>0</v>
      </c>
      <c r="AB2307" s="2">
        <f>VLOOKUP(A2307,segment3_SB_quantity!$A$2:$B$2834,2,FALSE)</f>
        <v>48</v>
      </c>
      <c r="AC2307" s="4">
        <f t="shared" si="322"/>
        <v>0.12820000000000001</v>
      </c>
      <c r="AD2307">
        <f t="shared" si="327"/>
        <v>0</v>
      </c>
      <c r="AE2307">
        <f t="shared" si="323"/>
        <v>0.83166700000000005</v>
      </c>
      <c r="AF2307" s="2">
        <f t="shared" si="328"/>
        <v>0</v>
      </c>
      <c r="AG2307" s="2">
        <f t="shared" si="329"/>
        <v>0</v>
      </c>
      <c r="AH2307" s="1">
        <f t="shared" si="330"/>
        <v>0</v>
      </c>
    </row>
    <row r="2308" spans="1:34" x14ac:dyDescent="0.55000000000000004">
      <c r="A2308">
        <v>82629970</v>
      </c>
      <c r="B2308" s="2">
        <v>0</v>
      </c>
      <c r="C2308" s="2">
        <v>0</v>
      </c>
      <c r="D2308" s="2">
        <v>0</v>
      </c>
      <c r="E2308" s="2">
        <v>0</v>
      </c>
      <c r="F2308" s="2">
        <v>0</v>
      </c>
      <c r="G2308" s="2">
        <v>0</v>
      </c>
      <c r="H2308" s="2">
        <v>0</v>
      </c>
      <c r="I2308" s="2">
        <v>0</v>
      </c>
      <c r="J2308" s="2">
        <v>0</v>
      </c>
      <c r="K2308" s="2">
        <v>0</v>
      </c>
      <c r="L2308" s="2">
        <v>0</v>
      </c>
      <c r="M2308" s="2">
        <v>0</v>
      </c>
      <c r="N2308" s="2">
        <v>0</v>
      </c>
      <c r="O2308" s="2">
        <v>0</v>
      </c>
      <c r="P2308" s="2">
        <v>0</v>
      </c>
      <c r="Q2308" s="2">
        <v>0</v>
      </c>
      <c r="R2308" s="2">
        <v>0</v>
      </c>
      <c r="S2308" s="2">
        <v>0</v>
      </c>
      <c r="T2308" s="2">
        <v>0</v>
      </c>
      <c r="U2308" s="2">
        <v>0</v>
      </c>
      <c r="X2308" s="2">
        <f t="shared" si="324"/>
        <v>0</v>
      </c>
      <c r="Y2308" s="2">
        <f t="shared" si="325"/>
        <v>0</v>
      </c>
      <c r="Z2308" s="2">
        <f>IF(Y2308&gt;$W$1,HLOOKUP(Y2308,B2308:$U$2835,ROW($B$2836)-ROW($A2308),FALSE),0)</f>
        <v>0</v>
      </c>
      <c r="AA2308" s="2">
        <f t="shared" si="326"/>
        <v>0</v>
      </c>
      <c r="AB2308" s="2">
        <f>VLOOKUP(A2308,segment3_SB_quantity!$A$2:$B$2834,2,FALSE)</f>
        <v>2</v>
      </c>
      <c r="AC2308" s="4">
        <f t="shared" ref="AC2308:AC2371" si="331">AC2307</f>
        <v>0.12820000000000001</v>
      </c>
      <c r="AD2308">
        <f t="shared" si="327"/>
        <v>0</v>
      </c>
      <c r="AE2308">
        <f t="shared" ref="AE2308:AE2371" si="332">AE2307</f>
        <v>0.83166700000000005</v>
      </c>
      <c r="AF2308" s="2">
        <f t="shared" si="328"/>
        <v>0</v>
      </c>
      <c r="AG2308" s="2">
        <f t="shared" si="329"/>
        <v>0</v>
      </c>
      <c r="AH2308" s="1">
        <f t="shared" si="330"/>
        <v>0</v>
      </c>
    </row>
    <row r="2309" spans="1:34" x14ac:dyDescent="0.55000000000000004">
      <c r="A2309">
        <v>82669531</v>
      </c>
      <c r="B2309" s="2">
        <v>0</v>
      </c>
      <c r="C2309" s="2">
        <v>0</v>
      </c>
      <c r="D2309" s="2">
        <v>0</v>
      </c>
      <c r="E2309" s="2">
        <v>0</v>
      </c>
      <c r="F2309" s="2">
        <v>0</v>
      </c>
      <c r="G2309" s="2">
        <v>0</v>
      </c>
      <c r="H2309" s="2">
        <v>0</v>
      </c>
      <c r="I2309" s="2">
        <v>0</v>
      </c>
      <c r="J2309" s="2">
        <v>0.47365920881201001</v>
      </c>
      <c r="K2309" s="2">
        <v>0</v>
      </c>
      <c r="L2309" s="2">
        <v>0</v>
      </c>
      <c r="M2309" s="2">
        <v>0</v>
      </c>
      <c r="N2309" s="2">
        <v>0</v>
      </c>
      <c r="O2309" s="2">
        <v>0</v>
      </c>
      <c r="P2309" s="2">
        <v>0</v>
      </c>
      <c r="Q2309" s="2">
        <v>0</v>
      </c>
      <c r="R2309" s="2">
        <v>0</v>
      </c>
      <c r="S2309" s="2">
        <v>0</v>
      </c>
      <c r="T2309" s="2">
        <v>0</v>
      </c>
      <c r="U2309" s="2">
        <v>0</v>
      </c>
      <c r="X2309" s="2">
        <f t="shared" si="324"/>
        <v>0.47365920881201001</v>
      </c>
      <c r="Y2309" s="2">
        <f t="shared" si="325"/>
        <v>0</v>
      </c>
      <c r="Z2309" s="2">
        <f>IF(Y2309&gt;$W$1,HLOOKUP(Y2309,B2309:$U$2835,ROW($B$2836)-ROW($A2309),FALSE),0)</f>
        <v>0</v>
      </c>
      <c r="AA2309" s="2">
        <f t="shared" si="326"/>
        <v>0</v>
      </c>
      <c r="AB2309" s="2">
        <f>VLOOKUP(A2309,segment3_SB_quantity!$A$2:$B$2834,2,FALSE)</f>
        <v>7</v>
      </c>
      <c r="AC2309" s="4">
        <f t="shared" si="331"/>
        <v>0.12820000000000001</v>
      </c>
      <c r="AD2309">
        <f t="shared" si="327"/>
        <v>0</v>
      </c>
      <c r="AE2309">
        <f t="shared" si="332"/>
        <v>0.83166700000000005</v>
      </c>
      <c r="AF2309" s="2">
        <f t="shared" si="328"/>
        <v>0</v>
      </c>
      <c r="AG2309" s="2">
        <f t="shared" si="329"/>
        <v>0</v>
      </c>
      <c r="AH2309" s="1">
        <f t="shared" si="330"/>
        <v>0</v>
      </c>
    </row>
    <row r="2310" spans="1:34" x14ac:dyDescent="0.55000000000000004">
      <c r="A2310">
        <v>82669849</v>
      </c>
      <c r="B2310" s="2">
        <v>0</v>
      </c>
      <c r="C2310" s="2">
        <v>0</v>
      </c>
      <c r="D2310" s="2">
        <v>0</v>
      </c>
      <c r="E2310" s="2">
        <v>0</v>
      </c>
      <c r="F2310" s="2">
        <v>0</v>
      </c>
      <c r="G2310" s="2">
        <v>0</v>
      </c>
      <c r="H2310" s="2">
        <v>0</v>
      </c>
      <c r="I2310" s="2">
        <v>0</v>
      </c>
      <c r="J2310" s="2">
        <v>8.1455095585458798E-2</v>
      </c>
      <c r="K2310" s="2">
        <v>0</v>
      </c>
      <c r="L2310" s="2">
        <v>0</v>
      </c>
      <c r="M2310" s="2">
        <v>0</v>
      </c>
      <c r="N2310" s="2">
        <v>0</v>
      </c>
      <c r="O2310" s="2">
        <v>0</v>
      </c>
      <c r="P2310" s="2">
        <v>0</v>
      </c>
      <c r="Q2310" s="2">
        <v>0</v>
      </c>
      <c r="R2310" s="2">
        <v>0</v>
      </c>
      <c r="S2310" s="2">
        <v>0</v>
      </c>
      <c r="T2310" s="2">
        <v>0</v>
      </c>
      <c r="U2310" s="2">
        <v>0</v>
      </c>
      <c r="X2310" s="2">
        <f t="shared" si="324"/>
        <v>8.1455095585458798E-2</v>
      </c>
      <c r="Y2310" s="2">
        <f t="shared" si="325"/>
        <v>0</v>
      </c>
      <c r="Z2310" s="2">
        <f>IF(Y2310&gt;$W$1,HLOOKUP(Y2310,B2310:$U$2835,ROW($B$2836)-ROW($A2310),FALSE),0)</f>
        <v>0</v>
      </c>
      <c r="AA2310" s="2">
        <f t="shared" si="326"/>
        <v>0</v>
      </c>
      <c r="AB2310" s="2">
        <f>VLOOKUP(A2310,segment3_SB_quantity!$A$2:$B$2834,2,FALSE)</f>
        <v>274</v>
      </c>
      <c r="AC2310" s="4">
        <f t="shared" si="331"/>
        <v>0.12820000000000001</v>
      </c>
      <c r="AD2310">
        <f t="shared" si="327"/>
        <v>0</v>
      </c>
      <c r="AE2310">
        <f t="shared" si="332"/>
        <v>0.83166700000000005</v>
      </c>
      <c r="AF2310" s="2">
        <f t="shared" si="328"/>
        <v>0</v>
      </c>
      <c r="AG2310" s="2">
        <f t="shared" si="329"/>
        <v>0</v>
      </c>
      <c r="AH2310" s="1">
        <f t="shared" si="330"/>
        <v>0</v>
      </c>
    </row>
    <row r="2311" spans="1:34" x14ac:dyDescent="0.55000000000000004">
      <c r="A2311">
        <v>82679819</v>
      </c>
      <c r="B2311" s="2">
        <v>0</v>
      </c>
      <c r="C2311" s="2">
        <v>0</v>
      </c>
      <c r="D2311" s="2">
        <v>0</v>
      </c>
      <c r="E2311" s="2">
        <v>0</v>
      </c>
      <c r="F2311" s="2">
        <v>0</v>
      </c>
      <c r="G2311" s="2">
        <v>0</v>
      </c>
      <c r="H2311" s="2">
        <v>0</v>
      </c>
      <c r="I2311" s="2">
        <v>0</v>
      </c>
      <c r="J2311" s="2">
        <v>6.9169358449681598E-2</v>
      </c>
      <c r="K2311" s="2">
        <v>0</v>
      </c>
      <c r="L2311" s="2">
        <v>0</v>
      </c>
      <c r="M2311" s="2">
        <v>0</v>
      </c>
      <c r="N2311" s="2">
        <v>0</v>
      </c>
      <c r="O2311" s="2">
        <v>0</v>
      </c>
      <c r="P2311" s="2">
        <v>0</v>
      </c>
      <c r="Q2311" s="2">
        <v>0</v>
      </c>
      <c r="R2311" s="2">
        <v>0</v>
      </c>
      <c r="S2311" s="2">
        <v>0</v>
      </c>
      <c r="T2311" s="2">
        <v>0</v>
      </c>
      <c r="U2311" s="2">
        <v>0</v>
      </c>
      <c r="X2311" s="2">
        <f t="shared" si="324"/>
        <v>6.9169358449681598E-2</v>
      </c>
      <c r="Y2311" s="2">
        <f t="shared" si="325"/>
        <v>0</v>
      </c>
      <c r="Z2311" s="2">
        <f>IF(Y2311&gt;$W$1,HLOOKUP(Y2311,B2311:$U$2835,ROW($B$2836)-ROW($A2311),FALSE),0)</f>
        <v>0</v>
      </c>
      <c r="AA2311" s="2">
        <f t="shared" si="326"/>
        <v>0</v>
      </c>
      <c r="AB2311" s="2">
        <f>VLOOKUP(A2311,segment3_SB_quantity!$A$2:$B$2834,2,FALSE)</f>
        <v>214</v>
      </c>
      <c r="AC2311" s="4">
        <f t="shared" si="331"/>
        <v>0.12820000000000001</v>
      </c>
      <c r="AD2311">
        <f t="shared" si="327"/>
        <v>0</v>
      </c>
      <c r="AE2311">
        <f t="shared" si="332"/>
        <v>0.83166700000000005</v>
      </c>
      <c r="AF2311" s="2">
        <f t="shared" si="328"/>
        <v>0</v>
      </c>
      <c r="AG2311" s="2">
        <f t="shared" si="329"/>
        <v>0</v>
      </c>
      <c r="AH2311" s="1">
        <f t="shared" si="330"/>
        <v>0</v>
      </c>
    </row>
    <row r="2312" spans="1:34" x14ac:dyDescent="0.55000000000000004">
      <c r="A2312">
        <v>82719851</v>
      </c>
      <c r="B2312" s="2">
        <v>0</v>
      </c>
      <c r="C2312" s="2">
        <v>0</v>
      </c>
      <c r="D2312" s="2">
        <v>0</v>
      </c>
      <c r="E2312" s="2">
        <v>0.12627090981452499</v>
      </c>
      <c r="F2312" s="2">
        <v>0</v>
      </c>
      <c r="G2312" s="2">
        <v>0</v>
      </c>
      <c r="H2312" s="2">
        <v>0</v>
      </c>
      <c r="I2312" s="2">
        <v>0</v>
      </c>
      <c r="J2312" s="2">
        <v>0</v>
      </c>
      <c r="K2312" s="2">
        <v>0</v>
      </c>
      <c r="L2312" s="2">
        <v>0</v>
      </c>
      <c r="M2312" s="2">
        <v>0</v>
      </c>
      <c r="N2312" s="2">
        <v>0</v>
      </c>
      <c r="O2312" s="2">
        <v>0</v>
      </c>
      <c r="P2312" s="2">
        <v>0</v>
      </c>
      <c r="Q2312" s="2">
        <v>0</v>
      </c>
      <c r="R2312" s="2">
        <v>0</v>
      </c>
      <c r="S2312" s="2">
        <v>0</v>
      </c>
      <c r="T2312" s="2">
        <v>0</v>
      </c>
      <c r="U2312" s="2">
        <v>0</v>
      </c>
      <c r="X2312" s="2">
        <f t="shared" si="324"/>
        <v>0.12627090981452499</v>
      </c>
      <c r="Y2312" s="2">
        <f t="shared" si="325"/>
        <v>0</v>
      </c>
      <c r="Z2312" s="2">
        <f>IF(Y2312&gt;$W$1,HLOOKUP(Y2312,B2312:$U$2835,ROW($B$2836)-ROW($A2312),FALSE),0)</f>
        <v>0</v>
      </c>
      <c r="AA2312" s="2">
        <f t="shared" si="326"/>
        <v>0</v>
      </c>
      <c r="AB2312" s="2">
        <f>VLOOKUP(A2312,segment3_SB_quantity!$A$2:$B$2834,2,FALSE)</f>
        <v>33</v>
      </c>
      <c r="AC2312" s="4">
        <f t="shared" si="331"/>
        <v>0.12820000000000001</v>
      </c>
      <c r="AD2312">
        <f t="shared" si="327"/>
        <v>0</v>
      </c>
      <c r="AE2312">
        <f t="shared" si="332"/>
        <v>0.83166700000000005</v>
      </c>
      <c r="AF2312" s="2">
        <f t="shared" si="328"/>
        <v>0</v>
      </c>
      <c r="AG2312" s="2">
        <f t="shared" si="329"/>
        <v>0</v>
      </c>
      <c r="AH2312" s="1">
        <f t="shared" si="330"/>
        <v>0</v>
      </c>
    </row>
    <row r="2313" spans="1:34" x14ac:dyDescent="0.55000000000000004">
      <c r="A2313">
        <v>82789987</v>
      </c>
      <c r="B2313" s="2">
        <v>0</v>
      </c>
      <c r="C2313" s="2">
        <v>0</v>
      </c>
      <c r="D2313" s="2">
        <v>0</v>
      </c>
      <c r="E2313" s="2">
        <v>0</v>
      </c>
      <c r="F2313" s="2">
        <v>0</v>
      </c>
      <c r="G2313" s="2">
        <v>0</v>
      </c>
      <c r="H2313" s="2">
        <v>0</v>
      </c>
      <c r="I2313" s="2">
        <v>0</v>
      </c>
      <c r="J2313" s="2">
        <v>0</v>
      </c>
      <c r="K2313" s="2">
        <v>0</v>
      </c>
      <c r="L2313" s="2">
        <v>0</v>
      </c>
      <c r="M2313" s="2">
        <v>0</v>
      </c>
      <c r="N2313" s="2">
        <v>0</v>
      </c>
      <c r="O2313" s="2">
        <v>0</v>
      </c>
      <c r="P2313" s="2">
        <v>0</v>
      </c>
      <c r="Q2313" s="2">
        <v>0</v>
      </c>
      <c r="R2313" s="2">
        <v>0</v>
      </c>
      <c r="S2313" s="2">
        <v>0</v>
      </c>
      <c r="T2313" s="2">
        <v>0</v>
      </c>
      <c r="U2313" s="2">
        <v>0</v>
      </c>
      <c r="X2313" s="2">
        <f t="shared" ref="X2313:X2376" si="333">MAX(B2313:U2313)</f>
        <v>0</v>
      </c>
      <c r="Y2313" s="2">
        <f t="shared" ref="Y2313:Y2376" si="334">IF(X2313&gt;$W$1,X2313,0)</f>
        <v>0</v>
      </c>
      <c r="Z2313" s="2">
        <f>IF(Y2313&gt;$W$1,HLOOKUP(Y2313,B2313:$U$2835,ROW($B$2836)-ROW($A2313),FALSE),0)</f>
        <v>0</v>
      </c>
      <c r="AA2313" s="2">
        <f t="shared" ref="AA2313:AA2376" si="335">IF(Z2313&gt;0,HLOOKUP(Z2313,$B$2835:$U$2836,2,FALSE),0)</f>
        <v>0</v>
      </c>
      <c r="AB2313" s="2">
        <f>VLOOKUP(A2313,segment3_SB_quantity!$A$2:$B$2834,2,FALSE)</f>
        <v>1</v>
      </c>
      <c r="AC2313" s="4">
        <f t="shared" si="331"/>
        <v>0.12820000000000001</v>
      </c>
      <c r="AD2313">
        <f t="shared" ref="AD2313:AD2376" si="336">IF(AA2313&gt;0,AB2313*AC2313,0)</f>
        <v>0</v>
      </c>
      <c r="AE2313">
        <f t="shared" si="332"/>
        <v>0.83166700000000005</v>
      </c>
      <c r="AF2313" s="2">
        <f t="shared" ref="AF2313:AF2376" si="337">AD2313*AE2313</f>
        <v>0</v>
      </c>
      <c r="AG2313" s="2">
        <f t="shared" ref="AG2313:AG2376" si="338">AA2313*AE2313*AD2313</f>
        <v>0</v>
      </c>
      <c r="AH2313" s="1">
        <f t="shared" ref="AH2313:AH2376" si="339">IF(AG2313&gt;0,AF2313/AG2313,0)</f>
        <v>0</v>
      </c>
    </row>
    <row r="2314" spans="1:34" x14ac:dyDescent="0.55000000000000004">
      <c r="A2314">
        <v>82839732</v>
      </c>
      <c r="B2314" s="2">
        <v>0</v>
      </c>
      <c r="C2314" s="2">
        <v>0</v>
      </c>
      <c r="D2314" s="2">
        <v>0</v>
      </c>
      <c r="E2314" s="2">
        <v>0</v>
      </c>
      <c r="F2314" s="2">
        <v>0</v>
      </c>
      <c r="G2314" s="2">
        <v>0</v>
      </c>
      <c r="H2314" s="2">
        <v>1.4176749473529E-2</v>
      </c>
      <c r="I2314" s="2">
        <v>0</v>
      </c>
      <c r="J2314" s="2">
        <v>0</v>
      </c>
      <c r="K2314" s="2">
        <v>0</v>
      </c>
      <c r="L2314" s="2">
        <v>0</v>
      </c>
      <c r="M2314" s="2">
        <v>0</v>
      </c>
      <c r="N2314" s="2">
        <v>0</v>
      </c>
      <c r="O2314" s="2">
        <v>0</v>
      </c>
      <c r="P2314" s="2">
        <v>0</v>
      </c>
      <c r="Q2314" s="2">
        <v>0</v>
      </c>
      <c r="R2314" s="2">
        <v>0</v>
      </c>
      <c r="S2314" s="2">
        <v>0</v>
      </c>
      <c r="T2314" s="2">
        <v>0</v>
      </c>
      <c r="U2314" s="2">
        <v>0</v>
      </c>
      <c r="X2314" s="2">
        <f t="shared" si="333"/>
        <v>1.4176749473529E-2</v>
      </c>
      <c r="Y2314" s="2">
        <f t="shared" si="334"/>
        <v>0</v>
      </c>
      <c r="Z2314" s="2">
        <f>IF(Y2314&gt;$W$1,HLOOKUP(Y2314,B2314:$U$2835,ROW($B$2836)-ROW($A2314),FALSE),0)</f>
        <v>0</v>
      </c>
      <c r="AA2314" s="2">
        <f t="shared" si="335"/>
        <v>0</v>
      </c>
      <c r="AB2314" s="2">
        <f>VLOOKUP(A2314,segment3_SB_quantity!$A$2:$B$2834,2,FALSE)</f>
        <v>37</v>
      </c>
      <c r="AC2314" s="4">
        <f t="shared" si="331"/>
        <v>0.12820000000000001</v>
      </c>
      <c r="AD2314">
        <f t="shared" si="336"/>
        <v>0</v>
      </c>
      <c r="AE2314">
        <f t="shared" si="332"/>
        <v>0.83166700000000005</v>
      </c>
      <c r="AF2314" s="2">
        <f t="shared" si="337"/>
        <v>0</v>
      </c>
      <c r="AG2314" s="2">
        <f t="shared" si="338"/>
        <v>0</v>
      </c>
      <c r="AH2314" s="1">
        <f t="shared" si="339"/>
        <v>0</v>
      </c>
    </row>
    <row r="2315" spans="1:34" x14ac:dyDescent="0.55000000000000004">
      <c r="A2315">
        <v>82849654</v>
      </c>
      <c r="B2315" s="2">
        <v>0</v>
      </c>
      <c r="C2315" s="2">
        <v>0</v>
      </c>
      <c r="D2315" s="2">
        <v>0</v>
      </c>
      <c r="E2315" s="2">
        <v>0</v>
      </c>
      <c r="F2315" s="2">
        <v>0</v>
      </c>
      <c r="G2315" s="2">
        <v>0</v>
      </c>
      <c r="H2315" s="2">
        <v>0</v>
      </c>
      <c r="I2315" s="2">
        <v>0</v>
      </c>
      <c r="J2315" s="2">
        <v>0</v>
      </c>
      <c r="K2315" s="2">
        <v>0</v>
      </c>
      <c r="L2315" s="2">
        <v>0</v>
      </c>
      <c r="M2315" s="2">
        <v>0</v>
      </c>
      <c r="N2315" s="2">
        <v>0</v>
      </c>
      <c r="O2315" s="2">
        <v>0</v>
      </c>
      <c r="P2315" s="2">
        <v>0</v>
      </c>
      <c r="Q2315" s="2">
        <v>0</v>
      </c>
      <c r="R2315" s="2">
        <v>0</v>
      </c>
      <c r="S2315" s="2">
        <v>0</v>
      </c>
      <c r="T2315" s="2">
        <v>0</v>
      </c>
      <c r="U2315" s="2">
        <v>0</v>
      </c>
      <c r="X2315" s="2">
        <f t="shared" si="333"/>
        <v>0</v>
      </c>
      <c r="Y2315" s="2">
        <f t="shared" si="334"/>
        <v>0</v>
      </c>
      <c r="Z2315" s="2">
        <f>IF(Y2315&gt;$W$1,HLOOKUP(Y2315,B2315:$U$2835,ROW($B$2836)-ROW($A2315),FALSE),0)</f>
        <v>0</v>
      </c>
      <c r="AA2315" s="2">
        <f t="shared" si="335"/>
        <v>0</v>
      </c>
      <c r="AB2315" s="2">
        <f>VLOOKUP(A2315,segment3_SB_quantity!$A$2:$B$2834,2,FALSE)</f>
        <v>1</v>
      </c>
      <c r="AC2315" s="4">
        <f t="shared" si="331"/>
        <v>0.12820000000000001</v>
      </c>
      <c r="AD2315">
        <f t="shared" si="336"/>
        <v>0</v>
      </c>
      <c r="AE2315">
        <f t="shared" si="332"/>
        <v>0.83166700000000005</v>
      </c>
      <c r="AF2315" s="2">
        <f t="shared" si="337"/>
        <v>0</v>
      </c>
      <c r="AG2315" s="2">
        <f t="shared" si="338"/>
        <v>0</v>
      </c>
      <c r="AH2315" s="1">
        <f t="shared" si="339"/>
        <v>0</v>
      </c>
    </row>
    <row r="2316" spans="1:34" x14ac:dyDescent="0.55000000000000004">
      <c r="A2316">
        <v>82989540</v>
      </c>
      <c r="B2316" s="2">
        <v>0</v>
      </c>
      <c r="C2316" s="2">
        <v>0</v>
      </c>
      <c r="D2316" s="2">
        <v>0</v>
      </c>
      <c r="E2316" s="2">
        <v>0</v>
      </c>
      <c r="F2316" s="2">
        <v>0</v>
      </c>
      <c r="G2316" s="2">
        <v>0</v>
      </c>
      <c r="H2316" s="2">
        <v>0</v>
      </c>
      <c r="I2316" s="2">
        <v>2.6134912438634E-2</v>
      </c>
      <c r="J2316" s="2">
        <v>0</v>
      </c>
      <c r="K2316" s="2">
        <v>0</v>
      </c>
      <c r="L2316" s="2">
        <v>0</v>
      </c>
      <c r="M2316" s="2">
        <v>0</v>
      </c>
      <c r="N2316" s="2">
        <v>0</v>
      </c>
      <c r="O2316" s="2">
        <v>0</v>
      </c>
      <c r="P2316" s="2">
        <v>0</v>
      </c>
      <c r="Q2316" s="2">
        <v>0</v>
      </c>
      <c r="R2316" s="2">
        <v>0</v>
      </c>
      <c r="S2316" s="2">
        <v>0</v>
      </c>
      <c r="T2316" s="2">
        <v>0</v>
      </c>
      <c r="U2316" s="2">
        <v>0</v>
      </c>
      <c r="X2316" s="2">
        <f t="shared" si="333"/>
        <v>2.6134912438634E-2</v>
      </c>
      <c r="Y2316" s="2">
        <f t="shared" si="334"/>
        <v>0</v>
      </c>
      <c r="Z2316" s="2">
        <f>IF(Y2316&gt;$W$1,HLOOKUP(Y2316,B2316:$U$2835,ROW($B$2836)-ROW($A2316),FALSE),0)</f>
        <v>0</v>
      </c>
      <c r="AA2316" s="2">
        <f t="shared" si="335"/>
        <v>0</v>
      </c>
      <c r="AB2316" s="2">
        <f>VLOOKUP(A2316,segment3_SB_quantity!$A$2:$B$2834,2,FALSE)</f>
        <v>31</v>
      </c>
      <c r="AC2316" s="4">
        <f t="shared" si="331"/>
        <v>0.12820000000000001</v>
      </c>
      <c r="AD2316">
        <f t="shared" si="336"/>
        <v>0</v>
      </c>
      <c r="AE2316">
        <f t="shared" si="332"/>
        <v>0.83166700000000005</v>
      </c>
      <c r="AF2316" s="2">
        <f t="shared" si="337"/>
        <v>0</v>
      </c>
      <c r="AG2316" s="2">
        <f t="shared" si="338"/>
        <v>0</v>
      </c>
      <c r="AH2316" s="1">
        <f t="shared" si="339"/>
        <v>0</v>
      </c>
    </row>
    <row r="2317" spans="1:34" x14ac:dyDescent="0.55000000000000004">
      <c r="A2317">
        <v>83039821</v>
      </c>
      <c r="B2317" s="2">
        <v>0</v>
      </c>
      <c r="C2317" s="2">
        <v>0.64533376947455701</v>
      </c>
      <c r="D2317" s="2">
        <v>0</v>
      </c>
      <c r="E2317" s="2">
        <v>0</v>
      </c>
      <c r="F2317" s="2">
        <v>0</v>
      </c>
      <c r="G2317" s="2">
        <v>0</v>
      </c>
      <c r="H2317" s="2">
        <v>0</v>
      </c>
      <c r="I2317" s="2">
        <v>0</v>
      </c>
      <c r="J2317" s="2">
        <v>0</v>
      </c>
      <c r="K2317" s="2">
        <v>0</v>
      </c>
      <c r="L2317" s="2">
        <v>0</v>
      </c>
      <c r="M2317" s="2">
        <v>0</v>
      </c>
      <c r="N2317" s="2">
        <v>0</v>
      </c>
      <c r="O2317" s="2">
        <v>0</v>
      </c>
      <c r="P2317" s="2">
        <v>0</v>
      </c>
      <c r="Q2317" s="2">
        <v>0</v>
      </c>
      <c r="R2317" s="2">
        <v>0</v>
      </c>
      <c r="S2317" s="2">
        <v>0</v>
      </c>
      <c r="T2317" s="2">
        <v>0</v>
      </c>
      <c r="U2317" s="2">
        <v>0</v>
      </c>
      <c r="X2317" s="2">
        <f t="shared" si="333"/>
        <v>0.64533376947455701</v>
      </c>
      <c r="Y2317" s="2">
        <f t="shared" si="334"/>
        <v>0.64533376947455701</v>
      </c>
      <c r="Z2317" s="2" t="str">
        <f>IF(Y2317&gt;$W$1,HLOOKUP(Y2317,B2317:$U$2835,ROW($B$2836)-ROW($A2317),FALSE),0)</f>
        <v>P_OL2</v>
      </c>
      <c r="AA2317" s="2">
        <f t="shared" si="335"/>
        <v>7.5000000000000011E-2</v>
      </c>
      <c r="AB2317" s="2">
        <f>VLOOKUP(A2317,segment3_SB_quantity!$A$2:$B$2834,2,FALSE)</f>
        <v>14</v>
      </c>
      <c r="AC2317" s="4">
        <f t="shared" si="331"/>
        <v>0.12820000000000001</v>
      </c>
      <c r="AD2317">
        <f t="shared" si="336"/>
        <v>1.7948000000000002</v>
      </c>
      <c r="AE2317">
        <f t="shared" si="332"/>
        <v>0.83166700000000005</v>
      </c>
      <c r="AF2317" s="2">
        <f t="shared" si="337"/>
        <v>1.4926759316000002</v>
      </c>
      <c r="AG2317" s="2">
        <f t="shared" si="338"/>
        <v>0.11195069487000003</v>
      </c>
      <c r="AH2317" s="1">
        <f t="shared" si="339"/>
        <v>13.333333333333332</v>
      </c>
    </row>
    <row r="2318" spans="1:34" x14ac:dyDescent="0.55000000000000004">
      <c r="A2318">
        <v>83109639</v>
      </c>
      <c r="B2318" s="2">
        <v>0</v>
      </c>
      <c r="C2318" s="2">
        <v>0</v>
      </c>
      <c r="D2318" s="2">
        <v>0</v>
      </c>
      <c r="E2318" s="2">
        <v>0</v>
      </c>
      <c r="F2318" s="2">
        <v>0</v>
      </c>
      <c r="G2318" s="2">
        <v>0</v>
      </c>
      <c r="H2318" s="2">
        <v>0</v>
      </c>
      <c r="I2318" s="2">
        <v>0</v>
      </c>
      <c r="J2318" s="2">
        <v>0</v>
      </c>
      <c r="K2318" s="2">
        <v>0</v>
      </c>
      <c r="L2318" s="2">
        <v>0</v>
      </c>
      <c r="M2318" s="2">
        <v>0</v>
      </c>
      <c r="N2318" s="2">
        <v>0</v>
      </c>
      <c r="O2318" s="2">
        <v>0</v>
      </c>
      <c r="P2318" s="2">
        <v>0</v>
      </c>
      <c r="Q2318" s="2">
        <v>0</v>
      </c>
      <c r="R2318" s="2">
        <v>0</v>
      </c>
      <c r="S2318" s="2">
        <v>0</v>
      </c>
      <c r="T2318" s="2">
        <v>0</v>
      </c>
      <c r="U2318" s="2">
        <v>0</v>
      </c>
      <c r="X2318" s="2">
        <f t="shared" si="333"/>
        <v>0</v>
      </c>
      <c r="Y2318" s="2">
        <f t="shared" si="334"/>
        <v>0</v>
      </c>
      <c r="Z2318" s="2">
        <f>IF(Y2318&gt;$W$1,HLOOKUP(Y2318,B2318:$U$2835,ROW($B$2836)-ROW($A2318),FALSE),0)</f>
        <v>0</v>
      </c>
      <c r="AA2318" s="2">
        <f t="shared" si="335"/>
        <v>0</v>
      </c>
      <c r="AB2318" s="2">
        <f>VLOOKUP(A2318,segment3_SB_quantity!$A$2:$B$2834,2,FALSE)</f>
        <v>1</v>
      </c>
      <c r="AC2318" s="4">
        <f t="shared" si="331"/>
        <v>0.12820000000000001</v>
      </c>
      <c r="AD2318">
        <f t="shared" si="336"/>
        <v>0</v>
      </c>
      <c r="AE2318">
        <f t="shared" si="332"/>
        <v>0.83166700000000005</v>
      </c>
      <c r="AF2318" s="2">
        <f t="shared" si="337"/>
        <v>0</v>
      </c>
      <c r="AG2318" s="2">
        <f t="shared" si="338"/>
        <v>0</v>
      </c>
      <c r="AH2318" s="1">
        <f t="shared" si="339"/>
        <v>0</v>
      </c>
    </row>
    <row r="2319" spans="1:34" x14ac:dyDescent="0.55000000000000004">
      <c r="A2319">
        <v>83109711</v>
      </c>
      <c r="B2319" s="2">
        <v>0</v>
      </c>
      <c r="C2319" s="2">
        <v>0</v>
      </c>
      <c r="D2319" s="2">
        <v>0</v>
      </c>
      <c r="E2319" s="2">
        <v>0</v>
      </c>
      <c r="F2319" s="2">
        <v>0</v>
      </c>
      <c r="G2319" s="2">
        <v>0</v>
      </c>
      <c r="H2319" s="2">
        <v>0</v>
      </c>
      <c r="I2319" s="2">
        <v>0</v>
      </c>
      <c r="J2319" s="2">
        <v>0</v>
      </c>
      <c r="K2319" s="2">
        <v>8.3119000192064502E-2</v>
      </c>
      <c r="L2319" s="2">
        <v>0</v>
      </c>
      <c r="M2319" s="2">
        <v>0</v>
      </c>
      <c r="N2319" s="2">
        <v>0</v>
      </c>
      <c r="O2319" s="2">
        <v>0</v>
      </c>
      <c r="P2319" s="2">
        <v>0</v>
      </c>
      <c r="Q2319" s="2">
        <v>0</v>
      </c>
      <c r="R2319" s="2">
        <v>0</v>
      </c>
      <c r="S2319" s="2">
        <v>0</v>
      </c>
      <c r="T2319" s="2">
        <v>0</v>
      </c>
      <c r="U2319" s="2">
        <v>0</v>
      </c>
      <c r="X2319" s="2">
        <f t="shared" si="333"/>
        <v>8.3119000192064502E-2</v>
      </c>
      <c r="Y2319" s="2">
        <f t="shared" si="334"/>
        <v>0</v>
      </c>
      <c r="Z2319" s="2">
        <f>IF(Y2319&gt;$W$1,HLOOKUP(Y2319,B2319:$U$2835,ROW($B$2836)-ROW($A2319),FALSE),0)</f>
        <v>0</v>
      </c>
      <c r="AA2319" s="2">
        <f t="shared" si="335"/>
        <v>0</v>
      </c>
      <c r="AB2319" s="2">
        <f>VLOOKUP(A2319,segment3_SB_quantity!$A$2:$B$2834,2,FALSE)</f>
        <v>17</v>
      </c>
      <c r="AC2319" s="4">
        <f t="shared" si="331"/>
        <v>0.12820000000000001</v>
      </c>
      <c r="AD2319">
        <f t="shared" si="336"/>
        <v>0</v>
      </c>
      <c r="AE2319">
        <f t="shared" si="332"/>
        <v>0.83166700000000005</v>
      </c>
      <c r="AF2319" s="2">
        <f t="shared" si="337"/>
        <v>0</v>
      </c>
      <c r="AG2319" s="2">
        <f t="shared" si="338"/>
        <v>0</v>
      </c>
      <c r="AH2319" s="1">
        <f t="shared" si="339"/>
        <v>0</v>
      </c>
    </row>
    <row r="2320" spans="1:34" x14ac:dyDescent="0.55000000000000004">
      <c r="A2320">
        <v>83119509</v>
      </c>
      <c r="B2320" s="2">
        <v>0</v>
      </c>
      <c r="C2320" s="2">
        <v>0</v>
      </c>
      <c r="D2320" s="2">
        <v>0</v>
      </c>
      <c r="E2320" s="2">
        <v>0</v>
      </c>
      <c r="F2320" s="2">
        <v>0</v>
      </c>
      <c r="G2320" s="2">
        <v>0.17967394107728499</v>
      </c>
      <c r="H2320" s="2">
        <v>0</v>
      </c>
      <c r="I2320" s="2">
        <v>0</v>
      </c>
      <c r="J2320" s="2">
        <v>0</v>
      </c>
      <c r="K2320" s="2">
        <v>0</v>
      </c>
      <c r="L2320" s="2">
        <v>0</v>
      </c>
      <c r="M2320" s="2">
        <v>0</v>
      </c>
      <c r="N2320" s="2">
        <v>0</v>
      </c>
      <c r="O2320" s="2">
        <v>0</v>
      </c>
      <c r="P2320" s="2">
        <v>0</v>
      </c>
      <c r="Q2320" s="2">
        <v>0</v>
      </c>
      <c r="R2320" s="2">
        <v>0</v>
      </c>
      <c r="S2320" s="2">
        <v>0</v>
      </c>
      <c r="T2320" s="2">
        <v>0</v>
      </c>
      <c r="U2320" s="2">
        <v>0</v>
      </c>
      <c r="X2320" s="2">
        <f t="shared" si="333"/>
        <v>0.17967394107728499</v>
      </c>
      <c r="Y2320" s="2">
        <f t="shared" si="334"/>
        <v>0</v>
      </c>
      <c r="Z2320" s="2">
        <f>IF(Y2320&gt;$W$1,HLOOKUP(Y2320,B2320:$U$2835,ROW($B$2836)-ROW($A2320),FALSE),0)</f>
        <v>0</v>
      </c>
      <c r="AA2320" s="2">
        <f t="shared" si="335"/>
        <v>0</v>
      </c>
      <c r="AB2320" s="2">
        <f>VLOOKUP(A2320,segment3_SB_quantity!$A$2:$B$2834,2,FALSE)</f>
        <v>34</v>
      </c>
      <c r="AC2320" s="4">
        <f t="shared" si="331"/>
        <v>0.12820000000000001</v>
      </c>
      <c r="AD2320">
        <f t="shared" si="336"/>
        <v>0</v>
      </c>
      <c r="AE2320">
        <f t="shared" si="332"/>
        <v>0.83166700000000005</v>
      </c>
      <c r="AF2320" s="2">
        <f t="shared" si="337"/>
        <v>0</v>
      </c>
      <c r="AG2320" s="2">
        <f t="shared" si="338"/>
        <v>0</v>
      </c>
      <c r="AH2320" s="1">
        <f t="shared" si="339"/>
        <v>0</v>
      </c>
    </row>
    <row r="2321" spans="1:34" x14ac:dyDescent="0.55000000000000004">
      <c r="A2321">
        <v>83119587</v>
      </c>
      <c r="B2321" s="2">
        <v>0</v>
      </c>
      <c r="C2321" s="2">
        <v>0</v>
      </c>
      <c r="D2321" s="2">
        <v>0</v>
      </c>
      <c r="E2321" s="2">
        <v>0</v>
      </c>
      <c r="F2321" s="2">
        <v>0</v>
      </c>
      <c r="G2321" s="2">
        <v>0</v>
      </c>
      <c r="H2321" s="2">
        <v>1.87207775311224E-2</v>
      </c>
      <c r="I2321" s="2">
        <v>0</v>
      </c>
      <c r="J2321" s="2">
        <v>0</v>
      </c>
      <c r="K2321" s="2">
        <v>0</v>
      </c>
      <c r="L2321" s="2">
        <v>0</v>
      </c>
      <c r="M2321" s="2">
        <v>0</v>
      </c>
      <c r="N2321" s="2">
        <v>0</v>
      </c>
      <c r="O2321" s="2">
        <v>0</v>
      </c>
      <c r="P2321" s="2">
        <v>0</v>
      </c>
      <c r="Q2321" s="2">
        <v>0</v>
      </c>
      <c r="R2321" s="2">
        <v>0</v>
      </c>
      <c r="S2321" s="2">
        <v>0</v>
      </c>
      <c r="T2321" s="2">
        <v>0</v>
      </c>
      <c r="U2321" s="2">
        <v>0</v>
      </c>
      <c r="X2321" s="2">
        <f t="shared" si="333"/>
        <v>1.87207775311224E-2</v>
      </c>
      <c r="Y2321" s="2">
        <f t="shared" si="334"/>
        <v>0</v>
      </c>
      <c r="Z2321" s="2">
        <f>IF(Y2321&gt;$W$1,HLOOKUP(Y2321,B2321:$U$2835,ROW($B$2836)-ROW($A2321),FALSE),0)</f>
        <v>0</v>
      </c>
      <c r="AA2321" s="2">
        <f t="shared" si="335"/>
        <v>0</v>
      </c>
      <c r="AB2321" s="2">
        <f>VLOOKUP(A2321,segment3_SB_quantity!$A$2:$B$2834,2,FALSE)</f>
        <v>42</v>
      </c>
      <c r="AC2321" s="4">
        <f t="shared" si="331"/>
        <v>0.12820000000000001</v>
      </c>
      <c r="AD2321">
        <f t="shared" si="336"/>
        <v>0</v>
      </c>
      <c r="AE2321">
        <f t="shared" si="332"/>
        <v>0.83166700000000005</v>
      </c>
      <c r="AF2321" s="2">
        <f t="shared" si="337"/>
        <v>0</v>
      </c>
      <c r="AG2321" s="2">
        <f t="shared" si="338"/>
        <v>0</v>
      </c>
      <c r="AH2321" s="1">
        <f t="shared" si="339"/>
        <v>0</v>
      </c>
    </row>
    <row r="2322" spans="1:34" x14ac:dyDescent="0.55000000000000004">
      <c r="A2322">
        <v>83149812</v>
      </c>
      <c r="B2322" s="2">
        <v>0</v>
      </c>
      <c r="C2322" s="2">
        <v>0</v>
      </c>
      <c r="D2322" s="2">
        <v>0</v>
      </c>
      <c r="E2322" s="2">
        <v>1.8619154533586401E-6</v>
      </c>
      <c r="F2322" s="2">
        <v>0</v>
      </c>
      <c r="G2322" s="2">
        <v>0</v>
      </c>
      <c r="H2322" s="2">
        <v>0</v>
      </c>
      <c r="I2322" s="2">
        <v>0</v>
      </c>
      <c r="J2322" s="2">
        <v>0</v>
      </c>
      <c r="K2322" s="2">
        <v>0</v>
      </c>
      <c r="L2322" s="2">
        <v>0</v>
      </c>
      <c r="M2322" s="2">
        <v>0</v>
      </c>
      <c r="N2322" s="2">
        <v>0</v>
      </c>
      <c r="O2322" s="2">
        <v>0</v>
      </c>
      <c r="P2322" s="2">
        <v>0</v>
      </c>
      <c r="Q2322" s="2">
        <v>0</v>
      </c>
      <c r="R2322" s="2">
        <v>0</v>
      </c>
      <c r="S2322" s="2">
        <v>0</v>
      </c>
      <c r="T2322" s="2">
        <v>0</v>
      </c>
      <c r="U2322" s="2">
        <v>0</v>
      </c>
      <c r="X2322" s="2">
        <f t="shared" si="333"/>
        <v>1.8619154533586401E-6</v>
      </c>
      <c r="Y2322" s="2">
        <f t="shared" si="334"/>
        <v>0</v>
      </c>
      <c r="Z2322" s="2">
        <f>IF(Y2322&gt;$W$1,HLOOKUP(Y2322,B2322:$U$2835,ROW($B$2836)-ROW($A2322),FALSE),0)</f>
        <v>0</v>
      </c>
      <c r="AA2322" s="2">
        <f t="shared" si="335"/>
        <v>0</v>
      </c>
      <c r="AB2322" s="2">
        <f>VLOOKUP(A2322,segment3_SB_quantity!$A$2:$B$2834,2,FALSE)</f>
        <v>18</v>
      </c>
      <c r="AC2322" s="4">
        <f t="shared" si="331"/>
        <v>0.12820000000000001</v>
      </c>
      <c r="AD2322">
        <f t="shared" si="336"/>
        <v>0</v>
      </c>
      <c r="AE2322">
        <f t="shared" si="332"/>
        <v>0.83166700000000005</v>
      </c>
      <c r="AF2322" s="2">
        <f t="shared" si="337"/>
        <v>0</v>
      </c>
      <c r="AG2322" s="2">
        <f t="shared" si="338"/>
        <v>0</v>
      </c>
      <c r="AH2322" s="1">
        <f t="shared" si="339"/>
        <v>0</v>
      </c>
    </row>
    <row r="2323" spans="1:34" x14ac:dyDescent="0.55000000000000004">
      <c r="A2323">
        <v>83159986</v>
      </c>
      <c r="B2323" s="2">
        <v>0</v>
      </c>
      <c r="C2323" s="2">
        <v>0</v>
      </c>
      <c r="D2323" s="2">
        <v>0</v>
      </c>
      <c r="E2323" s="2">
        <v>0</v>
      </c>
      <c r="F2323" s="2">
        <v>0</v>
      </c>
      <c r="G2323" s="2">
        <v>0</v>
      </c>
      <c r="H2323" s="2">
        <v>0</v>
      </c>
      <c r="I2323" s="2">
        <v>0</v>
      </c>
      <c r="J2323" s="2">
        <v>0</v>
      </c>
      <c r="K2323" s="2">
        <v>0</v>
      </c>
      <c r="L2323" s="2">
        <v>0</v>
      </c>
      <c r="M2323" s="2">
        <v>0</v>
      </c>
      <c r="N2323" s="2">
        <v>0</v>
      </c>
      <c r="O2323" s="2">
        <v>0</v>
      </c>
      <c r="P2323" s="2">
        <v>0</v>
      </c>
      <c r="Q2323" s="2">
        <v>0</v>
      </c>
      <c r="R2323" s="2">
        <v>0</v>
      </c>
      <c r="S2323" s="2">
        <v>0</v>
      </c>
      <c r="T2323" s="2">
        <v>0</v>
      </c>
      <c r="U2323" s="2">
        <v>0</v>
      </c>
      <c r="X2323" s="2">
        <f t="shared" si="333"/>
        <v>0</v>
      </c>
      <c r="Y2323" s="2">
        <f t="shared" si="334"/>
        <v>0</v>
      </c>
      <c r="Z2323" s="2">
        <f>IF(Y2323&gt;$W$1,HLOOKUP(Y2323,B2323:$U$2835,ROW($B$2836)-ROW($A2323),FALSE),0)</f>
        <v>0</v>
      </c>
      <c r="AA2323" s="2">
        <f t="shared" si="335"/>
        <v>0</v>
      </c>
      <c r="AB2323" s="2">
        <f>VLOOKUP(A2323,segment3_SB_quantity!$A$2:$B$2834,2,FALSE)</f>
        <v>4</v>
      </c>
      <c r="AC2323" s="4">
        <f t="shared" si="331"/>
        <v>0.12820000000000001</v>
      </c>
      <c r="AD2323">
        <f t="shared" si="336"/>
        <v>0</v>
      </c>
      <c r="AE2323">
        <f t="shared" si="332"/>
        <v>0.83166700000000005</v>
      </c>
      <c r="AF2323" s="2">
        <f t="shared" si="337"/>
        <v>0</v>
      </c>
      <c r="AG2323" s="2">
        <f t="shared" si="338"/>
        <v>0</v>
      </c>
      <c r="AH2323" s="1">
        <f t="shared" si="339"/>
        <v>0</v>
      </c>
    </row>
    <row r="2324" spans="1:34" x14ac:dyDescent="0.55000000000000004">
      <c r="A2324">
        <v>83199926</v>
      </c>
      <c r="B2324" s="2">
        <v>0</v>
      </c>
      <c r="C2324" s="2">
        <v>0</v>
      </c>
      <c r="D2324" s="2">
        <v>0</v>
      </c>
      <c r="E2324" s="2">
        <v>0</v>
      </c>
      <c r="F2324" s="2">
        <v>0</v>
      </c>
      <c r="G2324" s="2">
        <v>0</v>
      </c>
      <c r="H2324" s="2">
        <v>1.5426330160485901E-2</v>
      </c>
      <c r="I2324" s="2">
        <v>0</v>
      </c>
      <c r="J2324" s="2">
        <v>0</v>
      </c>
      <c r="K2324" s="2">
        <v>0</v>
      </c>
      <c r="L2324" s="2">
        <v>0</v>
      </c>
      <c r="M2324" s="2">
        <v>0</v>
      </c>
      <c r="N2324" s="2">
        <v>0</v>
      </c>
      <c r="O2324" s="2">
        <v>0</v>
      </c>
      <c r="P2324" s="2">
        <v>0</v>
      </c>
      <c r="Q2324" s="2">
        <v>0</v>
      </c>
      <c r="R2324" s="2">
        <v>0</v>
      </c>
      <c r="S2324" s="2">
        <v>0</v>
      </c>
      <c r="T2324" s="2">
        <v>0</v>
      </c>
      <c r="U2324" s="2">
        <v>0</v>
      </c>
      <c r="X2324" s="2">
        <f t="shared" si="333"/>
        <v>1.5426330160485901E-2</v>
      </c>
      <c r="Y2324" s="2">
        <f t="shared" si="334"/>
        <v>0</v>
      </c>
      <c r="Z2324" s="2">
        <f>IF(Y2324&gt;$W$1,HLOOKUP(Y2324,B2324:$U$2835,ROW($B$2836)-ROW($A2324),FALSE),0)</f>
        <v>0</v>
      </c>
      <c r="AA2324" s="2">
        <f t="shared" si="335"/>
        <v>0</v>
      </c>
      <c r="AB2324" s="2">
        <f>VLOOKUP(A2324,segment3_SB_quantity!$A$2:$B$2834,2,FALSE)</f>
        <v>23</v>
      </c>
      <c r="AC2324" s="4">
        <f t="shared" si="331"/>
        <v>0.12820000000000001</v>
      </c>
      <c r="AD2324">
        <f t="shared" si="336"/>
        <v>0</v>
      </c>
      <c r="AE2324">
        <f t="shared" si="332"/>
        <v>0.83166700000000005</v>
      </c>
      <c r="AF2324" s="2">
        <f t="shared" si="337"/>
        <v>0</v>
      </c>
      <c r="AG2324" s="2">
        <f t="shared" si="338"/>
        <v>0</v>
      </c>
      <c r="AH2324" s="1">
        <f t="shared" si="339"/>
        <v>0</v>
      </c>
    </row>
    <row r="2325" spans="1:34" x14ac:dyDescent="0.55000000000000004">
      <c r="A2325">
        <v>83209896</v>
      </c>
      <c r="B2325" s="2">
        <v>0</v>
      </c>
      <c r="C2325" s="2">
        <v>0</v>
      </c>
      <c r="D2325" s="2">
        <v>0</v>
      </c>
      <c r="E2325" s="2">
        <v>0</v>
      </c>
      <c r="F2325" s="2">
        <v>0</v>
      </c>
      <c r="G2325" s="2">
        <v>7.5998138330861206E-2</v>
      </c>
      <c r="H2325" s="2">
        <v>0</v>
      </c>
      <c r="I2325" s="2">
        <v>0</v>
      </c>
      <c r="J2325" s="2">
        <v>0</v>
      </c>
      <c r="K2325" s="2">
        <v>0</v>
      </c>
      <c r="L2325" s="2">
        <v>0</v>
      </c>
      <c r="M2325" s="2">
        <v>0</v>
      </c>
      <c r="N2325" s="2">
        <v>0</v>
      </c>
      <c r="O2325" s="2">
        <v>0</v>
      </c>
      <c r="P2325" s="2">
        <v>0</v>
      </c>
      <c r="Q2325" s="2">
        <v>0</v>
      </c>
      <c r="R2325" s="2">
        <v>0</v>
      </c>
      <c r="S2325" s="2">
        <v>0</v>
      </c>
      <c r="T2325" s="2">
        <v>0</v>
      </c>
      <c r="U2325" s="2">
        <v>0</v>
      </c>
      <c r="X2325" s="2">
        <f t="shared" si="333"/>
        <v>7.5998138330861206E-2</v>
      </c>
      <c r="Y2325" s="2">
        <f t="shared" si="334"/>
        <v>0</v>
      </c>
      <c r="Z2325" s="2">
        <f>IF(Y2325&gt;$W$1,HLOOKUP(Y2325,B2325:$U$2835,ROW($B$2836)-ROW($A2325),FALSE),0)</f>
        <v>0</v>
      </c>
      <c r="AA2325" s="2">
        <f t="shared" si="335"/>
        <v>0</v>
      </c>
      <c r="AB2325" s="2">
        <f>VLOOKUP(A2325,segment3_SB_quantity!$A$2:$B$2834,2,FALSE)</f>
        <v>59</v>
      </c>
      <c r="AC2325" s="4">
        <f t="shared" si="331"/>
        <v>0.12820000000000001</v>
      </c>
      <c r="AD2325">
        <f t="shared" si="336"/>
        <v>0</v>
      </c>
      <c r="AE2325">
        <f t="shared" si="332"/>
        <v>0.83166700000000005</v>
      </c>
      <c r="AF2325" s="2">
        <f t="shared" si="337"/>
        <v>0</v>
      </c>
      <c r="AG2325" s="2">
        <f t="shared" si="338"/>
        <v>0</v>
      </c>
      <c r="AH2325" s="1">
        <f t="shared" si="339"/>
        <v>0</v>
      </c>
    </row>
    <row r="2326" spans="1:34" x14ac:dyDescent="0.55000000000000004">
      <c r="A2326">
        <v>83239808</v>
      </c>
      <c r="B2326" s="2">
        <v>0</v>
      </c>
      <c r="C2326" s="2">
        <v>0</v>
      </c>
      <c r="D2326" s="2">
        <v>0</v>
      </c>
      <c r="E2326" s="2">
        <v>0</v>
      </c>
      <c r="F2326" s="2">
        <v>0</v>
      </c>
      <c r="G2326" s="2">
        <v>0</v>
      </c>
      <c r="H2326" s="2">
        <v>0.63823041609053099</v>
      </c>
      <c r="I2326" s="2">
        <v>0</v>
      </c>
      <c r="J2326" s="2">
        <v>0</v>
      </c>
      <c r="K2326" s="2">
        <v>0</v>
      </c>
      <c r="L2326" s="2">
        <v>0</v>
      </c>
      <c r="M2326" s="2">
        <v>0</v>
      </c>
      <c r="N2326" s="2">
        <v>0</v>
      </c>
      <c r="O2326" s="2">
        <v>0</v>
      </c>
      <c r="P2326" s="2">
        <v>0</v>
      </c>
      <c r="Q2326" s="2">
        <v>0</v>
      </c>
      <c r="R2326" s="2">
        <v>0</v>
      </c>
      <c r="S2326" s="2">
        <v>0</v>
      </c>
      <c r="T2326" s="2">
        <v>0</v>
      </c>
      <c r="U2326" s="2">
        <v>0</v>
      </c>
      <c r="X2326" s="2">
        <f t="shared" si="333"/>
        <v>0.63823041609053099</v>
      </c>
      <c r="Y2326" s="2">
        <f t="shared" si="334"/>
        <v>0.63823041609053099</v>
      </c>
      <c r="Z2326" s="2" t="str">
        <f>IF(Y2326&gt;$W$1,HLOOKUP(Y2326,B2326:$U$2835,ROW($B$2836)-ROW($A2326),FALSE),0)</f>
        <v>P_OL7</v>
      </c>
      <c r="AA2326" s="2">
        <f t="shared" si="335"/>
        <v>0.32499999999999996</v>
      </c>
      <c r="AB2326" s="2">
        <f>VLOOKUP(A2326,segment3_SB_quantity!$A$2:$B$2834,2,FALSE)</f>
        <v>89</v>
      </c>
      <c r="AC2326" s="4">
        <f t="shared" si="331"/>
        <v>0.12820000000000001</v>
      </c>
      <c r="AD2326">
        <f t="shared" si="336"/>
        <v>11.409800000000001</v>
      </c>
      <c r="AE2326">
        <f t="shared" si="332"/>
        <v>0.83166700000000005</v>
      </c>
      <c r="AF2326" s="2">
        <f t="shared" si="337"/>
        <v>9.4891541366000016</v>
      </c>
      <c r="AG2326" s="2">
        <f t="shared" si="338"/>
        <v>3.0839750943949995</v>
      </c>
      <c r="AH2326" s="1">
        <f t="shared" si="339"/>
        <v>3.076923076923078</v>
      </c>
    </row>
    <row r="2327" spans="1:34" x14ac:dyDescent="0.55000000000000004">
      <c r="A2327">
        <v>83259898</v>
      </c>
      <c r="B2327" s="2">
        <v>0</v>
      </c>
      <c r="C2327" s="2">
        <v>0</v>
      </c>
      <c r="D2327" s="2">
        <v>0</v>
      </c>
      <c r="E2327" s="2">
        <v>0</v>
      </c>
      <c r="F2327" s="2">
        <v>0</v>
      </c>
      <c r="G2327" s="2">
        <v>0</v>
      </c>
      <c r="H2327" s="2">
        <v>0</v>
      </c>
      <c r="I2327" s="2">
        <v>0</v>
      </c>
      <c r="J2327" s="2">
        <v>5.9593649043326202E-2</v>
      </c>
      <c r="K2327" s="2">
        <v>0</v>
      </c>
      <c r="L2327" s="2">
        <v>0</v>
      </c>
      <c r="M2327" s="2">
        <v>0</v>
      </c>
      <c r="N2327" s="2">
        <v>0</v>
      </c>
      <c r="O2327" s="2">
        <v>0</v>
      </c>
      <c r="P2327" s="2">
        <v>0</v>
      </c>
      <c r="Q2327" s="2">
        <v>0</v>
      </c>
      <c r="R2327" s="2">
        <v>0</v>
      </c>
      <c r="S2327" s="2">
        <v>0</v>
      </c>
      <c r="T2327" s="2">
        <v>0</v>
      </c>
      <c r="U2327" s="2">
        <v>0</v>
      </c>
      <c r="X2327" s="2">
        <f t="shared" si="333"/>
        <v>5.9593649043326202E-2</v>
      </c>
      <c r="Y2327" s="2">
        <f t="shared" si="334"/>
        <v>0</v>
      </c>
      <c r="Z2327" s="2">
        <f>IF(Y2327&gt;$W$1,HLOOKUP(Y2327,B2327:$U$2835,ROW($B$2836)-ROW($A2327),FALSE),0)</f>
        <v>0</v>
      </c>
      <c r="AA2327" s="2">
        <f t="shared" si="335"/>
        <v>0</v>
      </c>
      <c r="AB2327" s="2">
        <f>VLOOKUP(A2327,segment3_SB_quantity!$A$2:$B$2834,2,FALSE)</f>
        <v>29</v>
      </c>
      <c r="AC2327" s="4">
        <f t="shared" si="331"/>
        <v>0.12820000000000001</v>
      </c>
      <c r="AD2327">
        <f t="shared" si="336"/>
        <v>0</v>
      </c>
      <c r="AE2327">
        <f t="shared" si="332"/>
        <v>0.83166700000000005</v>
      </c>
      <c r="AF2327" s="2">
        <f t="shared" si="337"/>
        <v>0</v>
      </c>
      <c r="AG2327" s="2">
        <f t="shared" si="338"/>
        <v>0</v>
      </c>
      <c r="AH2327" s="1">
        <f t="shared" si="339"/>
        <v>0</v>
      </c>
    </row>
    <row r="2328" spans="1:34" x14ac:dyDescent="0.55000000000000004">
      <c r="A2328">
        <v>83259986</v>
      </c>
      <c r="B2328" s="2">
        <v>0</v>
      </c>
      <c r="C2328" s="2">
        <v>0</v>
      </c>
      <c r="D2328" s="2">
        <v>0</v>
      </c>
      <c r="E2328" s="2">
        <v>0</v>
      </c>
      <c r="F2328" s="2">
        <v>0</v>
      </c>
      <c r="G2328" s="2">
        <v>0</v>
      </c>
      <c r="H2328" s="2">
        <v>0</v>
      </c>
      <c r="I2328" s="2">
        <v>0</v>
      </c>
      <c r="J2328" s="2">
        <v>0</v>
      </c>
      <c r="K2328" s="2">
        <v>0</v>
      </c>
      <c r="L2328" s="2">
        <v>0</v>
      </c>
      <c r="M2328" s="2">
        <v>0</v>
      </c>
      <c r="N2328" s="2">
        <v>0</v>
      </c>
      <c r="O2328" s="2">
        <v>0</v>
      </c>
      <c r="P2328" s="2">
        <v>0</v>
      </c>
      <c r="Q2328" s="2">
        <v>0</v>
      </c>
      <c r="R2328" s="2">
        <v>0</v>
      </c>
      <c r="S2328" s="2">
        <v>0</v>
      </c>
      <c r="T2328" s="2">
        <v>0</v>
      </c>
      <c r="U2328" s="2">
        <v>0</v>
      </c>
      <c r="X2328" s="2">
        <f t="shared" si="333"/>
        <v>0</v>
      </c>
      <c r="Y2328" s="2">
        <f t="shared" si="334"/>
        <v>0</v>
      </c>
      <c r="Z2328" s="2">
        <f>IF(Y2328&gt;$W$1,HLOOKUP(Y2328,B2328:$U$2835,ROW($B$2836)-ROW($A2328),FALSE),0)</f>
        <v>0</v>
      </c>
      <c r="AA2328" s="2">
        <f t="shared" si="335"/>
        <v>0</v>
      </c>
      <c r="AB2328" s="2">
        <f>VLOOKUP(A2328,segment3_SB_quantity!$A$2:$B$2834,2,FALSE)</f>
        <v>2</v>
      </c>
      <c r="AC2328" s="4">
        <f t="shared" si="331"/>
        <v>0.12820000000000001</v>
      </c>
      <c r="AD2328">
        <f t="shared" si="336"/>
        <v>0</v>
      </c>
      <c r="AE2328">
        <f t="shared" si="332"/>
        <v>0.83166700000000005</v>
      </c>
      <c r="AF2328" s="2">
        <f t="shared" si="337"/>
        <v>0</v>
      </c>
      <c r="AG2328" s="2">
        <f t="shared" si="338"/>
        <v>0</v>
      </c>
      <c r="AH2328" s="1">
        <f t="shared" si="339"/>
        <v>0</v>
      </c>
    </row>
    <row r="2329" spans="1:34" x14ac:dyDescent="0.55000000000000004">
      <c r="A2329">
        <v>83279823</v>
      </c>
      <c r="B2329" s="2">
        <v>0</v>
      </c>
      <c r="C2329" s="2">
        <v>0</v>
      </c>
      <c r="D2329" s="2">
        <v>0</v>
      </c>
      <c r="E2329" s="2">
        <v>0</v>
      </c>
      <c r="F2329" s="2">
        <v>0</v>
      </c>
      <c r="G2329" s="2">
        <v>0</v>
      </c>
      <c r="H2329" s="2">
        <v>0</v>
      </c>
      <c r="I2329" s="2">
        <v>7.7080770950458302E-2</v>
      </c>
      <c r="J2329" s="2">
        <v>0</v>
      </c>
      <c r="K2329" s="2">
        <v>0</v>
      </c>
      <c r="L2329" s="2">
        <v>0</v>
      </c>
      <c r="M2329" s="2">
        <v>0</v>
      </c>
      <c r="N2329" s="2">
        <v>0</v>
      </c>
      <c r="O2329" s="2">
        <v>0</v>
      </c>
      <c r="P2329" s="2">
        <v>0</v>
      </c>
      <c r="Q2329" s="2">
        <v>0</v>
      </c>
      <c r="R2329" s="2">
        <v>0</v>
      </c>
      <c r="S2329" s="2">
        <v>0</v>
      </c>
      <c r="T2329" s="2">
        <v>0</v>
      </c>
      <c r="U2329" s="2">
        <v>0</v>
      </c>
      <c r="X2329" s="2">
        <f t="shared" si="333"/>
        <v>7.7080770950458302E-2</v>
      </c>
      <c r="Y2329" s="2">
        <f t="shared" si="334"/>
        <v>0</v>
      </c>
      <c r="Z2329" s="2">
        <f>IF(Y2329&gt;$W$1,HLOOKUP(Y2329,B2329:$U$2835,ROW($B$2836)-ROW($A2329),FALSE),0)</f>
        <v>0</v>
      </c>
      <c r="AA2329" s="2">
        <f t="shared" si="335"/>
        <v>0</v>
      </c>
      <c r="AB2329" s="2">
        <f>VLOOKUP(A2329,segment3_SB_quantity!$A$2:$B$2834,2,FALSE)</f>
        <v>8</v>
      </c>
      <c r="AC2329" s="4">
        <f t="shared" si="331"/>
        <v>0.12820000000000001</v>
      </c>
      <c r="AD2329">
        <f t="shared" si="336"/>
        <v>0</v>
      </c>
      <c r="AE2329">
        <f t="shared" si="332"/>
        <v>0.83166700000000005</v>
      </c>
      <c r="AF2329" s="2">
        <f t="shared" si="337"/>
        <v>0</v>
      </c>
      <c r="AG2329" s="2">
        <f t="shared" si="338"/>
        <v>0</v>
      </c>
      <c r="AH2329" s="1">
        <f t="shared" si="339"/>
        <v>0</v>
      </c>
    </row>
    <row r="2330" spans="1:34" x14ac:dyDescent="0.55000000000000004">
      <c r="A2330">
        <v>83309979</v>
      </c>
      <c r="B2330" s="2">
        <v>0</v>
      </c>
      <c r="C2330" s="2">
        <v>0</v>
      </c>
      <c r="D2330" s="2">
        <v>0</v>
      </c>
      <c r="E2330" s="2">
        <v>0</v>
      </c>
      <c r="F2330" s="2">
        <v>0</v>
      </c>
      <c r="G2330" s="2">
        <v>0</v>
      </c>
      <c r="H2330" s="2">
        <v>0</v>
      </c>
      <c r="I2330" s="2">
        <v>0</v>
      </c>
      <c r="J2330" s="2">
        <v>0.183539897360395</v>
      </c>
      <c r="K2330" s="2">
        <v>0</v>
      </c>
      <c r="L2330" s="2">
        <v>0</v>
      </c>
      <c r="M2330" s="2">
        <v>0</v>
      </c>
      <c r="N2330" s="2">
        <v>0</v>
      </c>
      <c r="O2330" s="2">
        <v>0</v>
      </c>
      <c r="P2330" s="2">
        <v>0</v>
      </c>
      <c r="Q2330" s="2">
        <v>0</v>
      </c>
      <c r="R2330" s="2">
        <v>0</v>
      </c>
      <c r="S2330" s="2">
        <v>0</v>
      </c>
      <c r="T2330" s="2">
        <v>0</v>
      </c>
      <c r="U2330" s="2">
        <v>0</v>
      </c>
      <c r="X2330" s="2">
        <f t="shared" si="333"/>
        <v>0.183539897360395</v>
      </c>
      <c r="Y2330" s="2">
        <f t="shared" si="334"/>
        <v>0</v>
      </c>
      <c r="Z2330" s="2">
        <f>IF(Y2330&gt;$W$1,HLOOKUP(Y2330,B2330:$U$2835,ROW($B$2836)-ROW($A2330),FALSE),0)</f>
        <v>0</v>
      </c>
      <c r="AA2330" s="2">
        <f t="shared" si="335"/>
        <v>0</v>
      </c>
      <c r="AB2330" s="2">
        <f>VLOOKUP(A2330,segment3_SB_quantity!$A$2:$B$2834,2,FALSE)</f>
        <v>44</v>
      </c>
      <c r="AC2330" s="4">
        <f t="shared" si="331"/>
        <v>0.12820000000000001</v>
      </c>
      <c r="AD2330">
        <f t="shared" si="336"/>
        <v>0</v>
      </c>
      <c r="AE2330">
        <f t="shared" si="332"/>
        <v>0.83166700000000005</v>
      </c>
      <c r="AF2330" s="2">
        <f t="shared" si="337"/>
        <v>0</v>
      </c>
      <c r="AG2330" s="2">
        <f t="shared" si="338"/>
        <v>0</v>
      </c>
      <c r="AH2330" s="1">
        <f t="shared" si="339"/>
        <v>0</v>
      </c>
    </row>
    <row r="2331" spans="1:34" x14ac:dyDescent="0.55000000000000004">
      <c r="A2331">
        <v>83339966</v>
      </c>
      <c r="B2331" s="2">
        <v>0</v>
      </c>
      <c r="C2331" s="2">
        <v>0</v>
      </c>
      <c r="D2331" s="2">
        <v>0</v>
      </c>
      <c r="E2331" s="2">
        <v>0</v>
      </c>
      <c r="F2331" s="2">
        <v>0</v>
      </c>
      <c r="G2331" s="2">
        <v>0</v>
      </c>
      <c r="H2331" s="2">
        <v>0</v>
      </c>
      <c r="I2331" s="2">
        <v>0</v>
      </c>
      <c r="J2331" s="2">
        <v>0</v>
      </c>
      <c r="K2331" s="2">
        <v>0</v>
      </c>
      <c r="L2331" s="2">
        <v>0</v>
      </c>
      <c r="M2331" s="2">
        <v>0</v>
      </c>
      <c r="N2331" s="2">
        <v>0</v>
      </c>
      <c r="O2331" s="2">
        <v>0</v>
      </c>
      <c r="P2331" s="2">
        <v>0</v>
      </c>
      <c r="Q2331" s="2">
        <v>0</v>
      </c>
      <c r="R2331" s="2">
        <v>0</v>
      </c>
      <c r="S2331" s="2">
        <v>0</v>
      </c>
      <c r="T2331" s="2">
        <v>0</v>
      </c>
      <c r="U2331" s="2">
        <v>0</v>
      </c>
      <c r="X2331" s="2">
        <f t="shared" si="333"/>
        <v>0</v>
      </c>
      <c r="Y2331" s="2">
        <f t="shared" si="334"/>
        <v>0</v>
      </c>
      <c r="Z2331" s="2">
        <f>IF(Y2331&gt;$W$1,HLOOKUP(Y2331,B2331:$U$2835,ROW($B$2836)-ROW($A2331),FALSE),0)</f>
        <v>0</v>
      </c>
      <c r="AA2331" s="2">
        <f t="shared" si="335"/>
        <v>0</v>
      </c>
      <c r="AB2331" s="2">
        <f>VLOOKUP(A2331,segment3_SB_quantity!$A$2:$B$2834,2,FALSE)</f>
        <v>1</v>
      </c>
      <c r="AC2331" s="4">
        <f t="shared" si="331"/>
        <v>0.12820000000000001</v>
      </c>
      <c r="AD2331">
        <f t="shared" si="336"/>
        <v>0</v>
      </c>
      <c r="AE2331">
        <f t="shared" si="332"/>
        <v>0.83166700000000005</v>
      </c>
      <c r="AF2331" s="2">
        <f t="shared" si="337"/>
        <v>0</v>
      </c>
      <c r="AG2331" s="2">
        <f t="shared" si="338"/>
        <v>0</v>
      </c>
      <c r="AH2331" s="1">
        <f t="shared" si="339"/>
        <v>0</v>
      </c>
    </row>
    <row r="2332" spans="1:34" x14ac:dyDescent="0.55000000000000004">
      <c r="A2332">
        <v>83359833</v>
      </c>
      <c r="B2332" s="2">
        <v>0</v>
      </c>
      <c r="C2332" s="2">
        <v>0</v>
      </c>
      <c r="D2332" s="2">
        <v>0</v>
      </c>
      <c r="E2332" s="2">
        <v>0</v>
      </c>
      <c r="F2332" s="2">
        <v>0</v>
      </c>
      <c r="G2332" s="2">
        <v>0</v>
      </c>
      <c r="H2332" s="2">
        <v>0</v>
      </c>
      <c r="I2332" s="2">
        <v>0</v>
      </c>
      <c r="J2332" s="2">
        <v>0</v>
      </c>
      <c r="K2332" s="2">
        <v>7.5183474255047702E-3</v>
      </c>
      <c r="L2332" s="2">
        <v>0</v>
      </c>
      <c r="M2332" s="2">
        <v>0</v>
      </c>
      <c r="N2332" s="2">
        <v>0</v>
      </c>
      <c r="O2332" s="2">
        <v>0</v>
      </c>
      <c r="P2332" s="2">
        <v>0</v>
      </c>
      <c r="Q2332" s="2">
        <v>0</v>
      </c>
      <c r="R2332" s="2">
        <v>0</v>
      </c>
      <c r="S2332" s="2">
        <v>0</v>
      </c>
      <c r="T2332" s="2">
        <v>0</v>
      </c>
      <c r="U2332" s="2">
        <v>0</v>
      </c>
      <c r="X2332" s="2">
        <f t="shared" si="333"/>
        <v>7.5183474255047702E-3</v>
      </c>
      <c r="Y2332" s="2">
        <f t="shared" si="334"/>
        <v>0</v>
      </c>
      <c r="Z2332" s="2">
        <f>IF(Y2332&gt;$W$1,HLOOKUP(Y2332,B2332:$U$2835,ROW($B$2836)-ROW($A2332),FALSE),0)</f>
        <v>0</v>
      </c>
      <c r="AA2332" s="2">
        <f t="shared" si="335"/>
        <v>0</v>
      </c>
      <c r="AB2332" s="2">
        <f>VLOOKUP(A2332,segment3_SB_quantity!$A$2:$B$2834,2,FALSE)</f>
        <v>48</v>
      </c>
      <c r="AC2332" s="4">
        <f t="shared" si="331"/>
        <v>0.12820000000000001</v>
      </c>
      <c r="AD2332">
        <f t="shared" si="336"/>
        <v>0</v>
      </c>
      <c r="AE2332">
        <f t="shared" si="332"/>
        <v>0.83166700000000005</v>
      </c>
      <c r="AF2332" s="2">
        <f t="shared" si="337"/>
        <v>0</v>
      </c>
      <c r="AG2332" s="2">
        <f t="shared" si="338"/>
        <v>0</v>
      </c>
      <c r="AH2332" s="1">
        <f t="shared" si="339"/>
        <v>0</v>
      </c>
    </row>
    <row r="2333" spans="1:34" x14ac:dyDescent="0.55000000000000004">
      <c r="A2333">
        <v>83419755</v>
      </c>
      <c r="B2333" s="2">
        <v>0</v>
      </c>
      <c r="C2333" s="2">
        <v>0</v>
      </c>
      <c r="D2333" s="2">
        <v>0</v>
      </c>
      <c r="E2333" s="2">
        <v>0</v>
      </c>
      <c r="F2333" s="2">
        <v>0</v>
      </c>
      <c r="G2333" s="2">
        <v>0</v>
      </c>
      <c r="H2333" s="2">
        <v>0</v>
      </c>
      <c r="I2333" s="2">
        <v>0</v>
      </c>
      <c r="J2333" s="2">
        <v>0</v>
      </c>
      <c r="K2333" s="2">
        <v>0</v>
      </c>
      <c r="L2333" s="2">
        <v>0</v>
      </c>
      <c r="M2333" s="2">
        <v>0</v>
      </c>
      <c r="N2333" s="2">
        <v>0</v>
      </c>
      <c r="O2333" s="2">
        <v>0</v>
      </c>
      <c r="P2333" s="2">
        <v>0</v>
      </c>
      <c r="Q2333" s="2">
        <v>0</v>
      </c>
      <c r="R2333" s="2">
        <v>0</v>
      </c>
      <c r="S2333" s="2">
        <v>0</v>
      </c>
      <c r="T2333" s="2">
        <v>0</v>
      </c>
      <c r="U2333" s="2">
        <v>0</v>
      </c>
      <c r="X2333" s="2">
        <f t="shared" si="333"/>
        <v>0</v>
      </c>
      <c r="Y2333" s="2">
        <f t="shared" si="334"/>
        <v>0</v>
      </c>
      <c r="Z2333" s="2">
        <f>IF(Y2333&gt;$W$1,HLOOKUP(Y2333,B2333:$U$2835,ROW($B$2836)-ROW($A2333),FALSE),0)</f>
        <v>0</v>
      </c>
      <c r="AA2333" s="2">
        <f t="shared" si="335"/>
        <v>0</v>
      </c>
      <c r="AB2333" s="2">
        <f>VLOOKUP(A2333,segment3_SB_quantity!$A$2:$B$2834,2,FALSE)</f>
        <v>6</v>
      </c>
      <c r="AC2333" s="4">
        <f t="shared" si="331"/>
        <v>0.12820000000000001</v>
      </c>
      <c r="AD2333">
        <f t="shared" si="336"/>
        <v>0</v>
      </c>
      <c r="AE2333">
        <f t="shared" si="332"/>
        <v>0.83166700000000005</v>
      </c>
      <c r="AF2333" s="2">
        <f t="shared" si="337"/>
        <v>0</v>
      </c>
      <c r="AG2333" s="2">
        <f t="shared" si="338"/>
        <v>0</v>
      </c>
      <c r="AH2333" s="1">
        <f t="shared" si="339"/>
        <v>0</v>
      </c>
    </row>
    <row r="2334" spans="1:34" x14ac:dyDescent="0.55000000000000004">
      <c r="A2334">
        <v>83439608</v>
      </c>
      <c r="B2334" s="2">
        <v>0</v>
      </c>
      <c r="C2334" s="2">
        <v>0</v>
      </c>
      <c r="D2334" s="2">
        <v>0</v>
      </c>
      <c r="E2334" s="2">
        <v>0</v>
      </c>
      <c r="F2334" s="2">
        <v>0</v>
      </c>
      <c r="G2334" s="2">
        <v>0</v>
      </c>
      <c r="H2334" s="2">
        <v>0</v>
      </c>
      <c r="I2334" s="2">
        <v>0</v>
      </c>
      <c r="J2334" s="2">
        <v>0</v>
      </c>
      <c r="K2334" s="2">
        <v>0</v>
      </c>
      <c r="L2334" s="2">
        <v>0</v>
      </c>
      <c r="M2334" s="2">
        <v>0</v>
      </c>
      <c r="N2334" s="2">
        <v>0</v>
      </c>
      <c r="O2334" s="2">
        <v>0</v>
      </c>
      <c r="P2334" s="2">
        <v>0</v>
      </c>
      <c r="Q2334" s="2">
        <v>0</v>
      </c>
      <c r="R2334" s="2">
        <v>0</v>
      </c>
      <c r="S2334" s="2">
        <v>0</v>
      </c>
      <c r="T2334" s="2">
        <v>0</v>
      </c>
      <c r="U2334" s="2">
        <v>0</v>
      </c>
      <c r="X2334" s="2">
        <f t="shared" si="333"/>
        <v>0</v>
      </c>
      <c r="Y2334" s="2">
        <f t="shared" si="334"/>
        <v>0</v>
      </c>
      <c r="Z2334" s="2">
        <f>IF(Y2334&gt;$W$1,HLOOKUP(Y2334,B2334:$U$2835,ROW($B$2836)-ROW($A2334),FALSE),0)</f>
        <v>0</v>
      </c>
      <c r="AA2334" s="2">
        <f t="shared" si="335"/>
        <v>0</v>
      </c>
      <c r="AB2334" s="2">
        <f>VLOOKUP(A2334,segment3_SB_quantity!$A$2:$B$2834,2,FALSE)</f>
        <v>3</v>
      </c>
      <c r="AC2334" s="4">
        <f t="shared" si="331"/>
        <v>0.12820000000000001</v>
      </c>
      <c r="AD2334">
        <f t="shared" si="336"/>
        <v>0</v>
      </c>
      <c r="AE2334">
        <f t="shared" si="332"/>
        <v>0.83166700000000005</v>
      </c>
      <c r="AF2334" s="2">
        <f t="shared" si="337"/>
        <v>0</v>
      </c>
      <c r="AG2334" s="2">
        <f t="shared" si="338"/>
        <v>0</v>
      </c>
      <c r="AH2334" s="1">
        <f t="shared" si="339"/>
        <v>0</v>
      </c>
    </row>
    <row r="2335" spans="1:34" x14ac:dyDescent="0.55000000000000004">
      <c r="A2335">
        <v>83519981</v>
      </c>
      <c r="B2335" s="2">
        <v>0</v>
      </c>
      <c r="C2335" s="2">
        <v>0</v>
      </c>
      <c r="D2335" s="2">
        <v>0</v>
      </c>
      <c r="E2335" s="2">
        <v>0</v>
      </c>
      <c r="F2335" s="2">
        <v>0</v>
      </c>
      <c r="G2335" s="2">
        <v>0</v>
      </c>
      <c r="H2335" s="2">
        <v>0</v>
      </c>
      <c r="I2335" s="2">
        <v>0</v>
      </c>
      <c r="J2335" s="2">
        <v>4.5082551131052098E-2</v>
      </c>
      <c r="K2335" s="2">
        <v>0</v>
      </c>
      <c r="L2335" s="2">
        <v>0</v>
      </c>
      <c r="M2335" s="2">
        <v>0</v>
      </c>
      <c r="N2335" s="2">
        <v>0</v>
      </c>
      <c r="O2335" s="2">
        <v>0</v>
      </c>
      <c r="P2335" s="2">
        <v>0</v>
      </c>
      <c r="Q2335" s="2">
        <v>0</v>
      </c>
      <c r="R2335" s="2">
        <v>0</v>
      </c>
      <c r="S2335" s="2">
        <v>0</v>
      </c>
      <c r="T2335" s="2">
        <v>0</v>
      </c>
      <c r="U2335" s="2">
        <v>0</v>
      </c>
      <c r="X2335" s="2">
        <f t="shared" si="333"/>
        <v>4.5082551131052098E-2</v>
      </c>
      <c r="Y2335" s="2">
        <f t="shared" si="334"/>
        <v>0</v>
      </c>
      <c r="Z2335" s="2">
        <f>IF(Y2335&gt;$W$1,HLOOKUP(Y2335,B2335:$U$2835,ROW($B$2836)-ROW($A2335),FALSE),0)</f>
        <v>0</v>
      </c>
      <c r="AA2335" s="2">
        <f t="shared" si="335"/>
        <v>0</v>
      </c>
      <c r="AB2335" s="2">
        <f>VLOOKUP(A2335,segment3_SB_quantity!$A$2:$B$2834,2,FALSE)</f>
        <v>35</v>
      </c>
      <c r="AC2335" s="4">
        <f t="shared" si="331"/>
        <v>0.12820000000000001</v>
      </c>
      <c r="AD2335">
        <f t="shared" si="336"/>
        <v>0</v>
      </c>
      <c r="AE2335">
        <f t="shared" si="332"/>
        <v>0.83166700000000005</v>
      </c>
      <c r="AF2335" s="2">
        <f t="shared" si="337"/>
        <v>0</v>
      </c>
      <c r="AG2335" s="2">
        <f t="shared" si="338"/>
        <v>0</v>
      </c>
      <c r="AH2335" s="1">
        <f t="shared" si="339"/>
        <v>0</v>
      </c>
    </row>
    <row r="2336" spans="1:34" x14ac:dyDescent="0.55000000000000004">
      <c r="A2336">
        <v>83549899</v>
      </c>
      <c r="B2336" s="2">
        <v>0</v>
      </c>
      <c r="C2336" s="2">
        <v>0</v>
      </c>
      <c r="D2336" s="2">
        <v>0</v>
      </c>
      <c r="E2336" s="2">
        <v>0</v>
      </c>
      <c r="F2336" s="2">
        <v>0.39821779894027898</v>
      </c>
      <c r="G2336" s="2">
        <v>0</v>
      </c>
      <c r="H2336" s="2">
        <v>0</v>
      </c>
      <c r="I2336" s="2">
        <v>0</v>
      </c>
      <c r="J2336" s="2">
        <v>0</v>
      </c>
      <c r="K2336" s="2">
        <v>0</v>
      </c>
      <c r="L2336" s="2">
        <v>0</v>
      </c>
      <c r="M2336" s="2">
        <v>0</v>
      </c>
      <c r="N2336" s="2">
        <v>0</v>
      </c>
      <c r="O2336" s="2">
        <v>0</v>
      </c>
      <c r="P2336" s="2">
        <v>0</v>
      </c>
      <c r="Q2336" s="2">
        <v>0</v>
      </c>
      <c r="R2336" s="2">
        <v>0</v>
      </c>
      <c r="S2336" s="2">
        <v>0</v>
      </c>
      <c r="T2336" s="2">
        <v>0</v>
      </c>
      <c r="U2336" s="2">
        <v>0</v>
      </c>
      <c r="X2336" s="2">
        <f t="shared" si="333"/>
        <v>0.39821779894027898</v>
      </c>
      <c r="Y2336" s="2">
        <f t="shared" si="334"/>
        <v>0</v>
      </c>
      <c r="Z2336" s="2">
        <f>IF(Y2336&gt;$W$1,HLOOKUP(Y2336,B2336:$U$2835,ROW($B$2836)-ROW($A2336),FALSE),0)</f>
        <v>0</v>
      </c>
      <c r="AA2336" s="2">
        <f t="shared" si="335"/>
        <v>0</v>
      </c>
      <c r="AB2336" s="2">
        <f>VLOOKUP(A2336,segment3_SB_quantity!$A$2:$B$2834,2,FALSE)</f>
        <v>3</v>
      </c>
      <c r="AC2336" s="4">
        <f t="shared" si="331"/>
        <v>0.12820000000000001</v>
      </c>
      <c r="AD2336">
        <f t="shared" si="336"/>
        <v>0</v>
      </c>
      <c r="AE2336">
        <f t="shared" si="332"/>
        <v>0.83166700000000005</v>
      </c>
      <c r="AF2336" s="2">
        <f t="shared" si="337"/>
        <v>0</v>
      </c>
      <c r="AG2336" s="2">
        <f t="shared" si="338"/>
        <v>0</v>
      </c>
      <c r="AH2336" s="1">
        <f t="shared" si="339"/>
        <v>0</v>
      </c>
    </row>
    <row r="2337" spans="1:34" x14ac:dyDescent="0.55000000000000004">
      <c r="A2337">
        <v>83559878</v>
      </c>
      <c r="B2337" s="2">
        <v>0</v>
      </c>
      <c r="C2337" s="2">
        <v>0</v>
      </c>
      <c r="D2337" s="2">
        <v>0</v>
      </c>
      <c r="E2337" s="2">
        <v>0</v>
      </c>
      <c r="F2337" s="2">
        <v>0</v>
      </c>
      <c r="G2337" s="2">
        <v>0</v>
      </c>
      <c r="H2337" s="2">
        <v>0</v>
      </c>
      <c r="I2337" s="2">
        <v>0</v>
      </c>
      <c r="J2337" s="2">
        <v>5.5145577014498903E-2</v>
      </c>
      <c r="K2337" s="2">
        <v>0</v>
      </c>
      <c r="L2337" s="2">
        <v>0</v>
      </c>
      <c r="M2337" s="2">
        <v>0</v>
      </c>
      <c r="N2337" s="2">
        <v>0</v>
      </c>
      <c r="O2337" s="2">
        <v>0</v>
      </c>
      <c r="P2337" s="2">
        <v>0</v>
      </c>
      <c r="Q2337" s="2">
        <v>0</v>
      </c>
      <c r="R2337" s="2">
        <v>0</v>
      </c>
      <c r="S2337" s="2">
        <v>0</v>
      </c>
      <c r="T2337" s="2">
        <v>0</v>
      </c>
      <c r="U2337" s="2">
        <v>0</v>
      </c>
      <c r="X2337" s="2">
        <f t="shared" si="333"/>
        <v>5.5145577014498903E-2</v>
      </c>
      <c r="Y2337" s="2">
        <f t="shared" si="334"/>
        <v>0</v>
      </c>
      <c r="Z2337" s="2">
        <f>IF(Y2337&gt;$W$1,HLOOKUP(Y2337,B2337:$U$2835,ROW($B$2836)-ROW($A2337),FALSE),0)</f>
        <v>0</v>
      </c>
      <c r="AA2337" s="2">
        <f t="shared" si="335"/>
        <v>0</v>
      </c>
      <c r="AB2337" s="2">
        <f>VLOOKUP(A2337,segment3_SB_quantity!$A$2:$B$2834,2,FALSE)</f>
        <v>19</v>
      </c>
      <c r="AC2337" s="4">
        <f t="shared" si="331"/>
        <v>0.12820000000000001</v>
      </c>
      <c r="AD2337">
        <f t="shared" si="336"/>
        <v>0</v>
      </c>
      <c r="AE2337">
        <f t="shared" si="332"/>
        <v>0.83166700000000005</v>
      </c>
      <c r="AF2337" s="2">
        <f t="shared" si="337"/>
        <v>0</v>
      </c>
      <c r="AG2337" s="2">
        <f t="shared" si="338"/>
        <v>0</v>
      </c>
      <c r="AH2337" s="1">
        <f t="shared" si="339"/>
        <v>0</v>
      </c>
    </row>
    <row r="2338" spans="1:34" x14ac:dyDescent="0.55000000000000004">
      <c r="A2338">
        <v>83569974</v>
      </c>
      <c r="B2338" s="2">
        <v>0</v>
      </c>
      <c r="C2338" s="2">
        <v>0</v>
      </c>
      <c r="D2338" s="2">
        <v>0</v>
      </c>
      <c r="E2338" s="2">
        <v>0</v>
      </c>
      <c r="F2338" s="2">
        <v>0</v>
      </c>
      <c r="G2338" s="2">
        <v>0</v>
      </c>
      <c r="H2338" s="2">
        <v>0</v>
      </c>
      <c r="I2338" s="2">
        <v>0</v>
      </c>
      <c r="J2338" s="2">
        <v>0</v>
      </c>
      <c r="K2338" s="2">
        <v>0</v>
      </c>
      <c r="L2338" s="2">
        <v>4.9711592057406199E-15</v>
      </c>
      <c r="M2338" s="2">
        <v>0</v>
      </c>
      <c r="N2338" s="2">
        <v>0</v>
      </c>
      <c r="O2338" s="2">
        <v>0</v>
      </c>
      <c r="P2338" s="2">
        <v>0</v>
      </c>
      <c r="Q2338" s="2">
        <v>0</v>
      </c>
      <c r="R2338" s="2">
        <v>0</v>
      </c>
      <c r="S2338" s="2">
        <v>0</v>
      </c>
      <c r="T2338" s="2">
        <v>0</v>
      </c>
      <c r="U2338" s="2">
        <v>0</v>
      </c>
      <c r="X2338" s="2">
        <f t="shared" si="333"/>
        <v>4.9711592057406199E-15</v>
      </c>
      <c r="Y2338" s="2">
        <f t="shared" si="334"/>
        <v>0</v>
      </c>
      <c r="Z2338" s="2">
        <f>IF(Y2338&gt;$W$1,HLOOKUP(Y2338,B2338:$U$2835,ROW($B$2836)-ROW($A2338),FALSE),0)</f>
        <v>0</v>
      </c>
      <c r="AA2338" s="2">
        <f t="shared" si="335"/>
        <v>0</v>
      </c>
      <c r="AB2338" s="2">
        <f>VLOOKUP(A2338,segment3_SB_quantity!$A$2:$B$2834,2,FALSE)</f>
        <v>3</v>
      </c>
      <c r="AC2338" s="4">
        <f t="shared" si="331"/>
        <v>0.12820000000000001</v>
      </c>
      <c r="AD2338">
        <f t="shared" si="336"/>
        <v>0</v>
      </c>
      <c r="AE2338">
        <f t="shared" si="332"/>
        <v>0.83166700000000005</v>
      </c>
      <c r="AF2338" s="2">
        <f t="shared" si="337"/>
        <v>0</v>
      </c>
      <c r="AG2338" s="2">
        <f t="shared" si="338"/>
        <v>0</v>
      </c>
      <c r="AH2338" s="1">
        <f t="shared" si="339"/>
        <v>0</v>
      </c>
    </row>
    <row r="2339" spans="1:34" x14ac:dyDescent="0.55000000000000004">
      <c r="A2339">
        <v>83579579</v>
      </c>
      <c r="B2339" s="2">
        <v>0</v>
      </c>
      <c r="C2339" s="2">
        <v>0</v>
      </c>
      <c r="D2339" s="2">
        <v>0</v>
      </c>
      <c r="E2339" s="2">
        <v>0</v>
      </c>
      <c r="F2339" s="2">
        <v>0</v>
      </c>
      <c r="G2339" s="2">
        <v>0</v>
      </c>
      <c r="H2339" s="2">
        <v>0</v>
      </c>
      <c r="I2339" s="2">
        <v>0</v>
      </c>
      <c r="J2339" s="2">
        <v>0</v>
      </c>
      <c r="K2339" s="2">
        <v>0.101411455610701</v>
      </c>
      <c r="L2339" s="2">
        <v>0</v>
      </c>
      <c r="M2339" s="2">
        <v>0</v>
      </c>
      <c r="N2339" s="2">
        <v>0</v>
      </c>
      <c r="O2339" s="2">
        <v>0</v>
      </c>
      <c r="P2339" s="2">
        <v>0</v>
      </c>
      <c r="Q2339" s="2">
        <v>0</v>
      </c>
      <c r="R2339" s="2">
        <v>0</v>
      </c>
      <c r="S2339" s="2">
        <v>0</v>
      </c>
      <c r="T2339" s="2">
        <v>0</v>
      </c>
      <c r="U2339" s="2">
        <v>0</v>
      </c>
      <c r="X2339" s="2">
        <f t="shared" si="333"/>
        <v>0.101411455610701</v>
      </c>
      <c r="Y2339" s="2">
        <f t="shared" si="334"/>
        <v>0</v>
      </c>
      <c r="Z2339" s="2">
        <f>IF(Y2339&gt;$W$1,HLOOKUP(Y2339,B2339:$U$2835,ROW($B$2836)-ROW($A2339),FALSE),0)</f>
        <v>0</v>
      </c>
      <c r="AA2339" s="2">
        <f t="shared" si="335"/>
        <v>0</v>
      </c>
      <c r="AB2339" s="2">
        <f>VLOOKUP(A2339,segment3_SB_quantity!$A$2:$B$2834,2,FALSE)</f>
        <v>4</v>
      </c>
      <c r="AC2339" s="4">
        <f t="shared" si="331"/>
        <v>0.12820000000000001</v>
      </c>
      <c r="AD2339">
        <f t="shared" si="336"/>
        <v>0</v>
      </c>
      <c r="AE2339">
        <f t="shared" si="332"/>
        <v>0.83166700000000005</v>
      </c>
      <c r="AF2339" s="2">
        <f t="shared" si="337"/>
        <v>0</v>
      </c>
      <c r="AG2339" s="2">
        <f t="shared" si="338"/>
        <v>0</v>
      </c>
      <c r="AH2339" s="1">
        <f t="shared" si="339"/>
        <v>0</v>
      </c>
    </row>
    <row r="2340" spans="1:34" x14ac:dyDescent="0.55000000000000004">
      <c r="A2340">
        <v>83589994</v>
      </c>
      <c r="B2340" s="2">
        <v>0</v>
      </c>
      <c r="C2340" s="2">
        <v>0</v>
      </c>
      <c r="D2340" s="2">
        <v>0</v>
      </c>
      <c r="E2340" s="2">
        <v>0</v>
      </c>
      <c r="F2340" s="2">
        <v>0</v>
      </c>
      <c r="G2340" s="2">
        <v>0</v>
      </c>
      <c r="H2340" s="2">
        <v>0</v>
      </c>
      <c r="I2340" s="2">
        <v>0</v>
      </c>
      <c r="J2340" s="2">
        <v>0</v>
      </c>
      <c r="K2340" s="2">
        <v>6.8434062045408195E-2</v>
      </c>
      <c r="L2340" s="2">
        <v>0</v>
      </c>
      <c r="M2340" s="2">
        <v>0</v>
      </c>
      <c r="N2340" s="2">
        <v>0</v>
      </c>
      <c r="O2340" s="2">
        <v>0</v>
      </c>
      <c r="P2340" s="2">
        <v>0</v>
      </c>
      <c r="Q2340" s="2">
        <v>0</v>
      </c>
      <c r="R2340" s="2">
        <v>0</v>
      </c>
      <c r="S2340" s="2">
        <v>0</v>
      </c>
      <c r="T2340" s="2">
        <v>0</v>
      </c>
      <c r="U2340" s="2">
        <v>0</v>
      </c>
      <c r="X2340" s="2">
        <f t="shared" si="333"/>
        <v>6.8434062045408195E-2</v>
      </c>
      <c r="Y2340" s="2">
        <f t="shared" si="334"/>
        <v>0</v>
      </c>
      <c r="Z2340" s="2">
        <f>IF(Y2340&gt;$W$1,HLOOKUP(Y2340,B2340:$U$2835,ROW($B$2836)-ROW($A2340),FALSE),0)</f>
        <v>0</v>
      </c>
      <c r="AA2340" s="2">
        <f t="shared" si="335"/>
        <v>0</v>
      </c>
      <c r="AB2340" s="2">
        <f>VLOOKUP(A2340,segment3_SB_quantity!$A$2:$B$2834,2,FALSE)</f>
        <v>11</v>
      </c>
      <c r="AC2340" s="4">
        <f t="shared" si="331"/>
        <v>0.12820000000000001</v>
      </c>
      <c r="AD2340">
        <f t="shared" si="336"/>
        <v>0</v>
      </c>
      <c r="AE2340">
        <f t="shared" si="332"/>
        <v>0.83166700000000005</v>
      </c>
      <c r="AF2340" s="2">
        <f t="shared" si="337"/>
        <v>0</v>
      </c>
      <c r="AG2340" s="2">
        <f t="shared" si="338"/>
        <v>0</v>
      </c>
      <c r="AH2340" s="1">
        <f t="shared" si="339"/>
        <v>0</v>
      </c>
    </row>
    <row r="2341" spans="1:34" x14ac:dyDescent="0.55000000000000004">
      <c r="A2341">
        <v>83609850</v>
      </c>
      <c r="B2341" s="2">
        <v>0</v>
      </c>
      <c r="C2341" s="2">
        <v>0</v>
      </c>
      <c r="D2341" s="2">
        <v>0</v>
      </c>
      <c r="E2341" s="2">
        <v>7.9304758818371499E-2</v>
      </c>
      <c r="F2341" s="2">
        <v>0</v>
      </c>
      <c r="G2341" s="2">
        <v>0</v>
      </c>
      <c r="H2341" s="2">
        <v>0</v>
      </c>
      <c r="I2341" s="2">
        <v>0</v>
      </c>
      <c r="J2341" s="2">
        <v>0</v>
      </c>
      <c r="K2341" s="2">
        <v>0</v>
      </c>
      <c r="L2341" s="2">
        <v>0</v>
      </c>
      <c r="M2341" s="2">
        <v>0</v>
      </c>
      <c r="N2341" s="2">
        <v>0</v>
      </c>
      <c r="O2341" s="2">
        <v>0</v>
      </c>
      <c r="P2341" s="2">
        <v>0</v>
      </c>
      <c r="Q2341" s="2">
        <v>0</v>
      </c>
      <c r="R2341" s="2">
        <v>0</v>
      </c>
      <c r="S2341" s="2">
        <v>0</v>
      </c>
      <c r="T2341" s="2">
        <v>0</v>
      </c>
      <c r="U2341" s="2">
        <v>0</v>
      </c>
      <c r="X2341" s="2">
        <f t="shared" si="333"/>
        <v>7.9304758818371499E-2</v>
      </c>
      <c r="Y2341" s="2">
        <f t="shared" si="334"/>
        <v>0</v>
      </c>
      <c r="Z2341" s="2">
        <f>IF(Y2341&gt;$W$1,HLOOKUP(Y2341,B2341:$U$2835,ROW($B$2836)-ROW($A2341),FALSE),0)</f>
        <v>0</v>
      </c>
      <c r="AA2341" s="2">
        <f t="shared" si="335"/>
        <v>0</v>
      </c>
      <c r="AB2341" s="2">
        <f>VLOOKUP(A2341,segment3_SB_quantity!$A$2:$B$2834,2,FALSE)</f>
        <v>41</v>
      </c>
      <c r="AC2341" s="4">
        <f t="shared" si="331"/>
        <v>0.12820000000000001</v>
      </c>
      <c r="AD2341">
        <f t="shared" si="336"/>
        <v>0</v>
      </c>
      <c r="AE2341">
        <f t="shared" si="332"/>
        <v>0.83166700000000005</v>
      </c>
      <c r="AF2341" s="2">
        <f t="shared" si="337"/>
        <v>0</v>
      </c>
      <c r="AG2341" s="2">
        <f t="shared" si="338"/>
        <v>0</v>
      </c>
      <c r="AH2341" s="1">
        <f t="shared" si="339"/>
        <v>0</v>
      </c>
    </row>
    <row r="2342" spans="1:34" x14ac:dyDescent="0.55000000000000004">
      <c r="A2342">
        <v>83609957</v>
      </c>
      <c r="B2342" s="2">
        <v>0</v>
      </c>
      <c r="C2342" s="2">
        <v>0</v>
      </c>
      <c r="D2342" s="2">
        <v>0</v>
      </c>
      <c r="E2342" s="2">
        <v>0</v>
      </c>
      <c r="F2342" s="2">
        <v>0</v>
      </c>
      <c r="G2342" s="2">
        <v>0</v>
      </c>
      <c r="H2342" s="2">
        <v>0</v>
      </c>
      <c r="I2342" s="2">
        <v>2.2325519887881999E-2</v>
      </c>
      <c r="J2342" s="2">
        <v>0</v>
      </c>
      <c r="K2342" s="2">
        <v>0</v>
      </c>
      <c r="L2342" s="2">
        <v>0</v>
      </c>
      <c r="M2342" s="2">
        <v>0</v>
      </c>
      <c r="N2342" s="2">
        <v>0</v>
      </c>
      <c r="O2342" s="2">
        <v>0</v>
      </c>
      <c r="P2342" s="2">
        <v>0</v>
      </c>
      <c r="Q2342" s="2">
        <v>0</v>
      </c>
      <c r="R2342" s="2">
        <v>0</v>
      </c>
      <c r="S2342" s="2">
        <v>0</v>
      </c>
      <c r="T2342" s="2">
        <v>0</v>
      </c>
      <c r="U2342" s="2">
        <v>0</v>
      </c>
      <c r="X2342" s="2">
        <f t="shared" si="333"/>
        <v>2.2325519887881999E-2</v>
      </c>
      <c r="Y2342" s="2">
        <f t="shared" si="334"/>
        <v>0</v>
      </c>
      <c r="Z2342" s="2">
        <f>IF(Y2342&gt;$W$1,HLOOKUP(Y2342,B2342:$U$2835,ROW($B$2836)-ROW($A2342),FALSE),0)</f>
        <v>0</v>
      </c>
      <c r="AA2342" s="2">
        <f t="shared" si="335"/>
        <v>0</v>
      </c>
      <c r="AB2342" s="2">
        <f>VLOOKUP(A2342,segment3_SB_quantity!$A$2:$B$2834,2,FALSE)</f>
        <v>10</v>
      </c>
      <c r="AC2342" s="4">
        <f t="shared" si="331"/>
        <v>0.12820000000000001</v>
      </c>
      <c r="AD2342">
        <f t="shared" si="336"/>
        <v>0</v>
      </c>
      <c r="AE2342">
        <f t="shared" si="332"/>
        <v>0.83166700000000005</v>
      </c>
      <c r="AF2342" s="2">
        <f t="shared" si="337"/>
        <v>0</v>
      </c>
      <c r="AG2342" s="2">
        <f t="shared" si="338"/>
        <v>0</v>
      </c>
      <c r="AH2342" s="1">
        <f t="shared" si="339"/>
        <v>0</v>
      </c>
    </row>
    <row r="2343" spans="1:34" x14ac:dyDescent="0.55000000000000004">
      <c r="A2343">
        <v>83639904</v>
      </c>
      <c r="B2343" s="2">
        <v>0</v>
      </c>
      <c r="C2343" s="2">
        <v>0</v>
      </c>
      <c r="D2343" s="2">
        <v>0</v>
      </c>
      <c r="E2343" s="2">
        <v>0</v>
      </c>
      <c r="F2343" s="2">
        <v>0</v>
      </c>
      <c r="G2343" s="2">
        <v>0</v>
      </c>
      <c r="H2343" s="2">
        <v>0</v>
      </c>
      <c r="I2343" s="2">
        <v>0</v>
      </c>
      <c r="J2343" s="2">
        <v>0</v>
      </c>
      <c r="K2343" s="2">
        <v>0</v>
      </c>
      <c r="L2343" s="2">
        <v>0</v>
      </c>
      <c r="M2343" s="2">
        <v>0</v>
      </c>
      <c r="N2343" s="2">
        <v>0</v>
      </c>
      <c r="O2343" s="2">
        <v>0</v>
      </c>
      <c r="P2343" s="2">
        <v>0</v>
      </c>
      <c r="Q2343" s="2">
        <v>0</v>
      </c>
      <c r="R2343" s="2">
        <v>0</v>
      </c>
      <c r="S2343" s="2">
        <v>0</v>
      </c>
      <c r="T2343" s="2">
        <v>0</v>
      </c>
      <c r="U2343" s="2">
        <v>0</v>
      </c>
      <c r="X2343" s="2">
        <f t="shared" si="333"/>
        <v>0</v>
      </c>
      <c r="Y2343" s="2">
        <f t="shared" si="334"/>
        <v>0</v>
      </c>
      <c r="Z2343" s="2">
        <f>IF(Y2343&gt;$W$1,HLOOKUP(Y2343,B2343:$U$2835,ROW($B$2836)-ROW($A2343),FALSE),0)</f>
        <v>0</v>
      </c>
      <c r="AA2343" s="2">
        <f t="shared" si="335"/>
        <v>0</v>
      </c>
      <c r="AB2343" s="2">
        <f>VLOOKUP(A2343,segment3_SB_quantity!$A$2:$B$2834,2,FALSE)</f>
        <v>1</v>
      </c>
      <c r="AC2343" s="4">
        <f t="shared" si="331"/>
        <v>0.12820000000000001</v>
      </c>
      <c r="AD2343">
        <f t="shared" si="336"/>
        <v>0</v>
      </c>
      <c r="AE2343">
        <f t="shared" si="332"/>
        <v>0.83166700000000005</v>
      </c>
      <c r="AF2343" s="2">
        <f t="shared" si="337"/>
        <v>0</v>
      </c>
      <c r="AG2343" s="2">
        <f t="shared" si="338"/>
        <v>0</v>
      </c>
      <c r="AH2343" s="1">
        <f t="shared" si="339"/>
        <v>0</v>
      </c>
    </row>
    <row r="2344" spans="1:34" x14ac:dyDescent="0.55000000000000004">
      <c r="A2344">
        <v>83709894</v>
      </c>
      <c r="B2344" s="2">
        <v>0</v>
      </c>
      <c r="C2344" s="2">
        <v>0</v>
      </c>
      <c r="D2344" s="2">
        <v>0</v>
      </c>
      <c r="E2344" s="2">
        <v>0</v>
      </c>
      <c r="F2344" s="2">
        <v>0</v>
      </c>
      <c r="G2344" s="2">
        <v>0</v>
      </c>
      <c r="H2344" s="2">
        <v>0</v>
      </c>
      <c r="I2344" s="2">
        <v>4.4699809116224599E-3</v>
      </c>
      <c r="J2344" s="2">
        <v>0</v>
      </c>
      <c r="K2344" s="2">
        <v>0</v>
      </c>
      <c r="L2344" s="2">
        <v>0</v>
      </c>
      <c r="M2344" s="2">
        <v>0</v>
      </c>
      <c r="N2344" s="2">
        <v>0</v>
      </c>
      <c r="O2344" s="2">
        <v>0</v>
      </c>
      <c r="P2344" s="2">
        <v>0</v>
      </c>
      <c r="Q2344" s="2">
        <v>0</v>
      </c>
      <c r="R2344" s="2">
        <v>0</v>
      </c>
      <c r="S2344" s="2">
        <v>0</v>
      </c>
      <c r="T2344" s="2">
        <v>0</v>
      </c>
      <c r="U2344" s="2">
        <v>0</v>
      </c>
      <c r="X2344" s="2">
        <f t="shared" si="333"/>
        <v>4.4699809116224599E-3</v>
      </c>
      <c r="Y2344" s="2">
        <f t="shared" si="334"/>
        <v>0</v>
      </c>
      <c r="Z2344" s="2">
        <f>IF(Y2344&gt;$W$1,HLOOKUP(Y2344,B2344:$U$2835,ROW($B$2836)-ROW($A2344),FALSE),0)</f>
        <v>0</v>
      </c>
      <c r="AA2344" s="2">
        <f t="shared" si="335"/>
        <v>0</v>
      </c>
      <c r="AB2344" s="2">
        <f>VLOOKUP(A2344,segment3_SB_quantity!$A$2:$B$2834,2,FALSE)</f>
        <v>67</v>
      </c>
      <c r="AC2344" s="4">
        <f t="shared" si="331"/>
        <v>0.12820000000000001</v>
      </c>
      <c r="AD2344">
        <f t="shared" si="336"/>
        <v>0</v>
      </c>
      <c r="AE2344">
        <f t="shared" si="332"/>
        <v>0.83166700000000005</v>
      </c>
      <c r="AF2344" s="2">
        <f t="shared" si="337"/>
        <v>0</v>
      </c>
      <c r="AG2344" s="2">
        <f t="shared" si="338"/>
        <v>0</v>
      </c>
      <c r="AH2344" s="1">
        <f t="shared" si="339"/>
        <v>0</v>
      </c>
    </row>
    <row r="2345" spans="1:34" x14ac:dyDescent="0.55000000000000004">
      <c r="A2345">
        <v>83779599</v>
      </c>
      <c r="B2345" s="2">
        <v>0</v>
      </c>
      <c r="C2345" s="2">
        <v>0</v>
      </c>
      <c r="D2345" s="2">
        <v>0</v>
      </c>
      <c r="E2345" s="2">
        <v>0</v>
      </c>
      <c r="F2345" s="2">
        <v>0</v>
      </c>
      <c r="G2345" s="2">
        <v>0</v>
      </c>
      <c r="H2345" s="2">
        <v>0</v>
      </c>
      <c r="I2345" s="2">
        <v>0</v>
      </c>
      <c r="J2345" s="2">
        <v>0</v>
      </c>
      <c r="K2345" s="2">
        <v>0</v>
      </c>
      <c r="L2345" s="2">
        <v>5.1879261005552801E-3</v>
      </c>
      <c r="M2345" s="2">
        <v>0</v>
      </c>
      <c r="N2345" s="2">
        <v>0</v>
      </c>
      <c r="O2345" s="2">
        <v>0</v>
      </c>
      <c r="P2345" s="2">
        <v>0</v>
      </c>
      <c r="Q2345" s="2">
        <v>0</v>
      </c>
      <c r="R2345" s="2">
        <v>0</v>
      </c>
      <c r="S2345" s="2">
        <v>0</v>
      </c>
      <c r="T2345" s="2">
        <v>0</v>
      </c>
      <c r="U2345" s="2">
        <v>0</v>
      </c>
      <c r="X2345" s="2">
        <f t="shared" si="333"/>
        <v>5.1879261005552801E-3</v>
      </c>
      <c r="Y2345" s="2">
        <f t="shared" si="334"/>
        <v>0</v>
      </c>
      <c r="Z2345" s="2">
        <f>IF(Y2345&gt;$W$1,HLOOKUP(Y2345,B2345:$U$2835,ROW($B$2836)-ROW($A2345),FALSE),0)</f>
        <v>0</v>
      </c>
      <c r="AA2345" s="2">
        <f t="shared" si="335"/>
        <v>0</v>
      </c>
      <c r="AB2345" s="2">
        <f>VLOOKUP(A2345,segment3_SB_quantity!$A$2:$B$2834,2,FALSE)</f>
        <v>22</v>
      </c>
      <c r="AC2345" s="4">
        <f t="shared" si="331"/>
        <v>0.12820000000000001</v>
      </c>
      <c r="AD2345">
        <f t="shared" si="336"/>
        <v>0</v>
      </c>
      <c r="AE2345">
        <f t="shared" si="332"/>
        <v>0.83166700000000005</v>
      </c>
      <c r="AF2345" s="2">
        <f t="shared" si="337"/>
        <v>0</v>
      </c>
      <c r="AG2345" s="2">
        <f t="shared" si="338"/>
        <v>0</v>
      </c>
      <c r="AH2345" s="1">
        <f t="shared" si="339"/>
        <v>0</v>
      </c>
    </row>
    <row r="2346" spans="1:34" x14ac:dyDescent="0.55000000000000004">
      <c r="A2346">
        <v>83809652</v>
      </c>
      <c r="B2346" s="2">
        <v>0</v>
      </c>
      <c r="C2346" s="2">
        <v>0</v>
      </c>
      <c r="D2346" s="2">
        <v>0</v>
      </c>
      <c r="E2346" s="2">
        <v>0</v>
      </c>
      <c r="F2346" s="2">
        <v>0</v>
      </c>
      <c r="G2346" s="2">
        <v>0</v>
      </c>
      <c r="H2346" s="2">
        <v>0</v>
      </c>
      <c r="I2346" s="2">
        <v>0</v>
      </c>
      <c r="J2346" s="2">
        <v>0</v>
      </c>
      <c r="K2346" s="2">
        <v>0.16254629454823599</v>
      </c>
      <c r="L2346" s="2">
        <v>0</v>
      </c>
      <c r="M2346" s="2">
        <v>0</v>
      </c>
      <c r="N2346" s="2">
        <v>0</v>
      </c>
      <c r="O2346" s="2">
        <v>0</v>
      </c>
      <c r="P2346" s="2">
        <v>0</v>
      </c>
      <c r="Q2346" s="2">
        <v>0</v>
      </c>
      <c r="R2346" s="2">
        <v>0</v>
      </c>
      <c r="S2346" s="2">
        <v>0</v>
      </c>
      <c r="T2346" s="2">
        <v>0</v>
      </c>
      <c r="U2346" s="2">
        <v>0</v>
      </c>
      <c r="X2346" s="2">
        <f t="shared" si="333"/>
        <v>0.16254629454823599</v>
      </c>
      <c r="Y2346" s="2">
        <f t="shared" si="334"/>
        <v>0</v>
      </c>
      <c r="Z2346" s="2">
        <f>IF(Y2346&gt;$W$1,HLOOKUP(Y2346,B2346:$U$2835,ROW($B$2836)-ROW($A2346),FALSE),0)</f>
        <v>0</v>
      </c>
      <c r="AA2346" s="2">
        <f t="shared" si="335"/>
        <v>0</v>
      </c>
      <c r="AB2346" s="2">
        <f>VLOOKUP(A2346,segment3_SB_quantity!$A$2:$B$2834,2,FALSE)</f>
        <v>6</v>
      </c>
      <c r="AC2346" s="4">
        <f t="shared" si="331"/>
        <v>0.12820000000000001</v>
      </c>
      <c r="AD2346">
        <f t="shared" si="336"/>
        <v>0</v>
      </c>
      <c r="AE2346">
        <f t="shared" si="332"/>
        <v>0.83166700000000005</v>
      </c>
      <c r="AF2346" s="2">
        <f t="shared" si="337"/>
        <v>0</v>
      </c>
      <c r="AG2346" s="2">
        <f t="shared" si="338"/>
        <v>0</v>
      </c>
      <c r="AH2346" s="1">
        <f t="shared" si="339"/>
        <v>0</v>
      </c>
    </row>
    <row r="2347" spans="1:34" x14ac:dyDescent="0.55000000000000004">
      <c r="A2347">
        <v>83829593</v>
      </c>
      <c r="B2347" s="2">
        <v>0</v>
      </c>
      <c r="C2347" s="2">
        <v>0</v>
      </c>
      <c r="D2347" s="2">
        <v>4.2469720624702299E-2</v>
      </c>
      <c r="E2347" s="2">
        <v>0</v>
      </c>
      <c r="F2347" s="2">
        <v>0</v>
      </c>
      <c r="G2347" s="2">
        <v>0</v>
      </c>
      <c r="H2347" s="2">
        <v>0</v>
      </c>
      <c r="I2347" s="2">
        <v>0</v>
      </c>
      <c r="J2347" s="2">
        <v>0</v>
      </c>
      <c r="K2347" s="2">
        <v>0</v>
      </c>
      <c r="L2347" s="2">
        <v>0</v>
      </c>
      <c r="M2347" s="2">
        <v>0</v>
      </c>
      <c r="N2347" s="2">
        <v>0</v>
      </c>
      <c r="O2347" s="2">
        <v>0</v>
      </c>
      <c r="P2347" s="2">
        <v>0</v>
      </c>
      <c r="Q2347" s="2">
        <v>0</v>
      </c>
      <c r="R2347" s="2">
        <v>0</v>
      </c>
      <c r="S2347" s="2">
        <v>0</v>
      </c>
      <c r="T2347" s="2">
        <v>0</v>
      </c>
      <c r="U2347" s="2">
        <v>0</v>
      </c>
      <c r="X2347" s="2">
        <f t="shared" si="333"/>
        <v>4.2469720624702299E-2</v>
      </c>
      <c r="Y2347" s="2">
        <f t="shared" si="334"/>
        <v>0</v>
      </c>
      <c r="Z2347" s="2">
        <f>IF(Y2347&gt;$W$1,HLOOKUP(Y2347,B2347:$U$2835,ROW($B$2836)-ROW($A2347),FALSE),0)</f>
        <v>0</v>
      </c>
      <c r="AA2347" s="2">
        <f t="shared" si="335"/>
        <v>0</v>
      </c>
      <c r="AB2347" s="2">
        <f>VLOOKUP(A2347,segment3_SB_quantity!$A$2:$B$2834,2,FALSE)</f>
        <v>1</v>
      </c>
      <c r="AC2347" s="4">
        <f t="shared" si="331"/>
        <v>0.12820000000000001</v>
      </c>
      <c r="AD2347">
        <f t="shared" si="336"/>
        <v>0</v>
      </c>
      <c r="AE2347">
        <f t="shared" si="332"/>
        <v>0.83166700000000005</v>
      </c>
      <c r="AF2347" s="2">
        <f t="shared" si="337"/>
        <v>0</v>
      </c>
      <c r="AG2347" s="2">
        <f t="shared" si="338"/>
        <v>0</v>
      </c>
      <c r="AH2347" s="1">
        <f t="shared" si="339"/>
        <v>0</v>
      </c>
    </row>
    <row r="2348" spans="1:34" x14ac:dyDescent="0.55000000000000004">
      <c r="A2348">
        <v>83929977</v>
      </c>
      <c r="B2348" s="2">
        <v>0</v>
      </c>
      <c r="C2348" s="2">
        <v>0</v>
      </c>
      <c r="D2348" s="2">
        <v>0</v>
      </c>
      <c r="E2348" s="2">
        <v>0</v>
      </c>
      <c r="F2348" s="2">
        <v>0</v>
      </c>
      <c r="G2348" s="2">
        <v>9.9601416801909801E-2</v>
      </c>
      <c r="H2348" s="2">
        <v>0</v>
      </c>
      <c r="I2348" s="2">
        <v>0</v>
      </c>
      <c r="J2348" s="2">
        <v>0</v>
      </c>
      <c r="K2348" s="2">
        <v>0</v>
      </c>
      <c r="L2348" s="2">
        <v>0</v>
      </c>
      <c r="M2348" s="2">
        <v>0</v>
      </c>
      <c r="N2348" s="2">
        <v>0</v>
      </c>
      <c r="O2348" s="2">
        <v>0</v>
      </c>
      <c r="P2348" s="2">
        <v>0</v>
      </c>
      <c r="Q2348" s="2">
        <v>0</v>
      </c>
      <c r="R2348" s="2">
        <v>0</v>
      </c>
      <c r="S2348" s="2">
        <v>0</v>
      </c>
      <c r="T2348" s="2">
        <v>0</v>
      </c>
      <c r="U2348" s="2">
        <v>0</v>
      </c>
      <c r="X2348" s="2">
        <f t="shared" si="333"/>
        <v>9.9601416801909801E-2</v>
      </c>
      <c r="Y2348" s="2">
        <f t="shared" si="334"/>
        <v>0</v>
      </c>
      <c r="Z2348" s="2">
        <f>IF(Y2348&gt;$W$1,HLOOKUP(Y2348,B2348:$U$2835,ROW($B$2836)-ROW($A2348),FALSE),0)</f>
        <v>0</v>
      </c>
      <c r="AA2348" s="2">
        <f t="shared" si="335"/>
        <v>0</v>
      </c>
      <c r="AB2348" s="2">
        <f>VLOOKUP(A2348,segment3_SB_quantity!$A$2:$B$2834,2,FALSE)</f>
        <v>16</v>
      </c>
      <c r="AC2348" s="4">
        <f t="shared" si="331"/>
        <v>0.12820000000000001</v>
      </c>
      <c r="AD2348">
        <f t="shared" si="336"/>
        <v>0</v>
      </c>
      <c r="AE2348">
        <f t="shared" si="332"/>
        <v>0.83166700000000005</v>
      </c>
      <c r="AF2348" s="2">
        <f t="shared" si="337"/>
        <v>0</v>
      </c>
      <c r="AG2348" s="2">
        <f t="shared" si="338"/>
        <v>0</v>
      </c>
      <c r="AH2348" s="1">
        <f t="shared" si="339"/>
        <v>0</v>
      </c>
    </row>
    <row r="2349" spans="1:34" x14ac:dyDescent="0.55000000000000004">
      <c r="A2349">
        <v>83959811</v>
      </c>
      <c r="B2349" s="2">
        <v>0</v>
      </c>
      <c r="C2349" s="2">
        <v>0</v>
      </c>
      <c r="D2349" s="2">
        <v>0</v>
      </c>
      <c r="E2349" s="2">
        <v>0</v>
      </c>
      <c r="F2349" s="2">
        <v>0</v>
      </c>
      <c r="G2349" s="2">
        <v>0</v>
      </c>
      <c r="H2349" s="2">
        <v>0</v>
      </c>
      <c r="I2349" s="2">
        <v>3.9923424020893203E-2</v>
      </c>
      <c r="J2349" s="2">
        <v>0</v>
      </c>
      <c r="K2349" s="2">
        <v>0</v>
      </c>
      <c r="L2349" s="2">
        <v>0</v>
      </c>
      <c r="M2349" s="2">
        <v>0</v>
      </c>
      <c r="N2349" s="2">
        <v>0</v>
      </c>
      <c r="O2349" s="2">
        <v>0</v>
      </c>
      <c r="P2349" s="2">
        <v>0</v>
      </c>
      <c r="Q2349" s="2">
        <v>0</v>
      </c>
      <c r="R2349" s="2">
        <v>0</v>
      </c>
      <c r="S2349" s="2">
        <v>0</v>
      </c>
      <c r="T2349" s="2">
        <v>0</v>
      </c>
      <c r="U2349" s="2">
        <v>0</v>
      </c>
      <c r="X2349" s="2">
        <f t="shared" si="333"/>
        <v>3.9923424020893203E-2</v>
      </c>
      <c r="Y2349" s="2">
        <f t="shared" si="334"/>
        <v>0</v>
      </c>
      <c r="Z2349" s="2">
        <f>IF(Y2349&gt;$W$1,HLOOKUP(Y2349,B2349:$U$2835,ROW($B$2836)-ROW($A2349),FALSE),0)</f>
        <v>0</v>
      </c>
      <c r="AA2349" s="2">
        <f t="shared" si="335"/>
        <v>0</v>
      </c>
      <c r="AB2349" s="2">
        <f>VLOOKUP(A2349,segment3_SB_quantity!$A$2:$B$2834,2,FALSE)</f>
        <v>31</v>
      </c>
      <c r="AC2349" s="4">
        <f t="shared" si="331"/>
        <v>0.12820000000000001</v>
      </c>
      <c r="AD2349">
        <f t="shared" si="336"/>
        <v>0</v>
      </c>
      <c r="AE2349">
        <f t="shared" si="332"/>
        <v>0.83166700000000005</v>
      </c>
      <c r="AF2349" s="2">
        <f t="shared" si="337"/>
        <v>0</v>
      </c>
      <c r="AG2349" s="2">
        <f t="shared" si="338"/>
        <v>0</v>
      </c>
      <c r="AH2349" s="1">
        <f t="shared" si="339"/>
        <v>0</v>
      </c>
    </row>
    <row r="2350" spans="1:34" x14ac:dyDescent="0.55000000000000004">
      <c r="A2350">
        <v>84059693</v>
      </c>
      <c r="B2350" s="2">
        <v>0</v>
      </c>
      <c r="C2350" s="2">
        <v>0</v>
      </c>
      <c r="D2350" s="2">
        <v>0</v>
      </c>
      <c r="E2350" s="2">
        <v>0</v>
      </c>
      <c r="F2350" s="2">
        <v>1.4753157645809101E-10</v>
      </c>
      <c r="G2350" s="2">
        <v>0</v>
      </c>
      <c r="H2350" s="2">
        <v>0</v>
      </c>
      <c r="I2350" s="2">
        <v>0</v>
      </c>
      <c r="J2350" s="2">
        <v>0</v>
      </c>
      <c r="K2350" s="2">
        <v>0</v>
      </c>
      <c r="L2350" s="2">
        <v>0</v>
      </c>
      <c r="M2350" s="2">
        <v>0</v>
      </c>
      <c r="N2350" s="2">
        <v>0</v>
      </c>
      <c r="O2350" s="2">
        <v>0</v>
      </c>
      <c r="P2350" s="2">
        <v>0</v>
      </c>
      <c r="Q2350" s="2">
        <v>0</v>
      </c>
      <c r="R2350" s="2">
        <v>0</v>
      </c>
      <c r="S2350" s="2">
        <v>0</v>
      </c>
      <c r="T2350" s="2">
        <v>0</v>
      </c>
      <c r="U2350" s="2">
        <v>0</v>
      </c>
      <c r="X2350" s="2">
        <f t="shared" si="333"/>
        <v>1.4753157645809101E-10</v>
      </c>
      <c r="Y2350" s="2">
        <f t="shared" si="334"/>
        <v>0</v>
      </c>
      <c r="Z2350" s="2">
        <f>IF(Y2350&gt;$W$1,HLOOKUP(Y2350,B2350:$U$2835,ROW($B$2836)-ROW($A2350),FALSE),0)</f>
        <v>0</v>
      </c>
      <c r="AA2350" s="2">
        <f t="shared" si="335"/>
        <v>0</v>
      </c>
      <c r="AB2350" s="2">
        <f>VLOOKUP(A2350,segment3_SB_quantity!$A$2:$B$2834,2,FALSE)</f>
        <v>20</v>
      </c>
      <c r="AC2350" s="4">
        <f t="shared" si="331"/>
        <v>0.12820000000000001</v>
      </c>
      <c r="AD2350">
        <f t="shared" si="336"/>
        <v>0</v>
      </c>
      <c r="AE2350">
        <f t="shared" si="332"/>
        <v>0.83166700000000005</v>
      </c>
      <c r="AF2350" s="2">
        <f t="shared" si="337"/>
        <v>0</v>
      </c>
      <c r="AG2350" s="2">
        <f t="shared" si="338"/>
        <v>0</v>
      </c>
      <c r="AH2350" s="1">
        <f t="shared" si="339"/>
        <v>0</v>
      </c>
    </row>
    <row r="2351" spans="1:34" x14ac:dyDescent="0.55000000000000004">
      <c r="A2351">
        <v>84059998</v>
      </c>
      <c r="B2351" s="2">
        <v>0</v>
      </c>
      <c r="C2351" s="2">
        <v>0</v>
      </c>
      <c r="D2351" s="2">
        <v>0</v>
      </c>
      <c r="E2351" s="2">
        <v>0</v>
      </c>
      <c r="F2351" s="2">
        <v>0</v>
      </c>
      <c r="G2351" s="2">
        <v>3.01030500298941E-2</v>
      </c>
      <c r="H2351" s="2">
        <v>0</v>
      </c>
      <c r="I2351" s="2">
        <v>0</v>
      </c>
      <c r="J2351" s="2">
        <v>0</v>
      </c>
      <c r="K2351" s="2">
        <v>0</v>
      </c>
      <c r="L2351" s="2">
        <v>0</v>
      </c>
      <c r="M2351" s="2">
        <v>0</v>
      </c>
      <c r="N2351" s="2">
        <v>0</v>
      </c>
      <c r="O2351" s="2">
        <v>0</v>
      </c>
      <c r="P2351" s="2">
        <v>0</v>
      </c>
      <c r="Q2351" s="2">
        <v>0</v>
      </c>
      <c r="R2351" s="2">
        <v>0</v>
      </c>
      <c r="S2351" s="2">
        <v>0</v>
      </c>
      <c r="T2351" s="2">
        <v>0</v>
      </c>
      <c r="U2351" s="2">
        <v>0</v>
      </c>
      <c r="X2351" s="2">
        <f t="shared" si="333"/>
        <v>3.01030500298941E-2</v>
      </c>
      <c r="Y2351" s="2">
        <f t="shared" si="334"/>
        <v>0</v>
      </c>
      <c r="Z2351" s="2">
        <f>IF(Y2351&gt;$W$1,HLOOKUP(Y2351,B2351:$U$2835,ROW($B$2836)-ROW($A2351),FALSE),0)</f>
        <v>0</v>
      </c>
      <c r="AA2351" s="2">
        <f t="shared" si="335"/>
        <v>0</v>
      </c>
      <c r="AB2351" s="2">
        <f>VLOOKUP(A2351,segment3_SB_quantity!$A$2:$B$2834,2,FALSE)</f>
        <v>30</v>
      </c>
      <c r="AC2351" s="4">
        <f t="shared" si="331"/>
        <v>0.12820000000000001</v>
      </c>
      <c r="AD2351">
        <f t="shared" si="336"/>
        <v>0</v>
      </c>
      <c r="AE2351">
        <f t="shared" si="332"/>
        <v>0.83166700000000005</v>
      </c>
      <c r="AF2351" s="2">
        <f t="shared" si="337"/>
        <v>0</v>
      </c>
      <c r="AG2351" s="2">
        <f t="shared" si="338"/>
        <v>0</v>
      </c>
      <c r="AH2351" s="1">
        <f t="shared" si="339"/>
        <v>0</v>
      </c>
    </row>
    <row r="2352" spans="1:34" x14ac:dyDescent="0.55000000000000004">
      <c r="A2352">
        <v>84079571</v>
      </c>
      <c r="B2352" s="2">
        <v>0</v>
      </c>
      <c r="C2352" s="2">
        <v>0</v>
      </c>
      <c r="D2352" s="2">
        <v>2.3653812902378099E-2</v>
      </c>
      <c r="E2352" s="2">
        <v>0</v>
      </c>
      <c r="F2352" s="2">
        <v>0</v>
      </c>
      <c r="G2352" s="2">
        <v>0</v>
      </c>
      <c r="H2352" s="2">
        <v>0</v>
      </c>
      <c r="I2352" s="2">
        <v>0</v>
      </c>
      <c r="J2352" s="2">
        <v>0</v>
      </c>
      <c r="K2352" s="2">
        <v>0</v>
      </c>
      <c r="L2352" s="2">
        <v>0</v>
      </c>
      <c r="M2352" s="2">
        <v>0</v>
      </c>
      <c r="N2352" s="2">
        <v>0</v>
      </c>
      <c r="O2352" s="2">
        <v>0</v>
      </c>
      <c r="P2352" s="2">
        <v>0</v>
      </c>
      <c r="Q2352" s="2">
        <v>0</v>
      </c>
      <c r="R2352" s="2">
        <v>0</v>
      </c>
      <c r="S2352" s="2">
        <v>0</v>
      </c>
      <c r="T2352" s="2">
        <v>0</v>
      </c>
      <c r="U2352" s="2">
        <v>0</v>
      </c>
      <c r="X2352" s="2">
        <f t="shared" si="333"/>
        <v>2.3653812902378099E-2</v>
      </c>
      <c r="Y2352" s="2">
        <f t="shared" si="334"/>
        <v>0</v>
      </c>
      <c r="Z2352" s="2">
        <f>IF(Y2352&gt;$W$1,HLOOKUP(Y2352,B2352:$U$2835,ROW($B$2836)-ROW($A2352),FALSE),0)</f>
        <v>0</v>
      </c>
      <c r="AA2352" s="2">
        <f t="shared" si="335"/>
        <v>0</v>
      </c>
      <c r="AB2352" s="2">
        <f>VLOOKUP(A2352,segment3_SB_quantity!$A$2:$B$2834,2,FALSE)</f>
        <v>23</v>
      </c>
      <c r="AC2352" s="4">
        <f t="shared" si="331"/>
        <v>0.12820000000000001</v>
      </c>
      <c r="AD2352">
        <f t="shared" si="336"/>
        <v>0</v>
      </c>
      <c r="AE2352">
        <f t="shared" si="332"/>
        <v>0.83166700000000005</v>
      </c>
      <c r="AF2352" s="2">
        <f t="shared" si="337"/>
        <v>0</v>
      </c>
      <c r="AG2352" s="2">
        <f t="shared" si="338"/>
        <v>0</v>
      </c>
      <c r="AH2352" s="1">
        <f t="shared" si="339"/>
        <v>0</v>
      </c>
    </row>
    <row r="2353" spans="1:34" x14ac:dyDescent="0.55000000000000004">
      <c r="A2353">
        <v>84079807</v>
      </c>
      <c r="B2353" s="2">
        <v>0</v>
      </c>
      <c r="C2353" s="2">
        <v>0</v>
      </c>
      <c r="D2353" s="2">
        <v>0</v>
      </c>
      <c r="E2353" s="2">
        <v>0</v>
      </c>
      <c r="F2353" s="2">
        <v>0</v>
      </c>
      <c r="G2353" s="2">
        <v>1.1365185697545699E-3</v>
      </c>
      <c r="H2353" s="2">
        <v>0</v>
      </c>
      <c r="I2353" s="2">
        <v>0</v>
      </c>
      <c r="J2353" s="2">
        <v>0</v>
      </c>
      <c r="K2353" s="2">
        <v>0</v>
      </c>
      <c r="L2353" s="2">
        <v>0</v>
      </c>
      <c r="M2353" s="2">
        <v>0</v>
      </c>
      <c r="N2353" s="2">
        <v>0</v>
      </c>
      <c r="O2353" s="2">
        <v>0</v>
      </c>
      <c r="P2353" s="2">
        <v>0</v>
      </c>
      <c r="Q2353" s="2">
        <v>0</v>
      </c>
      <c r="R2353" s="2">
        <v>0</v>
      </c>
      <c r="S2353" s="2">
        <v>0</v>
      </c>
      <c r="T2353" s="2">
        <v>0</v>
      </c>
      <c r="U2353" s="2">
        <v>0</v>
      </c>
      <c r="X2353" s="2">
        <f t="shared" si="333"/>
        <v>1.1365185697545699E-3</v>
      </c>
      <c r="Y2353" s="2">
        <f t="shared" si="334"/>
        <v>0</v>
      </c>
      <c r="Z2353" s="2">
        <f>IF(Y2353&gt;$W$1,HLOOKUP(Y2353,B2353:$U$2835,ROW($B$2836)-ROW($A2353),FALSE),0)</f>
        <v>0</v>
      </c>
      <c r="AA2353" s="2">
        <f t="shared" si="335"/>
        <v>0</v>
      </c>
      <c r="AB2353" s="2">
        <f>VLOOKUP(A2353,segment3_SB_quantity!$A$2:$B$2834,2,FALSE)</f>
        <v>68</v>
      </c>
      <c r="AC2353" s="4">
        <f t="shared" si="331"/>
        <v>0.12820000000000001</v>
      </c>
      <c r="AD2353">
        <f t="shared" si="336"/>
        <v>0</v>
      </c>
      <c r="AE2353">
        <f t="shared" si="332"/>
        <v>0.83166700000000005</v>
      </c>
      <c r="AF2353" s="2">
        <f t="shared" si="337"/>
        <v>0</v>
      </c>
      <c r="AG2353" s="2">
        <f t="shared" si="338"/>
        <v>0</v>
      </c>
      <c r="AH2353" s="1">
        <f t="shared" si="339"/>
        <v>0</v>
      </c>
    </row>
    <row r="2354" spans="1:34" x14ac:dyDescent="0.55000000000000004">
      <c r="A2354">
        <v>84099838</v>
      </c>
      <c r="B2354" s="2">
        <v>0</v>
      </c>
      <c r="C2354" s="2">
        <v>0</v>
      </c>
      <c r="D2354" s="2">
        <v>0</v>
      </c>
      <c r="E2354" s="2">
        <v>0</v>
      </c>
      <c r="F2354" s="2">
        <v>0</v>
      </c>
      <c r="G2354" s="2">
        <v>0</v>
      </c>
      <c r="H2354" s="2">
        <v>0</v>
      </c>
      <c r="I2354" s="2">
        <v>0</v>
      </c>
      <c r="J2354" s="2">
        <v>6.14651344711356E-2</v>
      </c>
      <c r="K2354" s="2">
        <v>0</v>
      </c>
      <c r="L2354" s="2">
        <v>0</v>
      </c>
      <c r="M2354" s="2">
        <v>0</v>
      </c>
      <c r="N2354" s="2">
        <v>0</v>
      </c>
      <c r="O2354" s="2">
        <v>0</v>
      </c>
      <c r="P2354" s="2">
        <v>0</v>
      </c>
      <c r="Q2354" s="2">
        <v>0</v>
      </c>
      <c r="R2354" s="2">
        <v>0</v>
      </c>
      <c r="S2354" s="2">
        <v>0</v>
      </c>
      <c r="T2354" s="2">
        <v>0</v>
      </c>
      <c r="U2354" s="2">
        <v>0</v>
      </c>
      <c r="X2354" s="2">
        <f t="shared" si="333"/>
        <v>6.14651344711356E-2</v>
      </c>
      <c r="Y2354" s="2">
        <f t="shared" si="334"/>
        <v>0</v>
      </c>
      <c r="Z2354" s="2">
        <f>IF(Y2354&gt;$W$1,HLOOKUP(Y2354,B2354:$U$2835,ROW($B$2836)-ROW($A2354),FALSE),0)</f>
        <v>0</v>
      </c>
      <c r="AA2354" s="2">
        <f t="shared" si="335"/>
        <v>0</v>
      </c>
      <c r="AB2354" s="2">
        <f>VLOOKUP(A2354,segment3_SB_quantity!$A$2:$B$2834,2,FALSE)</f>
        <v>2</v>
      </c>
      <c r="AC2354" s="4">
        <f t="shared" si="331"/>
        <v>0.12820000000000001</v>
      </c>
      <c r="AD2354">
        <f t="shared" si="336"/>
        <v>0</v>
      </c>
      <c r="AE2354">
        <f t="shared" si="332"/>
        <v>0.83166700000000005</v>
      </c>
      <c r="AF2354" s="2">
        <f t="shared" si="337"/>
        <v>0</v>
      </c>
      <c r="AG2354" s="2">
        <f t="shared" si="338"/>
        <v>0</v>
      </c>
      <c r="AH2354" s="1">
        <f t="shared" si="339"/>
        <v>0</v>
      </c>
    </row>
    <row r="2355" spans="1:34" x14ac:dyDescent="0.55000000000000004">
      <c r="A2355">
        <v>84109612</v>
      </c>
      <c r="B2355" s="2">
        <v>0</v>
      </c>
      <c r="C2355" s="2">
        <v>0</v>
      </c>
      <c r="D2355" s="2">
        <v>0</v>
      </c>
      <c r="E2355" s="2">
        <v>0</v>
      </c>
      <c r="F2355" s="2">
        <v>0</v>
      </c>
      <c r="G2355" s="2">
        <v>0</v>
      </c>
      <c r="H2355" s="2">
        <v>0</v>
      </c>
      <c r="I2355" s="2">
        <v>0</v>
      </c>
      <c r="J2355" s="2">
        <v>0</v>
      </c>
      <c r="K2355" s="2">
        <v>0</v>
      </c>
      <c r="L2355" s="2">
        <v>6.7255516769788401E-2</v>
      </c>
      <c r="M2355" s="2">
        <v>0</v>
      </c>
      <c r="N2355" s="2">
        <v>0</v>
      </c>
      <c r="O2355" s="2">
        <v>0</v>
      </c>
      <c r="P2355" s="2">
        <v>0</v>
      </c>
      <c r="Q2355" s="2">
        <v>0</v>
      </c>
      <c r="R2355" s="2">
        <v>0</v>
      </c>
      <c r="S2355" s="2">
        <v>0</v>
      </c>
      <c r="T2355" s="2">
        <v>0</v>
      </c>
      <c r="U2355" s="2">
        <v>0</v>
      </c>
      <c r="X2355" s="2">
        <f t="shared" si="333"/>
        <v>6.7255516769788401E-2</v>
      </c>
      <c r="Y2355" s="2">
        <f t="shared" si="334"/>
        <v>0</v>
      </c>
      <c r="Z2355" s="2">
        <f>IF(Y2355&gt;$W$1,HLOOKUP(Y2355,B2355:$U$2835,ROW($B$2836)-ROW($A2355),FALSE),0)</f>
        <v>0</v>
      </c>
      <c r="AA2355" s="2">
        <f t="shared" si="335"/>
        <v>0</v>
      </c>
      <c r="AB2355" s="2">
        <f>VLOOKUP(A2355,segment3_SB_quantity!$A$2:$B$2834,2,FALSE)</f>
        <v>1</v>
      </c>
      <c r="AC2355" s="4">
        <f t="shared" si="331"/>
        <v>0.12820000000000001</v>
      </c>
      <c r="AD2355">
        <f t="shared" si="336"/>
        <v>0</v>
      </c>
      <c r="AE2355">
        <f t="shared" si="332"/>
        <v>0.83166700000000005</v>
      </c>
      <c r="AF2355" s="2">
        <f t="shared" si="337"/>
        <v>0</v>
      </c>
      <c r="AG2355" s="2">
        <f t="shared" si="338"/>
        <v>0</v>
      </c>
      <c r="AH2355" s="1">
        <f t="shared" si="339"/>
        <v>0</v>
      </c>
    </row>
    <row r="2356" spans="1:34" x14ac:dyDescent="0.55000000000000004">
      <c r="A2356">
        <v>84149561</v>
      </c>
      <c r="B2356" s="2">
        <v>0</v>
      </c>
      <c r="C2356" s="2">
        <v>0</v>
      </c>
      <c r="D2356" s="2">
        <v>0</v>
      </c>
      <c r="E2356" s="2">
        <v>0</v>
      </c>
      <c r="F2356" s="2">
        <v>0</v>
      </c>
      <c r="G2356" s="2">
        <v>0</v>
      </c>
      <c r="H2356" s="2">
        <v>0</v>
      </c>
      <c r="I2356" s="2">
        <v>0</v>
      </c>
      <c r="J2356" s="2">
        <v>0</v>
      </c>
      <c r="K2356" s="2">
        <v>0</v>
      </c>
      <c r="L2356" s="2">
        <v>0</v>
      </c>
      <c r="M2356" s="2">
        <v>0</v>
      </c>
      <c r="N2356" s="2">
        <v>0</v>
      </c>
      <c r="O2356" s="2">
        <v>0</v>
      </c>
      <c r="P2356" s="2">
        <v>0</v>
      </c>
      <c r="Q2356" s="2">
        <v>0</v>
      </c>
      <c r="R2356" s="2">
        <v>0</v>
      </c>
      <c r="S2356" s="2">
        <v>0</v>
      </c>
      <c r="T2356" s="2">
        <v>0</v>
      </c>
      <c r="U2356" s="2">
        <v>0</v>
      </c>
      <c r="X2356" s="2">
        <f t="shared" si="333"/>
        <v>0</v>
      </c>
      <c r="Y2356" s="2">
        <f t="shared" si="334"/>
        <v>0</v>
      </c>
      <c r="Z2356" s="2">
        <f>IF(Y2356&gt;$W$1,HLOOKUP(Y2356,B2356:$U$2835,ROW($B$2836)-ROW($A2356),FALSE),0)</f>
        <v>0</v>
      </c>
      <c r="AA2356" s="2">
        <f t="shared" si="335"/>
        <v>0</v>
      </c>
      <c r="AB2356" s="2">
        <f>VLOOKUP(A2356,segment3_SB_quantity!$A$2:$B$2834,2,FALSE)</f>
        <v>10</v>
      </c>
      <c r="AC2356" s="4">
        <f t="shared" si="331"/>
        <v>0.12820000000000001</v>
      </c>
      <c r="AD2356">
        <f t="shared" si="336"/>
        <v>0</v>
      </c>
      <c r="AE2356">
        <f t="shared" si="332"/>
        <v>0.83166700000000005</v>
      </c>
      <c r="AF2356" s="2">
        <f t="shared" si="337"/>
        <v>0</v>
      </c>
      <c r="AG2356" s="2">
        <f t="shared" si="338"/>
        <v>0</v>
      </c>
      <c r="AH2356" s="1">
        <f t="shared" si="339"/>
        <v>0</v>
      </c>
    </row>
    <row r="2357" spans="1:34" x14ac:dyDescent="0.55000000000000004">
      <c r="A2357">
        <v>84149587</v>
      </c>
      <c r="B2357" s="2">
        <v>0</v>
      </c>
      <c r="C2357" s="2">
        <v>0</v>
      </c>
      <c r="D2357" s="2">
        <v>0</v>
      </c>
      <c r="E2357" s="2">
        <v>0</v>
      </c>
      <c r="F2357" s="2">
        <v>0</v>
      </c>
      <c r="G2357" s="2">
        <v>5.5441962961297303E-2</v>
      </c>
      <c r="H2357" s="2">
        <v>0</v>
      </c>
      <c r="I2357" s="2">
        <v>0</v>
      </c>
      <c r="J2357" s="2">
        <v>0</v>
      </c>
      <c r="K2357" s="2">
        <v>0</v>
      </c>
      <c r="L2357" s="2">
        <v>0</v>
      </c>
      <c r="M2357" s="2">
        <v>0</v>
      </c>
      <c r="N2357" s="2">
        <v>0</v>
      </c>
      <c r="O2357" s="2">
        <v>0</v>
      </c>
      <c r="P2357" s="2">
        <v>0</v>
      </c>
      <c r="Q2357" s="2">
        <v>0</v>
      </c>
      <c r="R2357" s="2">
        <v>0</v>
      </c>
      <c r="S2357" s="2">
        <v>0</v>
      </c>
      <c r="T2357" s="2">
        <v>0</v>
      </c>
      <c r="U2357" s="2">
        <v>0</v>
      </c>
      <c r="X2357" s="2">
        <f t="shared" si="333"/>
        <v>5.5441962961297303E-2</v>
      </c>
      <c r="Y2357" s="2">
        <f t="shared" si="334"/>
        <v>0</v>
      </c>
      <c r="Z2357" s="2">
        <f>IF(Y2357&gt;$W$1,HLOOKUP(Y2357,B2357:$U$2835,ROW($B$2836)-ROW($A2357),FALSE),0)</f>
        <v>0</v>
      </c>
      <c r="AA2357" s="2">
        <f t="shared" si="335"/>
        <v>0</v>
      </c>
      <c r="AB2357" s="2">
        <f>VLOOKUP(A2357,segment3_SB_quantity!$A$2:$B$2834,2,FALSE)</f>
        <v>12</v>
      </c>
      <c r="AC2357" s="4">
        <f t="shared" si="331"/>
        <v>0.12820000000000001</v>
      </c>
      <c r="AD2357">
        <f t="shared" si="336"/>
        <v>0</v>
      </c>
      <c r="AE2357">
        <f t="shared" si="332"/>
        <v>0.83166700000000005</v>
      </c>
      <c r="AF2357" s="2">
        <f t="shared" si="337"/>
        <v>0</v>
      </c>
      <c r="AG2357" s="2">
        <f t="shared" si="338"/>
        <v>0</v>
      </c>
      <c r="AH2357" s="1">
        <f t="shared" si="339"/>
        <v>0</v>
      </c>
    </row>
    <row r="2358" spans="1:34" x14ac:dyDescent="0.55000000000000004">
      <c r="A2358">
        <v>84149890</v>
      </c>
      <c r="B2358" s="2">
        <v>0</v>
      </c>
      <c r="C2358" s="2">
        <v>0</v>
      </c>
      <c r="D2358" s="2">
        <v>0</v>
      </c>
      <c r="E2358" s="2">
        <v>0</v>
      </c>
      <c r="F2358" s="2">
        <v>0</v>
      </c>
      <c r="G2358" s="2">
        <v>0</v>
      </c>
      <c r="H2358" s="2">
        <v>0</v>
      </c>
      <c r="I2358" s="2">
        <v>2.1476195096342101E-2</v>
      </c>
      <c r="J2358" s="2">
        <v>0</v>
      </c>
      <c r="K2358" s="2">
        <v>0</v>
      </c>
      <c r="L2358" s="2">
        <v>0</v>
      </c>
      <c r="M2358" s="2">
        <v>0</v>
      </c>
      <c r="N2358" s="2">
        <v>0</v>
      </c>
      <c r="O2358" s="2">
        <v>0</v>
      </c>
      <c r="P2358" s="2">
        <v>0</v>
      </c>
      <c r="Q2358" s="2">
        <v>0</v>
      </c>
      <c r="R2358" s="2">
        <v>0</v>
      </c>
      <c r="S2358" s="2">
        <v>0</v>
      </c>
      <c r="T2358" s="2">
        <v>0</v>
      </c>
      <c r="U2358" s="2">
        <v>0</v>
      </c>
      <c r="X2358" s="2">
        <f t="shared" si="333"/>
        <v>2.1476195096342101E-2</v>
      </c>
      <c r="Y2358" s="2">
        <f t="shared" si="334"/>
        <v>0</v>
      </c>
      <c r="Z2358" s="2">
        <f>IF(Y2358&gt;$W$1,HLOOKUP(Y2358,B2358:$U$2835,ROW($B$2836)-ROW($A2358),FALSE),0)</f>
        <v>0</v>
      </c>
      <c r="AA2358" s="2">
        <f t="shared" si="335"/>
        <v>0</v>
      </c>
      <c r="AB2358" s="2">
        <f>VLOOKUP(A2358,segment3_SB_quantity!$A$2:$B$2834,2,FALSE)</f>
        <v>23</v>
      </c>
      <c r="AC2358" s="4">
        <f t="shared" si="331"/>
        <v>0.12820000000000001</v>
      </c>
      <c r="AD2358">
        <f t="shared" si="336"/>
        <v>0</v>
      </c>
      <c r="AE2358">
        <f t="shared" si="332"/>
        <v>0.83166700000000005</v>
      </c>
      <c r="AF2358" s="2">
        <f t="shared" si="337"/>
        <v>0</v>
      </c>
      <c r="AG2358" s="2">
        <f t="shared" si="338"/>
        <v>0</v>
      </c>
      <c r="AH2358" s="1">
        <f t="shared" si="339"/>
        <v>0</v>
      </c>
    </row>
    <row r="2359" spans="1:34" x14ac:dyDescent="0.55000000000000004">
      <c r="A2359">
        <v>84319624</v>
      </c>
      <c r="B2359" s="2">
        <v>0</v>
      </c>
      <c r="C2359" s="2">
        <v>0</v>
      </c>
      <c r="D2359" s="2">
        <v>0</v>
      </c>
      <c r="E2359" s="2">
        <v>0</v>
      </c>
      <c r="F2359" s="2">
        <v>0</v>
      </c>
      <c r="G2359" s="2">
        <v>0.10024030950683099</v>
      </c>
      <c r="H2359" s="2">
        <v>0</v>
      </c>
      <c r="I2359" s="2">
        <v>0</v>
      </c>
      <c r="J2359" s="2">
        <v>0</v>
      </c>
      <c r="K2359" s="2">
        <v>0</v>
      </c>
      <c r="L2359" s="2">
        <v>0</v>
      </c>
      <c r="M2359" s="2">
        <v>0</v>
      </c>
      <c r="N2359" s="2">
        <v>0</v>
      </c>
      <c r="O2359" s="2">
        <v>0</v>
      </c>
      <c r="P2359" s="2">
        <v>0</v>
      </c>
      <c r="Q2359" s="2">
        <v>0</v>
      </c>
      <c r="R2359" s="2">
        <v>0</v>
      </c>
      <c r="S2359" s="2">
        <v>0</v>
      </c>
      <c r="T2359" s="2">
        <v>0</v>
      </c>
      <c r="U2359" s="2">
        <v>0</v>
      </c>
      <c r="X2359" s="2">
        <f t="shared" si="333"/>
        <v>0.10024030950683099</v>
      </c>
      <c r="Y2359" s="2">
        <f t="shared" si="334"/>
        <v>0</v>
      </c>
      <c r="Z2359" s="2">
        <f>IF(Y2359&gt;$W$1,HLOOKUP(Y2359,B2359:$U$2835,ROW($B$2836)-ROW($A2359),FALSE),0)</f>
        <v>0</v>
      </c>
      <c r="AA2359" s="2">
        <f t="shared" si="335"/>
        <v>0</v>
      </c>
      <c r="AB2359" s="2">
        <f>VLOOKUP(A2359,segment3_SB_quantity!$A$2:$B$2834,2,FALSE)</f>
        <v>14</v>
      </c>
      <c r="AC2359" s="4">
        <f t="shared" si="331"/>
        <v>0.12820000000000001</v>
      </c>
      <c r="AD2359">
        <f t="shared" si="336"/>
        <v>0</v>
      </c>
      <c r="AE2359">
        <f t="shared" si="332"/>
        <v>0.83166700000000005</v>
      </c>
      <c r="AF2359" s="2">
        <f t="shared" si="337"/>
        <v>0</v>
      </c>
      <c r="AG2359" s="2">
        <f t="shared" si="338"/>
        <v>0</v>
      </c>
      <c r="AH2359" s="1">
        <f t="shared" si="339"/>
        <v>0</v>
      </c>
    </row>
    <row r="2360" spans="1:34" x14ac:dyDescent="0.55000000000000004">
      <c r="A2360">
        <v>84379915</v>
      </c>
      <c r="B2360" s="2">
        <v>0</v>
      </c>
      <c r="C2360" s="2">
        <v>0</v>
      </c>
      <c r="D2360" s="2">
        <v>0</v>
      </c>
      <c r="E2360" s="2">
        <v>8.7252740828744999E-5</v>
      </c>
      <c r="F2360" s="2">
        <v>0</v>
      </c>
      <c r="G2360" s="2">
        <v>0</v>
      </c>
      <c r="H2360" s="2">
        <v>0</v>
      </c>
      <c r="I2360" s="2">
        <v>0</v>
      </c>
      <c r="J2360" s="2">
        <v>0</v>
      </c>
      <c r="K2360" s="2">
        <v>0</v>
      </c>
      <c r="L2360" s="2">
        <v>0</v>
      </c>
      <c r="M2360" s="2">
        <v>0</v>
      </c>
      <c r="N2360" s="2">
        <v>0</v>
      </c>
      <c r="O2360" s="2">
        <v>0</v>
      </c>
      <c r="P2360" s="2">
        <v>0</v>
      </c>
      <c r="Q2360" s="2">
        <v>0</v>
      </c>
      <c r="R2360" s="2">
        <v>0</v>
      </c>
      <c r="S2360" s="2">
        <v>0</v>
      </c>
      <c r="T2360" s="2">
        <v>0</v>
      </c>
      <c r="U2360" s="2">
        <v>0</v>
      </c>
      <c r="X2360" s="2">
        <f t="shared" si="333"/>
        <v>8.7252740828744999E-5</v>
      </c>
      <c r="Y2360" s="2">
        <f t="shared" si="334"/>
        <v>0</v>
      </c>
      <c r="Z2360" s="2">
        <f>IF(Y2360&gt;$W$1,HLOOKUP(Y2360,B2360:$U$2835,ROW($B$2836)-ROW($A2360),FALSE),0)</f>
        <v>0</v>
      </c>
      <c r="AA2360" s="2">
        <f t="shared" si="335"/>
        <v>0</v>
      </c>
      <c r="AB2360" s="2">
        <f>VLOOKUP(A2360,segment3_SB_quantity!$A$2:$B$2834,2,FALSE)</f>
        <v>20</v>
      </c>
      <c r="AC2360" s="4">
        <f t="shared" si="331"/>
        <v>0.12820000000000001</v>
      </c>
      <c r="AD2360">
        <f t="shared" si="336"/>
        <v>0</v>
      </c>
      <c r="AE2360">
        <f t="shared" si="332"/>
        <v>0.83166700000000005</v>
      </c>
      <c r="AF2360" s="2">
        <f t="shared" si="337"/>
        <v>0</v>
      </c>
      <c r="AG2360" s="2">
        <f t="shared" si="338"/>
        <v>0</v>
      </c>
      <c r="AH2360" s="1">
        <f t="shared" si="339"/>
        <v>0</v>
      </c>
    </row>
    <row r="2361" spans="1:34" x14ac:dyDescent="0.55000000000000004">
      <c r="A2361">
        <v>84389796</v>
      </c>
      <c r="B2361" s="2">
        <v>0</v>
      </c>
      <c r="C2361" s="2">
        <v>0</v>
      </c>
      <c r="D2361" s="2">
        <v>0</v>
      </c>
      <c r="E2361" s="2">
        <v>0</v>
      </c>
      <c r="F2361" s="2">
        <v>0</v>
      </c>
      <c r="G2361" s="2">
        <v>0</v>
      </c>
      <c r="H2361" s="2">
        <v>0.39733335163148498</v>
      </c>
      <c r="I2361" s="2">
        <v>0</v>
      </c>
      <c r="J2361" s="2">
        <v>0</v>
      </c>
      <c r="K2361" s="2">
        <v>0</v>
      </c>
      <c r="L2361" s="2">
        <v>0</v>
      </c>
      <c r="M2361" s="2">
        <v>0</v>
      </c>
      <c r="N2361" s="2">
        <v>0</v>
      </c>
      <c r="O2361" s="2">
        <v>0</v>
      </c>
      <c r="P2361" s="2">
        <v>0</v>
      </c>
      <c r="Q2361" s="2">
        <v>0</v>
      </c>
      <c r="R2361" s="2">
        <v>0</v>
      </c>
      <c r="S2361" s="2">
        <v>0</v>
      </c>
      <c r="T2361" s="2">
        <v>0</v>
      </c>
      <c r="U2361" s="2">
        <v>0</v>
      </c>
      <c r="X2361" s="2">
        <f t="shared" si="333"/>
        <v>0.39733335163148498</v>
      </c>
      <c r="Y2361" s="2">
        <f t="shared" si="334"/>
        <v>0</v>
      </c>
      <c r="Z2361" s="2">
        <f>IF(Y2361&gt;$W$1,HLOOKUP(Y2361,B2361:$U$2835,ROW($B$2836)-ROW($A2361),FALSE),0)</f>
        <v>0</v>
      </c>
      <c r="AA2361" s="2">
        <f t="shared" si="335"/>
        <v>0</v>
      </c>
      <c r="AB2361" s="2">
        <f>VLOOKUP(A2361,segment3_SB_quantity!$A$2:$B$2834,2,FALSE)</f>
        <v>10</v>
      </c>
      <c r="AC2361" s="4">
        <f t="shared" si="331"/>
        <v>0.12820000000000001</v>
      </c>
      <c r="AD2361">
        <f t="shared" si="336"/>
        <v>0</v>
      </c>
      <c r="AE2361">
        <f t="shared" si="332"/>
        <v>0.83166700000000005</v>
      </c>
      <c r="AF2361" s="2">
        <f t="shared" si="337"/>
        <v>0</v>
      </c>
      <c r="AG2361" s="2">
        <f t="shared" si="338"/>
        <v>0</v>
      </c>
      <c r="AH2361" s="1">
        <f t="shared" si="339"/>
        <v>0</v>
      </c>
    </row>
    <row r="2362" spans="1:34" x14ac:dyDescent="0.55000000000000004">
      <c r="A2362">
        <v>84399649</v>
      </c>
      <c r="B2362" s="2">
        <v>0</v>
      </c>
      <c r="C2362" s="2">
        <v>0</v>
      </c>
      <c r="D2362" s="2">
        <v>0</v>
      </c>
      <c r="E2362" s="2">
        <v>0</v>
      </c>
      <c r="F2362" s="2">
        <v>0</v>
      </c>
      <c r="G2362" s="2">
        <v>0</v>
      </c>
      <c r="H2362" s="2">
        <v>5.1908208297131803E-2</v>
      </c>
      <c r="I2362" s="2">
        <v>0</v>
      </c>
      <c r="J2362" s="2">
        <v>0</v>
      </c>
      <c r="K2362" s="2">
        <v>0</v>
      </c>
      <c r="L2362" s="2">
        <v>0</v>
      </c>
      <c r="M2362" s="2">
        <v>0</v>
      </c>
      <c r="N2362" s="2">
        <v>0</v>
      </c>
      <c r="O2362" s="2">
        <v>0</v>
      </c>
      <c r="P2362" s="2">
        <v>0</v>
      </c>
      <c r="Q2362" s="2">
        <v>0</v>
      </c>
      <c r="R2362" s="2">
        <v>0</v>
      </c>
      <c r="S2362" s="2">
        <v>0</v>
      </c>
      <c r="T2362" s="2">
        <v>0</v>
      </c>
      <c r="U2362" s="2">
        <v>0</v>
      </c>
      <c r="X2362" s="2">
        <f t="shared" si="333"/>
        <v>5.1908208297131803E-2</v>
      </c>
      <c r="Y2362" s="2">
        <f t="shared" si="334"/>
        <v>0</v>
      </c>
      <c r="Z2362" s="2">
        <f>IF(Y2362&gt;$W$1,HLOOKUP(Y2362,B2362:$U$2835,ROW($B$2836)-ROW($A2362),FALSE),0)</f>
        <v>0</v>
      </c>
      <c r="AA2362" s="2">
        <f t="shared" si="335"/>
        <v>0</v>
      </c>
      <c r="AB2362" s="2">
        <f>VLOOKUP(A2362,segment3_SB_quantity!$A$2:$B$2834,2,FALSE)</f>
        <v>25</v>
      </c>
      <c r="AC2362" s="4">
        <f t="shared" si="331"/>
        <v>0.12820000000000001</v>
      </c>
      <c r="AD2362">
        <f t="shared" si="336"/>
        <v>0</v>
      </c>
      <c r="AE2362">
        <f t="shared" si="332"/>
        <v>0.83166700000000005</v>
      </c>
      <c r="AF2362" s="2">
        <f t="shared" si="337"/>
        <v>0</v>
      </c>
      <c r="AG2362" s="2">
        <f t="shared" si="338"/>
        <v>0</v>
      </c>
      <c r="AH2362" s="1">
        <f t="shared" si="339"/>
        <v>0</v>
      </c>
    </row>
    <row r="2363" spans="1:34" x14ac:dyDescent="0.55000000000000004">
      <c r="A2363">
        <v>84439900</v>
      </c>
      <c r="B2363" s="2">
        <v>0</v>
      </c>
      <c r="C2363" s="2">
        <v>0</v>
      </c>
      <c r="D2363" s="2">
        <v>0</v>
      </c>
      <c r="E2363" s="2">
        <v>0</v>
      </c>
      <c r="F2363" s="2">
        <v>0</v>
      </c>
      <c r="G2363" s="2">
        <v>0</v>
      </c>
      <c r="H2363" s="2">
        <v>0</v>
      </c>
      <c r="I2363" s="2">
        <v>0.12372436170657899</v>
      </c>
      <c r="J2363" s="2">
        <v>0</v>
      </c>
      <c r="K2363" s="2">
        <v>0</v>
      </c>
      <c r="L2363" s="2">
        <v>0</v>
      </c>
      <c r="M2363" s="2">
        <v>0</v>
      </c>
      <c r="N2363" s="2">
        <v>0</v>
      </c>
      <c r="O2363" s="2">
        <v>0</v>
      </c>
      <c r="P2363" s="2">
        <v>0</v>
      </c>
      <c r="Q2363" s="2">
        <v>0</v>
      </c>
      <c r="R2363" s="2">
        <v>0</v>
      </c>
      <c r="S2363" s="2">
        <v>0</v>
      </c>
      <c r="T2363" s="2">
        <v>0</v>
      </c>
      <c r="U2363" s="2">
        <v>0</v>
      </c>
      <c r="X2363" s="2">
        <f t="shared" si="333"/>
        <v>0.12372436170657899</v>
      </c>
      <c r="Y2363" s="2">
        <f t="shared" si="334"/>
        <v>0</v>
      </c>
      <c r="Z2363" s="2">
        <f>IF(Y2363&gt;$W$1,HLOOKUP(Y2363,B2363:$U$2835,ROW($B$2836)-ROW($A2363),FALSE),0)</f>
        <v>0</v>
      </c>
      <c r="AA2363" s="2">
        <f t="shared" si="335"/>
        <v>0</v>
      </c>
      <c r="AB2363" s="2">
        <f>VLOOKUP(A2363,segment3_SB_quantity!$A$2:$B$2834,2,FALSE)</f>
        <v>5</v>
      </c>
      <c r="AC2363" s="4">
        <f t="shared" si="331"/>
        <v>0.12820000000000001</v>
      </c>
      <c r="AD2363">
        <f t="shared" si="336"/>
        <v>0</v>
      </c>
      <c r="AE2363">
        <f t="shared" si="332"/>
        <v>0.83166700000000005</v>
      </c>
      <c r="AF2363" s="2">
        <f t="shared" si="337"/>
        <v>0</v>
      </c>
      <c r="AG2363" s="2">
        <f t="shared" si="338"/>
        <v>0</v>
      </c>
      <c r="AH2363" s="1">
        <f t="shared" si="339"/>
        <v>0</v>
      </c>
    </row>
    <row r="2364" spans="1:34" x14ac:dyDescent="0.55000000000000004">
      <c r="A2364">
        <v>84509966</v>
      </c>
      <c r="B2364" s="2">
        <v>0</v>
      </c>
      <c r="C2364" s="2">
        <v>0</v>
      </c>
      <c r="D2364" s="2">
        <v>0</v>
      </c>
      <c r="E2364" s="2">
        <v>0</v>
      </c>
      <c r="F2364" s="2">
        <v>0</v>
      </c>
      <c r="G2364" s="2">
        <v>0</v>
      </c>
      <c r="H2364" s="2">
        <v>0</v>
      </c>
      <c r="I2364" s="2">
        <v>0</v>
      </c>
      <c r="J2364" s="2">
        <v>0</v>
      </c>
      <c r="K2364" s="2">
        <v>0</v>
      </c>
      <c r="L2364" s="2">
        <v>0.154972181466762</v>
      </c>
      <c r="M2364" s="2">
        <v>0</v>
      </c>
      <c r="N2364" s="2">
        <v>0</v>
      </c>
      <c r="O2364" s="2">
        <v>0</v>
      </c>
      <c r="P2364" s="2">
        <v>0</v>
      </c>
      <c r="Q2364" s="2">
        <v>0</v>
      </c>
      <c r="R2364" s="2">
        <v>0</v>
      </c>
      <c r="S2364" s="2">
        <v>0</v>
      </c>
      <c r="T2364" s="2">
        <v>0</v>
      </c>
      <c r="U2364" s="2">
        <v>0</v>
      </c>
      <c r="X2364" s="2">
        <f t="shared" si="333"/>
        <v>0.154972181466762</v>
      </c>
      <c r="Y2364" s="2">
        <f t="shared" si="334"/>
        <v>0</v>
      </c>
      <c r="Z2364" s="2">
        <f>IF(Y2364&gt;$W$1,HLOOKUP(Y2364,B2364:$U$2835,ROW($B$2836)-ROW($A2364),FALSE),0)</f>
        <v>0</v>
      </c>
      <c r="AA2364" s="2">
        <f t="shared" si="335"/>
        <v>0</v>
      </c>
      <c r="AB2364" s="2">
        <f>VLOOKUP(A2364,segment3_SB_quantity!$A$2:$B$2834,2,FALSE)</f>
        <v>60</v>
      </c>
      <c r="AC2364" s="4">
        <f t="shared" si="331"/>
        <v>0.12820000000000001</v>
      </c>
      <c r="AD2364">
        <f t="shared" si="336"/>
        <v>0</v>
      </c>
      <c r="AE2364">
        <f t="shared" si="332"/>
        <v>0.83166700000000005</v>
      </c>
      <c r="AF2364" s="2">
        <f t="shared" si="337"/>
        <v>0</v>
      </c>
      <c r="AG2364" s="2">
        <f t="shared" si="338"/>
        <v>0</v>
      </c>
      <c r="AH2364" s="1">
        <f t="shared" si="339"/>
        <v>0</v>
      </c>
    </row>
    <row r="2365" spans="1:34" x14ac:dyDescent="0.55000000000000004">
      <c r="A2365">
        <v>84529800</v>
      </c>
      <c r="B2365" s="2">
        <v>0</v>
      </c>
      <c r="C2365" s="2">
        <v>0</v>
      </c>
      <c r="D2365" s="2">
        <v>0</v>
      </c>
      <c r="E2365" s="2">
        <v>0</v>
      </c>
      <c r="F2365" s="2">
        <v>0</v>
      </c>
      <c r="G2365" s="2">
        <v>0</v>
      </c>
      <c r="H2365" s="2">
        <v>0</v>
      </c>
      <c r="I2365" s="2">
        <v>0</v>
      </c>
      <c r="J2365" s="2">
        <v>0</v>
      </c>
      <c r="K2365" s="2">
        <v>0</v>
      </c>
      <c r="L2365" s="2">
        <v>6.7633600927130694E-2</v>
      </c>
      <c r="M2365" s="2">
        <v>0</v>
      </c>
      <c r="N2365" s="2">
        <v>0</v>
      </c>
      <c r="O2365" s="2">
        <v>0</v>
      </c>
      <c r="P2365" s="2">
        <v>0</v>
      </c>
      <c r="Q2365" s="2">
        <v>0</v>
      </c>
      <c r="R2365" s="2">
        <v>0</v>
      </c>
      <c r="S2365" s="2">
        <v>0</v>
      </c>
      <c r="T2365" s="2">
        <v>0</v>
      </c>
      <c r="U2365" s="2">
        <v>0</v>
      </c>
      <c r="X2365" s="2">
        <f t="shared" si="333"/>
        <v>6.7633600927130694E-2</v>
      </c>
      <c r="Y2365" s="2">
        <f t="shared" si="334"/>
        <v>0</v>
      </c>
      <c r="Z2365" s="2">
        <f>IF(Y2365&gt;$W$1,HLOOKUP(Y2365,B2365:$U$2835,ROW($B$2836)-ROW($A2365),FALSE),0)</f>
        <v>0</v>
      </c>
      <c r="AA2365" s="2">
        <f t="shared" si="335"/>
        <v>0</v>
      </c>
      <c r="AB2365" s="2">
        <f>VLOOKUP(A2365,segment3_SB_quantity!$A$2:$B$2834,2,FALSE)</f>
        <v>11</v>
      </c>
      <c r="AC2365" s="4">
        <f t="shared" si="331"/>
        <v>0.12820000000000001</v>
      </c>
      <c r="AD2365">
        <f t="shared" si="336"/>
        <v>0</v>
      </c>
      <c r="AE2365">
        <f t="shared" si="332"/>
        <v>0.83166700000000005</v>
      </c>
      <c r="AF2365" s="2">
        <f t="shared" si="337"/>
        <v>0</v>
      </c>
      <c r="AG2365" s="2">
        <f t="shared" si="338"/>
        <v>0</v>
      </c>
      <c r="AH2365" s="1">
        <f t="shared" si="339"/>
        <v>0</v>
      </c>
    </row>
    <row r="2366" spans="1:34" x14ac:dyDescent="0.55000000000000004">
      <c r="A2366">
        <v>84549997</v>
      </c>
      <c r="B2366" s="2">
        <v>0</v>
      </c>
      <c r="C2366" s="2">
        <v>0</v>
      </c>
      <c r="D2366" s="2">
        <v>0</v>
      </c>
      <c r="E2366" s="2">
        <v>0</v>
      </c>
      <c r="F2366" s="2">
        <v>0</v>
      </c>
      <c r="G2366" s="2">
        <v>0</v>
      </c>
      <c r="H2366" s="2">
        <v>0</v>
      </c>
      <c r="I2366" s="2">
        <v>0</v>
      </c>
      <c r="J2366" s="2">
        <v>6.6481265649716098E-2</v>
      </c>
      <c r="K2366" s="2">
        <v>0</v>
      </c>
      <c r="L2366" s="2">
        <v>0</v>
      </c>
      <c r="M2366" s="2">
        <v>0</v>
      </c>
      <c r="N2366" s="2">
        <v>0</v>
      </c>
      <c r="O2366" s="2">
        <v>0</v>
      </c>
      <c r="P2366" s="2">
        <v>0</v>
      </c>
      <c r="Q2366" s="2">
        <v>0</v>
      </c>
      <c r="R2366" s="2">
        <v>0</v>
      </c>
      <c r="S2366" s="2">
        <v>0</v>
      </c>
      <c r="T2366" s="2">
        <v>0</v>
      </c>
      <c r="U2366" s="2">
        <v>0</v>
      </c>
      <c r="X2366" s="2">
        <f t="shared" si="333"/>
        <v>6.6481265649716098E-2</v>
      </c>
      <c r="Y2366" s="2">
        <f t="shared" si="334"/>
        <v>0</v>
      </c>
      <c r="Z2366" s="2">
        <f>IF(Y2366&gt;$W$1,HLOOKUP(Y2366,B2366:$U$2835,ROW($B$2836)-ROW($A2366),FALSE),0)</f>
        <v>0</v>
      </c>
      <c r="AA2366" s="2">
        <f t="shared" si="335"/>
        <v>0</v>
      </c>
      <c r="AB2366" s="2">
        <f>VLOOKUP(A2366,segment3_SB_quantity!$A$2:$B$2834,2,FALSE)</f>
        <v>85</v>
      </c>
      <c r="AC2366" s="4">
        <f t="shared" si="331"/>
        <v>0.12820000000000001</v>
      </c>
      <c r="AD2366">
        <f t="shared" si="336"/>
        <v>0</v>
      </c>
      <c r="AE2366">
        <f t="shared" si="332"/>
        <v>0.83166700000000005</v>
      </c>
      <c r="AF2366" s="2">
        <f t="shared" si="337"/>
        <v>0</v>
      </c>
      <c r="AG2366" s="2">
        <f t="shared" si="338"/>
        <v>0</v>
      </c>
      <c r="AH2366" s="1">
        <f t="shared" si="339"/>
        <v>0</v>
      </c>
    </row>
    <row r="2367" spans="1:34" x14ac:dyDescent="0.55000000000000004">
      <c r="A2367">
        <v>84559997</v>
      </c>
      <c r="B2367" s="2">
        <v>0</v>
      </c>
      <c r="C2367" s="2">
        <v>0</v>
      </c>
      <c r="D2367" s="2">
        <v>0</v>
      </c>
      <c r="E2367" s="2">
        <v>0</v>
      </c>
      <c r="F2367" s="2">
        <v>0</v>
      </c>
      <c r="G2367" s="2">
        <v>0</v>
      </c>
      <c r="H2367" s="2">
        <v>0</v>
      </c>
      <c r="I2367" s="2">
        <v>0</v>
      </c>
      <c r="J2367" s="2">
        <v>0</v>
      </c>
      <c r="K2367" s="2">
        <v>0</v>
      </c>
      <c r="L2367" s="2">
        <v>0</v>
      </c>
      <c r="M2367" s="2">
        <v>0</v>
      </c>
      <c r="N2367" s="2">
        <v>0</v>
      </c>
      <c r="O2367" s="2">
        <v>0</v>
      </c>
      <c r="P2367" s="2">
        <v>0</v>
      </c>
      <c r="Q2367" s="2">
        <v>0</v>
      </c>
      <c r="R2367" s="2">
        <v>0</v>
      </c>
      <c r="S2367" s="2">
        <v>0</v>
      </c>
      <c r="T2367" s="2">
        <v>0</v>
      </c>
      <c r="U2367" s="2">
        <v>0</v>
      </c>
      <c r="X2367" s="2">
        <f t="shared" si="333"/>
        <v>0</v>
      </c>
      <c r="Y2367" s="2">
        <f t="shared" si="334"/>
        <v>0</v>
      </c>
      <c r="Z2367" s="2">
        <f>IF(Y2367&gt;$W$1,HLOOKUP(Y2367,B2367:$U$2835,ROW($B$2836)-ROW($A2367),FALSE),0)</f>
        <v>0</v>
      </c>
      <c r="AA2367" s="2">
        <f t="shared" si="335"/>
        <v>0</v>
      </c>
      <c r="AB2367" s="2">
        <f>VLOOKUP(A2367,segment3_SB_quantity!$A$2:$B$2834,2,FALSE)</f>
        <v>1</v>
      </c>
      <c r="AC2367" s="4">
        <f t="shared" si="331"/>
        <v>0.12820000000000001</v>
      </c>
      <c r="AD2367">
        <f t="shared" si="336"/>
        <v>0</v>
      </c>
      <c r="AE2367">
        <f t="shared" si="332"/>
        <v>0.83166700000000005</v>
      </c>
      <c r="AF2367" s="2">
        <f t="shared" si="337"/>
        <v>0</v>
      </c>
      <c r="AG2367" s="2">
        <f t="shared" si="338"/>
        <v>0</v>
      </c>
      <c r="AH2367" s="1">
        <f t="shared" si="339"/>
        <v>0</v>
      </c>
    </row>
    <row r="2368" spans="1:34" x14ac:dyDescent="0.55000000000000004">
      <c r="A2368">
        <v>84579762</v>
      </c>
      <c r="B2368" s="2">
        <v>0</v>
      </c>
      <c r="C2368" s="2">
        <v>0</v>
      </c>
      <c r="D2368" s="2">
        <v>0</v>
      </c>
      <c r="E2368" s="2">
        <v>0</v>
      </c>
      <c r="F2368" s="2">
        <v>0</v>
      </c>
      <c r="G2368" s="2">
        <v>0</v>
      </c>
      <c r="H2368" s="2">
        <v>0</v>
      </c>
      <c r="I2368" s="2">
        <v>0</v>
      </c>
      <c r="J2368" s="2">
        <v>6.4019486159410804E-2</v>
      </c>
      <c r="K2368" s="2">
        <v>0</v>
      </c>
      <c r="L2368" s="2">
        <v>0</v>
      </c>
      <c r="M2368" s="2">
        <v>0</v>
      </c>
      <c r="N2368" s="2">
        <v>0</v>
      </c>
      <c r="O2368" s="2">
        <v>0</v>
      </c>
      <c r="P2368" s="2">
        <v>0</v>
      </c>
      <c r="Q2368" s="2">
        <v>0</v>
      </c>
      <c r="R2368" s="2">
        <v>0</v>
      </c>
      <c r="S2368" s="2">
        <v>0</v>
      </c>
      <c r="T2368" s="2">
        <v>0</v>
      </c>
      <c r="U2368" s="2">
        <v>0</v>
      </c>
      <c r="X2368" s="2">
        <f t="shared" si="333"/>
        <v>6.4019486159410804E-2</v>
      </c>
      <c r="Y2368" s="2">
        <f t="shared" si="334"/>
        <v>0</v>
      </c>
      <c r="Z2368" s="2">
        <f>IF(Y2368&gt;$W$1,HLOOKUP(Y2368,B2368:$U$2835,ROW($B$2836)-ROW($A2368),FALSE),0)</f>
        <v>0</v>
      </c>
      <c r="AA2368" s="2">
        <f t="shared" si="335"/>
        <v>0</v>
      </c>
      <c r="AB2368" s="2">
        <f>VLOOKUP(A2368,segment3_SB_quantity!$A$2:$B$2834,2,FALSE)</f>
        <v>14</v>
      </c>
      <c r="AC2368" s="4">
        <f t="shared" si="331"/>
        <v>0.12820000000000001</v>
      </c>
      <c r="AD2368">
        <f t="shared" si="336"/>
        <v>0</v>
      </c>
      <c r="AE2368">
        <f t="shared" si="332"/>
        <v>0.83166700000000005</v>
      </c>
      <c r="AF2368" s="2">
        <f t="shared" si="337"/>
        <v>0</v>
      </c>
      <c r="AG2368" s="2">
        <f t="shared" si="338"/>
        <v>0</v>
      </c>
      <c r="AH2368" s="1">
        <f t="shared" si="339"/>
        <v>0</v>
      </c>
    </row>
    <row r="2369" spans="1:34" x14ac:dyDescent="0.55000000000000004">
      <c r="A2369">
        <v>84589606</v>
      </c>
      <c r="B2369" s="2">
        <v>0</v>
      </c>
      <c r="C2369" s="2">
        <v>0</v>
      </c>
      <c r="D2369" s="2">
        <v>0</v>
      </c>
      <c r="E2369" s="2">
        <v>0</v>
      </c>
      <c r="F2369" s="2">
        <v>8.3716685164707402E-10</v>
      </c>
      <c r="G2369" s="2">
        <v>0</v>
      </c>
      <c r="H2369" s="2">
        <v>0</v>
      </c>
      <c r="I2369" s="2">
        <v>0</v>
      </c>
      <c r="J2369" s="2">
        <v>0</v>
      </c>
      <c r="K2369" s="2">
        <v>0</v>
      </c>
      <c r="L2369" s="2">
        <v>0</v>
      </c>
      <c r="M2369" s="2">
        <v>0</v>
      </c>
      <c r="N2369" s="2">
        <v>0</v>
      </c>
      <c r="O2369" s="2">
        <v>0</v>
      </c>
      <c r="P2369" s="2">
        <v>0</v>
      </c>
      <c r="Q2369" s="2">
        <v>0</v>
      </c>
      <c r="R2369" s="2">
        <v>0</v>
      </c>
      <c r="S2369" s="2">
        <v>0</v>
      </c>
      <c r="T2369" s="2">
        <v>0</v>
      </c>
      <c r="U2369" s="2">
        <v>0</v>
      </c>
      <c r="X2369" s="2">
        <f t="shared" si="333"/>
        <v>8.3716685164707402E-10</v>
      </c>
      <c r="Y2369" s="2">
        <f t="shared" si="334"/>
        <v>0</v>
      </c>
      <c r="Z2369" s="2">
        <f>IF(Y2369&gt;$W$1,HLOOKUP(Y2369,B2369:$U$2835,ROW($B$2836)-ROW($A2369),FALSE),0)</f>
        <v>0</v>
      </c>
      <c r="AA2369" s="2">
        <f t="shared" si="335"/>
        <v>0</v>
      </c>
      <c r="AB2369" s="2">
        <f>VLOOKUP(A2369,segment3_SB_quantity!$A$2:$B$2834,2,FALSE)</f>
        <v>38</v>
      </c>
      <c r="AC2369" s="4">
        <f t="shared" si="331"/>
        <v>0.12820000000000001</v>
      </c>
      <c r="AD2369">
        <f t="shared" si="336"/>
        <v>0</v>
      </c>
      <c r="AE2369">
        <f t="shared" si="332"/>
        <v>0.83166700000000005</v>
      </c>
      <c r="AF2369" s="2">
        <f t="shared" si="337"/>
        <v>0</v>
      </c>
      <c r="AG2369" s="2">
        <f t="shared" si="338"/>
        <v>0</v>
      </c>
      <c r="AH2369" s="1">
        <f t="shared" si="339"/>
        <v>0</v>
      </c>
    </row>
    <row r="2370" spans="1:34" x14ac:dyDescent="0.55000000000000004">
      <c r="A2370">
        <v>84769937</v>
      </c>
      <c r="B2370" s="2">
        <v>0</v>
      </c>
      <c r="C2370" s="2">
        <v>0</v>
      </c>
      <c r="D2370" s="2">
        <v>0</v>
      </c>
      <c r="E2370" s="2">
        <v>0</v>
      </c>
      <c r="F2370" s="2">
        <v>0</v>
      </c>
      <c r="G2370" s="2">
        <v>0</v>
      </c>
      <c r="H2370" s="2">
        <v>0</v>
      </c>
      <c r="I2370" s="2">
        <v>0</v>
      </c>
      <c r="J2370" s="2">
        <v>0</v>
      </c>
      <c r="K2370" s="2">
        <v>0</v>
      </c>
      <c r="L2370" s="2">
        <v>0</v>
      </c>
      <c r="M2370" s="2">
        <v>0</v>
      </c>
      <c r="N2370" s="2">
        <v>0</v>
      </c>
      <c r="O2370" s="2">
        <v>0</v>
      </c>
      <c r="P2370" s="2">
        <v>0</v>
      </c>
      <c r="Q2370" s="2">
        <v>0</v>
      </c>
      <c r="R2370" s="2">
        <v>0</v>
      </c>
      <c r="S2370" s="2">
        <v>0</v>
      </c>
      <c r="T2370" s="2">
        <v>0</v>
      </c>
      <c r="U2370" s="2">
        <v>0</v>
      </c>
      <c r="X2370" s="2">
        <f t="shared" si="333"/>
        <v>0</v>
      </c>
      <c r="Y2370" s="2">
        <f t="shared" si="334"/>
        <v>0</v>
      </c>
      <c r="Z2370" s="2">
        <f>IF(Y2370&gt;$W$1,HLOOKUP(Y2370,B2370:$U$2835,ROW($B$2836)-ROW($A2370),FALSE),0)</f>
        <v>0</v>
      </c>
      <c r="AA2370" s="2">
        <f t="shared" si="335"/>
        <v>0</v>
      </c>
      <c r="AB2370" s="2">
        <f>VLOOKUP(A2370,segment3_SB_quantity!$A$2:$B$2834,2,FALSE)</f>
        <v>7</v>
      </c>
      <c r="AC2370" s="4">
        <f t="shared" si="331"/>
        <v>0.12820000000000001</v>
      </c>
      <c r="AD2370">
        <f t="shared" si="336"/>
        <v>0</v>
      </c>
      <c r="AE2370">
        <f t="shared" si="332"/>
        <v>0.83166700000000005</v>
      </c>
      <c r="AF2370" s="2">
        <f t="shared" si="337"/>
        <v>0</v>
      </c>
      <c r="AG2370" s="2">
        <f t="shared" si="338"/>
        <v>0</v>
      </c>
      <c r="AH2370" s="1">
        <f t="shared" si="339"/>
        <v>0</v>
      </c>
    </row>
    <row r="2371" spans="1:34" x14ac:dyDescent="0.55000000000000004">
      <c r="A2371">
        <v>84789755</v>
      </c>
      <c r="B2371" s="2">
        <v>0</v>
      </c>
      <c r="C2371" s="2">
        <v>6.4196792290532694E-5</v>
      </c>
      <c r="D2371" s="2">
        <v>0</v>
      </c>
      <c r="E2371" s="2">
        <v>0</v>
      </c>
      <c r="F2371" s="2">
        <v>0</v>
      </c>
      <c r="G2371" s="2">
        <v>0</v>
      </c>
      <c r="H2371" s="2">
        <v>0</v>
      </c>
      <c r="I2371" s="2">
        <v>0</v>
      </c>
      <c r="J2371" s="2">
        <v>0</v>
      </c>
      <c r="K2371" s="2">
        <v>0</v>
      </c>
      <c r="L2371" s="2">
        <v>0</v>
      </c>
      <c r="M2371" s="2">
        <v>0</v>
      </c>
      <c r="N2371" s="2">
        <v>0</v>
      </c>
      <c r="O2371" s="2">
        <v>0</v>
      </c>
      <c r="P2371" s="2">
        <v>0</v>
      </c>
      <c r="Q2371" s="2">
        <v>0</v>
      </c>
      <c r="R2371" s="2">
        <v>0</v>
      </c>
      <c r="S2371" s="2">
        <v>0</v>
      </c>
      <c r="T2371" s="2">
        <v>0</v>
      </c>
      <c r="U2371" s="2">
        <v>0</v>
      </c>
      <c r="X2371" s="2">
        <f t="shared" si="333"/>
        <v>6.4196792290532694E-5</v>
      </c>
      <c r="Y2371" s="2">
        <f t="shared" si="334"/>
        <v>0</v>
      </c>
      <c r="Z2371" s="2">
        <f>IF(Y2371&gt;$W$1,HLOOKUP(Y2371,B2371:$U$2835,ROW($B$2836)-ROW($A2371),FALSE),0)</f>
        <v>0</v>
      </c>
      <c r="AA2371" s="2">
        <f t="shared" si="335"/>
        <v>0</v>
      </c>
      <c r="AB2371" s="2">
        <f>VLOOKUP(A2371,segment3_SB_quantity!$A$2:$B$2834,2,FALSE)</f>
        <v>7</v>
      </c>
      <c r="AC2371" s="4">
        <f t="shared" si="331"/>
        <v>0.12820000000000001</v>
      </c>
      <c r="AD2371">
        <f t="shared" si="336"/>
        <v>0</v>
      </c>
      <c r="AE2371">
        <f t="shared" si="332"/>
        <v>0.83166700000000005</v>
      </c>
      <c r="AF2371" s="2">
        <f t="shared" si="337"/>
        <v>0</v>
      </c>
      <c r="AG2371" s="2">
        <f t="shared" si="338"/>
        <v>0</v>
      </c>
      <c r="AH2371" s="1">
        <f t="shared" si="339"/>
        <v>0</v>
      </c>
    </row>
    <row r="2372" spans="1:34" x14ac:dyDescent="0.55000000000000004">
      <c r="A2372">
        <v>84809987</v>
      </c>
      <c r="B2372" s="2">
        <v>0</v>
      </c>
      <c r="C2372" s="2">
        <v>0</v>
      </c>
      <c r="D2372" s="2">
        <v>0</v>
      </c>
      <c r="E2372" s="2">
        <v>0</v>
      </c>
      <c r="F2372" s="2">
        <v>0</v>
      </c>
      <c r="G2372" s="2">
        <v>0</v>
      </c>
      <c r="H2372" s="2">
        <v>0</v>
      </c>
      <c r="I2372" s="2">
        <v>0</v>
      </c>
      <c r="J2372" s="2">
        <v>0</v>
      </c>
      <c r="K2372" s="2">
        <v>9.5510198383705697E-2</v>
      </c>
      <c r="L2372" s="2">
        <v>0</v>
      </c>
      <c r="M2372" s="2">
        <v>0</v>
      </c>
      <c r="N2372" s="2">
        <v>0</v>
      </c>
      <c r="O2372" s="2">
        <v>0</v>
      </c>
      <c r="P2372" s="2">
        <v>0</v>
      </c>
      <c r="Q2372" s="2">
        <v>0</v>
      </c>
      <c r="R2372" s="2">
        <v>0</v>
      </c>
      <c r="S2372" s="2">
        <v>0</v>
      </c>
      <c r="T2372" s="2">
        <v>0</v>
      </c>
      <c r="U2372" s="2">
        <v>0</v>
      </c>
      <c r="X2372" s="2">
        <f t="shared" si="333"/>
        <v>9.5510198383705697E-2</v>
      </c>
      <c r="Y2372" s="2">
        <f t="shared" si="334"/>
        <v>0</v>
      </c>
      <c r="Z2372" s="2">
        <f>IF(Y2372&gt;$W$1,HLOOKUP(Y2372,B2372:$U$2835,ROW($B$2836)-ROW($A2372),FALSE),0)</f>
        <v>0</v>
      </c>
      <c r="AA2372" s="2">
        <f t="shared" si="335"/>
        <v>0</v>
      </c>
      <c r="AB2372" s="2">
        <f>VLOOKUP(A2372,segment3_SB_quantity!$A$2:$B$2834,2,FALSE)</f>
        <v>8</v>
      </c>
      <c r="AC2372" s="4">
        <f t="shared" ref="AC2372:AC2435" si="340">AC2371</f>
        <v>0.12820000000000001</v>
      </c>
      <c r="AD2372">
        <f t="shared" si="336"/>
        <v>0</v>
      </c>
      <c r="AE2372">
        <f t="shared" ref="AE2372:AE2435" si="341">AE2371</f>
        <v>0.83166700000000005</v>
      </c>
      <c r="AF2372" s="2">
        <f t="shared" si="337"/>
        <v>0</v>
      </c>
      <c r="AG2372" s="2">
        <f t="shared" si="338"/>
        <v>0</v>
      </c>
      <c r="AH2372" s="1">
        <f t="shared" si="339"/>
        <v>0</v>
      </c>
    </row>
    <row r="2373" spans="1:34" x14ac:dyDescent="0.55000000000000004">
      <c r="A2373">
        <v>84839969</v>
      </c>
      <c r="B2373" s="2">
        <v>0</v>
      </c>
      <c r="C2373" s="2">
        <v>0</v>
      </c>
      <c r="D2373" s="2">
        <v>0</v>
      </c>
      <c r="E2373" s="2">
        <v>0</v>
      </c>
      <c r="F2373" s="2">
        <v>0</v>
      </c>
      <c r="G2373" s="2">
        <v>0</v>
      </c>
      <c r="H2373" s="2">
        <v>0</v>
      </c>
      <c r="I2373" s="2">
        <v>4.8535242141243398E-2</v>
      </c>
      <c r="J2373" s="2">
        <v>0</v>
      </c>
      <c r="K2373" s="2">
        <v>0</v>
      </c>
      <c r="L2373" s="2">
        <v>0</v>
      </c>
      <c r="M2373" s="2">
        <v>0</v>
      </c>
      <c r="N2373" s="2">
        <v>0</v>
      </c>
      <c r="O2373" s="2">
        <v>0</v>
      </c>
      <c r="P2373" s="2">
        <v>0</v>
      </c>
      <c r="Q2373" s="2">
        <v>0</v>
      </c>
      <c r="R2373" s="2">
        <v>0</v>
      </c>
      <c r="S2373" s="2">
        <v>0</v>
      </c>
      <c r="T2373" s="2">
        <v>0</v>
      </c>
      <c r="U2373" s="2">
        <v>0</v>
      </c>
      <c r="X2373" s="2">
        <f t="shared" si="333"/>
        <v>4.8535242141243398E-2</v>
      </c>
      <c r="Y2373" s="2">
        <f t="shared" si="334"/>
        <v>0</v>
      </c>
      <c r="Z2373" s="2">
        <f>IF(Y2373&gt;$W$1,HLOOKUP(Y2373,B2373:$U$2835,ROW($B$2836)-ROW($A2373),FALSE),0)</f>
        <v>0</v>
      </c>
      <c r="AA2373" s="2">
        <f t="shared" si="335"/>
        <v>0</v>
      </c>
      <c r="AB2373" s="2">
        <f>VLOOKUP(A2373,segment3_SB_quantity!$A$2:$B$2834,2,FALSE)</f>
        <v>61</v>
      </c>
      <c r="AC2373" s="4">
        <f t="shared" si="340"/>
        <v>0.12820000000000001</v>
      </c>
      <c r="AD2373">
        <f t="shared" si="336"/>
        <v>0</v>
      </c>
      <c r="AE2373">
        <f t="shared" si="341"/>
        <v>0.83166700000000005</v>
      </c>
      <c r="AF2373" s="2">
        <f t="shared" si="337"/>
        <v>0</v>
      </c>
      <c r="AG2373" s="2">
        <f t="shared" si="338"/>
        <v>0</v>
      </c>
      <c r="AH2373" s="1">
        <f t="shared" si="339"/>
        <v>0</v>
      </c>
    </row>
    <row r="2374" spans="1:34" x14ac:dyDescent="0.55000000000000004">
      <c r="A2374">
        <v>84909909</v>
      </c>
      <c r="B2374" s="2">
        <v>0</v>
      </c>
      <c r="C2374" s="2">
        <v>0</v>
      </c>
      <c r="D2374" s="2">
        <v>0</v>
      </c>
      <c r="E2374" s="2">
        <v>0</v>
      </c>
      <c r="F2374" s="2">
        <v>0</v>
      </c>
      <c r="G2374" s="2">
        <v>0</v>
      </c>
      <c r="H2374" s="2">
        <v>0</v>
      </c>
      <c r="I2374" s="2">
        <v>4.1798779690896203E-2</v>
      </c>
      <c r="J2374" s="2">
        <v>0</v>
      </c>
      <c r="K2374" s="2">
        <v>0</v>
      </c>
      <c r="L2374" s="2">
        <v>0</v>
      </c>
      <c r="M2374" s="2">
        <v>0</v>
      </c>
      <c r="N2374" s="2">
        <v>0</v>
      </c>
      <c r="O2374" s="2">
        <v>0</v>
      </c>
      <c r="P2374" s="2">
        <v>0</v>
      </c>
      <c r="Q2374" s="2">
        <v>0</v>
      </c>
      <c r="R2374" s="2">
        <v>0</v>
      </c>
      <c r="S2374" s="2">
        <v>0</v>
      </c>
      <c r="T2374" s="2">
        <v>0</v>
      </c>
      <c r="U2374" s="2">
        <v>0</v>
      </c>
      <c r="X2374" s="2">
        <f t="shared" si="333"/>
        <v>4.1798779690896203E-2</v>
      </c>
      <c r="Y2374" s="2">
        <f t="shared" si="334"/>
        <v>0</v>
      </c>
      <c r="Z2374" s="2">
        <f>IF(Y2374&gt;$W$1,HLOOKUP(Y2374,B2374:$U$2835,ROW($B$2836)-ROW($A2374),FALSE),0)</f>
        <v>0</v>
      </c>
      <c r="AA2374" s="2">
        <f t="shared" si="335"/>
        <v>0</v>
      </c>
      <c r="AB2374" s="2">
        <f>VLOOKUP(A2374,segment3_SB_quantity!$A$2:$B$2834,2,FALSE)</f>
        <v>5</v>
      </c>
      <c r="AC2374" s="4">
        <f t="shared" si="340"/>
        <v>0.12820000000000001</v>
      </c>
      <c r="AD2374">
        <f t="shared" si="336"/>
        <v>0</v>
      </c>
      <c r="AE2374">
        <f t="shared" si="341"/>
        <v>0.83166700000000005</v>
      </c>
      <c r="AF2374" s="2">
        <f t="shared" si="337"/>
        <v>0</v>
      </c>
      <c r="AG2374" s="2">
        <f t="shared" si="338"/>
        <v>0</v>
      </c>
      <c r="AH2374" s="1">
        <f t="shared" si="339"/>
        <v>0</v>
      </c>
    </row>
    <row r="2375" spans="1:34" x14ac:dyDescent="0.55000000000000004">
      <c r="A2375">
        <v>84919839</v>
      </c>
      <c r="B2375" s="2">
        <v>0</v>
      </c>
      <c r="C2375" s="2">
        <v>0</v>
      </c>
      <c r="D2375" s="2">
        <v>0</v>
      </c>
      <c r="E2375" s="2">
        <v>0</v>
      </c>
      <c r="F2375" s="2">
        <v>0</v>
      </c>
      <c r="G2375" s="2">
        <v>2.6790104637598601E-2</v>
      </c>
      <c r="H2375" s="2">
        <v>0</v>
      </c>
      <c r="I2375" s="2">
        <v>0</v>
      </c>
      <c r="J2375" s="2">
        <v>0</v>
      </c>
      <c r="K2375" s="2">
        <v>0</v>
      </c>
      <c r="L2375" s="2">
        <v>0</v>
      </c>
      <c r="M2375" s="2">
        <v>0</v>
      </c>
      <c r="N2375" s="2">
        <v>0</v>
      </c>
      <c r="O2375" s="2">
        <v>0</v>
      </c>
      <c r="P2375" s="2">
        <v>0</v>
      </c>
      <c r="Q2375" s="2">
        <v>0</v>
      </c>
      <c r="R2375" s="2">
        <v>0</v>
      </c>
      <c r="S2375" s="2">
        <v>0</v>
      </c>
      <c r="T2375" s="2">
        <v>0</v>
      </c>
      <c r="U2375" s="2">
        <v>0</v>
      </c>
      <c r="X2375" s="2">
        <f t="shared" si="333"/>
        <v>2.6790104637598601E-2</v>
      </c>
      <c r="Y2375" s="2">
        <f t="shared" si="334"/>
        <v>0</v>
      </c>
      <c r="Z2375" s="2">
        <f>IF(Y2375&gt;$W$1,HLOOKUP(Y2375,B2375:$U$2835,ROW($B$2836)-ROW($A2375),FALSE),0)</f>
        <v>0</v>
      </c>
      <c r="AA2375" s="2">
        <f t="shared" si="335"/>
        <v>0</v>
      </c>
      <c r="AB2375" s="2">
        <f>VLOOKUP(A2375,segment3_SB_quantity!$A$2:$B$2834,2,FALSE)</f>
        <v>13</v>
      </c>
      <c r="AC2375" s="4">
        <f t="shared" si="340"/>
        <v>0.12820000000000001</v>
      </c>
      <c r="AD2375">
        <f t="shared" si="336"/>
        <v>0</v>
      </c>
      <c r="AE2375">
        <f t="shared" si="341"/>
        <v>0.83166700000000005</v>
      </c>
      <c r="AF2375" s="2">
        <f t="shared" si="337"/>
        <v>0</v>
      </c>
      <c r="AG2375" s="2">
        <f t="shared" si="338"/>
        <v>0</v>
      </c>
      <c r="AH2375" s="1">
        <f t="shared" si="339"/>
        <v>0</v>
      </c>
    </row>
    <row r="2376" spans="1:34" x14ac:dyDescent="0.55000000000000004">
      <c r="A2376">
        <v>84929875</v>
      </c>
      <c r="B2376" s="2">
        <v>0</v>
      </c>
      <c r="C2376" s="2">
        <v>0</v>
      </c>
      <c r="D2376" s="2">
        <v>0</v>
      </c>
      <c r="E2376" s="2">
        <v>0</v>
      </c>
      <c r="F2376" s="2">
        <v>0</v>
      </c>
      <c r="G2376" s="2">
        <v>0</v>
      </c>
      <c r="H2376" s="2">
        <v>0</v>
      </c>
      <c r="I2376" s="2">
        <v>0</v>
      </c>
      <c r="J2376" s="2">
        <v>0</v>
      </c>
      <c r="K2376" s="2">
        <v>0.10871953402107</v>
      </c>
      <c r="L2376" s="2">
        <v>0</v>
      </c>
      <c r="M2376" s="2">
        <v>0</v>
      </c>
      <c r="N2376" s="2">
        <v>0</v>
      </c>
      <c r="O2376" s="2">
        <v>0</v>
      </c>
      <c r="P2376" s="2">
        <v>0</v>
      </c>
      <c r="Q2376" s="2">
        <v>0</v>
      </c>
      <c r="R2376" s="2">
        <v>0</v>
      </c>
      <c r="S2376" s="2">
        <v>0</v>
      </c>
      <c r="T2376" s="2">
        <v>0</v>
      </c>
      <c r="U2376" s="2">
        <v>0</v>
      </c>
      <c r="X2376" s="2">
        <f t="shared" si="333"/>
        <v>0.10871953402107</v>
      </c>
      <c r="Y2376" s="2">
        <f t="shared" si="334"/>
        <v>0</v>
      </c>
      <c r="Z2376" s="2">
        <f>IF(Y2376&gt;$W$1,HLOOKUP(Y2376,B2376:$U$2835,ROW($B$2836)-ROW($A2376),FALSE),0)</f>
        <v>0</v>
      </c>
      <c r="AA2376" s="2">
        <f t="shared" si="335"/>
        <v>0</v>
      </c>
      <c r="AB2376" s="2">
        <f>VLOOKUP(A2376,segment3_SB_quantity!$A$2:$B$2834,2,FALSE)</f>
        <v>19</v>
      </c>
      <c r="AC2376" s="4">
        <f t="shared" si="340"/>
        <v>0.12820000000000001</v>
      </c>
      <c r="AD2376">
        <f t="shared" si="336"/>
        <v>0</v>
      </c>
      <c r="AE2376">
        <f t="shared" si="341"/>
        <v>0.83166700000000005</v>
      </c>
      <c r="AF2376" s="2">
        <f t="shared" si="337"/>
        <v>0</v>
      </c>
      <c r="AG2376" s="2">
        <f t="shared" si="338"/>
        <v>0</v>
      </c>
      <c r="AH2376" s="1">
        <f t="shared" si="339"/>
        <v>0</v>
      </c>
    </row>
    <row r="2377" spans="1:34" x14ac:dyDescent="0.55000000000000004">
      <c r="A2377">
        <v>84929943</v>
      </c>
      <c r="B2377" s="2">
        <v>0</v>
      </c>
      <c r="C2377" s="2">
        <v>0</v>
      </c>
      <c r="D2377" s="2">
        <v>0</v>
      </c>
      <c r="E2377" s="2">
        <v>0</v>
      </c>
      <c r="F2377" s="2">
        <v>0</v>
      </c>
      <c r="G2377" s="2">
        <v>0</v>
      </c>
      <c r="H2377" s="2">
        <v>0</v>
      </c>
      <c r="I2377" s="2">
        <v>0</v>
      </c>
      <c r="J2377" s="2">
        <v>0</v>
      </c>
      <c r="K2377" s="2">
        <v>0</v>
      </c>
      <c r="L2377" s="2">
        <v>0</v>
      </c>
      <c r="M2377" s="2">
        <v>0</v>
      </c>
      <c r="N2377" s="2">
        <v>0</v>
      </c>
      <c r="O2377" s="2">
        <v>0</v>
      </c>
      <c r="P2377" s="2">
        <v>0</v>
      </c>
      <c r="Q2377" s="2">
        <v>0</v>
      </c>
      <c r="R2377" s="2">
        <v>0</v>
      </c>
      <c r="S2377" s="2">
        <v>0</v>
      </c>
      <c r="T2377" s="2">
        <v>0</v>
      </c>
      <c r="U2377" s="2">
        <v>0</v>
      </c>
      <c r="X2377" s="2">
        <f t="shared" ref="X2377:X2440" si="342">MAX(B2377:U2377)</f>
        <v>0</v>
      </c>
      <c r="Y2377" s="2">
        <f t="shared" ref="Y2377:Y2440" si="343">IF(X2377&gt;$W$1,X2377,0)</f>
        <v>0</v>
      </c>
      <c r="Z2377" s="2">
        <f>IF(Y2377&gt;$W$1,HLOOKUP(Y2377,B2377:$U$2835,ROW($B$2836)-ROW($A2377),FALSE),0)</f>
        <v>0</v>
      </c>
      <c r="AA2377" s="2">
        <f t="shared" ref="AA2377:AA2440" si="344">IF(Z2377&gt;0,HLOOKUP(Z2377,$B$2835:$U$2836,2,FALSE),0)</f>
        <v>0</v>
      </c>
      <c r="AB2377" s="2">
        <f>VLOOKUP(A2377,segment3_SB_quantity!$A$2:$B$2834,2,FALSE)</f>
        <v>1</v>
      </c>
      <c r="AC2377" s="4">
        <f t="shared" si="340"/>
        <v>0.12820000000000001</v>
      </c>
      <c r="AD2377">
        <f t="shared" ref="AD2377:AD2440" si="345">IF(AA2377&gt;0,AB2377*AC2377,0)</f>
        <v>0</v>
      </c>
      <c r="AE2377">
        <f t="shared" si="341"/>
        <v>0.83166700000000005</v>
      </c>
      <c r="AF2377" s="2">
        <f t="shared" ref="AF2377:AF2440" si="346">AD2377*AE2377</f>
        <v>0</v>
      </c>
      <c r="AG2377" s="2">
        <f t="shared" ref="AG2377:AG2440" si="347">AA2377*AE2377*AD2377</f>
        <v>0</v>
      </c>
      <c r="AH2377" s="1">
        <f t="shared" ref="AH2377:AH2440" si="348">IF(AG2377&gt;0,AF2377/AG2377,0)</f>
        <v>0</v>
      </c>
    </row>
    <row r="2378" spans="1:34" x14ac:dyDescent="0.55000000000000004">
      <c r="A2378">
        <v>84939831</v>
      </c>
      <c r="B2378" s="2">
        <v>0</v>
      </c>
      <c r="C2378" s="2">
        <v>0</v>
      </c>
      <c r="D2378" s="2">
        <v>0</v>
      </c>
      <c r="E2378" s="2">
        <v>0</v>
      </c>
      <c r="F2378" s="2">
        <v>7.9131387929649096E-5</v>
      </c>
      <c r="G2378" s="2">
        <v>0</v>
      </c>
      <c r="H2378" s="2">
        <v>0</v>
      </c>
      <c r="I2378" s="2">
        <v>0</v>
      </c>
      <c r="J2378" s="2">
        <v>0</v>
      </c>
      <c r="K2378" s="2">
        <v>0</v>
      </c>
      <c r="L2378" s="2">
        <v>0</v>
      </c>
      <c r="M2378" s="2">
        <v>0</v>
      </c>
      <c r="N2378" s="2">
        <v>0</v>
      </c>
      <c r="O2378" s="2">
        <v>0</v>
      </c>
      <c r="P2378" s="2">
        <v>0</v>
      </c>
      <c r="Q2378" s="2">
        <v>0</v>
      </c>
      <c r="R2378" s="2">
        <v>0</v>
      </c>
      <c r="S2378" s="2">
        <v>0</v>
      </c>
      <c r="T2378" s="2">
        <v>0</v>
      </c>
      <c r="U2378" s="2">
        <v>0</v>
      </c>
      <c r="X2378" s="2">
        <f t="shared" si="342"/>
        <v>7.9131387929649096E-5</v>
      </c>
      <c r="Y2378" s="2">
        <f t="shared" si="343"/>
        <v>0</v>
      </c>
      <c r="Z2378" s="2">
        <f>IF(Y2378&gt;$W$1,HLOOKUP(Y2378,B2378:$U$2835,ROW($B$2836)-ROW($A2378),FALSE),0)</f>
        <v>0</v>
      </c>
      <c r="AA2378" s="2">
        <f t="shared" si="344"/>
        <v>0</v>
      </c>
      <c r="AB2378" s="2">
        <f>VLOOKUP(A2378,segment3_SB_quantity!$A$2:$B$2834,2,FALSE)</f>
        <v>6</v>
      </c>
      <c r="AC2378" s="4">
        <f t="shared" si="340"/>
        <v>0.12820000000000001</v>
      </c>
      <c r="AD2378">
        <f t="shared" si="345"/>
        <v>0</v>
      </c>
      <c r="AE2378">
        <f t="shared" si="341"/>
        <v>0.83166700000000005</v>
      </c>
      <c r="AF2378" s="2">
        <f t="shared" si="346"/>
        <v>0</v>
      </c>
      <c r="AG2378" s="2">
        <f t="shared" si="347"/>
        <v>0</v>
      </c>
      <c r="AH2378" s="1">
        <f t="shared" si="348"/>
        <v>0</v>
      </c>
    </row>
    <row r="2379" spans="1:34" x14ac:dyDescent="0.55000000000000004">
      <c r="A2379">
        <v>84999833</v>
      </c>
      <c r="B2379" s="2">
        <v>0</v>
      </c>
      <c r="C2379" s="2">
        <v>0</v>
      </c>
      <c r="D2379" s="2">
        <v>0</v>
      </c>
      <c r="E2379" s="2">
        <v>0</v>
      </c>
      <c r="F2379" s="2">
        <v>0</v>
      </c>
      <c r="G2379" s="2">
        <v>0</v>
      </c>
      <c r="H2379" s="2">
        <v>0</v>
      </c>
      <c r="I2379" s="2">
        <v>0</v>
      </c>
      <c r="J2379" s="2">
        <v>0</v>
      </c>
      <c r="K2379" s="2">
        <v>0</v>
      </c>
      <c r="L2379" s="2">
        <v>1.3947123698188801E-2</v>
      </c>
      <c r="M2379" s="2">
        <v>0</v>
      </c>
      <c r="N2379" s="2">
        <v>0</v>
      </c>
      <c r="O2379" s="2">
        <v>0</v>
      </c>
      <c r="P2379" s="2">
        <v>0</v>
      </c>
      <c r="Q2379" s="2">
        <v>0</v>
      </c>
      <c r="R2379" s="2">
        <v>0</v>
      </c>
      <c r="S2379" s="2">
        <v>0</v>
      </c>
      <c r="T2379" s="2">
        <v>0</v>
      </c>
      <c r="U2379" s="2">
        <v>0</v>
      </c>
      <c r="X2379" s="2">
        <f t="shared" si="342"/>
        <v>1.3947123698188801E-2</v>
      </c>
      <c r="Y2379" s="2">
        <f t="shared" si="343"/>
        <v>0</v>
      </c>
      <c r="Z2379" s="2">
        <f>IF(Y2379&gt;$W$1,HLOOKUP(Y2379,B2379:$U$2835,ROW($B$2836)-ROW($A2379),FALSE),0)</f>
        <v>0</v>
      </c>
      <c r="AA2379" s="2">
        <f t="shared" si="344"/>
        <v>0</v>
      </c>
      <c r="AB2379" s="2">
        <f>VLOOKUP(A2379,segment3_SB_quantity!$A$2:$B$2834,2,FALSE)</f>
        <v>46</v>
      </c>
      <c r="AC2379" s="4">
        <f t="shared" si="340"/>
        <v>0.12820000000000001</v>
      </c>
      <c r="AD2379">
        <f t="shared" si="345"/>
        <v>0</v>
      </c>
      <c r="AE2379">
        <f t="shared" si="341"/>
        <v>0.83166700000000005</v>
      </c>
      <c r="AF2379" s="2">
        <f t="shared" si="346"/>
        <v>0</v>
      </c>
      <c r="AG2379" s="2">
        <f t="shared" si="347"/>
        <v>0</v>
      </c>
      <c r="AH2379" s="1">
        <f t="shared" si="348"/>
        <v>0</v>
      </c>
    </row>
    <row r="2380" spans="1:34" x14ac:dyDescent="0.55000000000000004">
      <c r="A2380">
        <v>85009863</v>
      </c>
      <c r="B2380" s="2">
        <v>0</v>
      </c>
      <c r="C2380" s="2">
        <v>0</v>
      </c>
      <c r="D2380" s="2">
        <v>0</v>
      </c>
      <c r="E2380" s="2">
        <v>0</v>
      </c>
      <c r="F2380" s="2">
        <v>0</v>
      </c>
      <c r="G2380" s="2">
        <v>0</v>
      </c>
      <c r="H2380" s="2">
        <v>0</v>
      </c>
      <c r="I2380" s="2">
        <v>0</v>
      </c>
      <c r="J2380" s="2">
        <v>0</v>
      </c>
      <c r="K2380" s="2">
        <v>0</v>
      </c>
      <c r="L2380" s="2">
        <v>0</v>
      </c>
      <c r="M2380" s="2">
        <v>0</v>
      </c>
      <c r="N2380" s="2">
        <v>0</v>
      </c>
      <c r="O2380" s="2">
        <v>0</v>
      </c>
      <c r="P2380" s="2">
        <v>0</v>
      </c>
      <c r="Q2380" s="2">
        <v>0</v>
      </c>
      <c r="R2380" s="2">
        <v>0</v>
      </c>
      <c r="S2380" s="2">
        <v>0</v>
      </c>
      <c r="T2380" s="2">
        <v>0</v>
      </c>
      <c r="U2380" s="2">
        <v>0</v>
      </c>
      <c r="X2380" s="2">
        <f t="shared" si="342"/>
        <v>0</v>
      </c>
      <c r="Y2380" s="2">
        <f t="shared" si="343"/>
        <v>0</v>
      </c>
      <c r="Z2380" s="2">
        <f>IF(Y2380&gt;$W$1,HLOOKUP(Y2380,B2380:$U$2835,ROW($B$2836)-ROW($A2380),FALSE),0)</f>
        <v>0</v>
      </c>
      <c r="AA2380" s="2">
        <f t="shared" si="344"/>
        <v>0</v>
      </c>
      <c r="AB2380" s="2">
        <f>VLOOKUP(A2380,segment3_SB_quantity!$A$2:$B$2834,2,FALSE)</f>
        <v>7</v>
      </c>
      <c r="AC2380" s="4">
        <f t="shared" si="340"/>
        <v>0.12820000000000001</v>
      </c>
      <c r="AD2380">
        <f t="shared" si="345"/>
        <v>0</v>
      </c>
      <c r="AE2380">
        <f t="shared" si="341"/>
        <v>0.83166700000000005</v>
      </c>
      <c r="AF2380" s="2">
        <f t="shared" si="346"/>
        <v>0</v>
      </c>
      <c r="AG2380" s="2">
        <f t="shared" si="347"/>
        <v>0</v>
      </c>
      <c r="AH2380" s="1">
        <f t="shared" si="348"/>
        <v>0</v>
      </c>
    </row>
    <row r="2381" spans="1:34" x14ac:dyDescent="0.55000000000000004">
      <c r="A2381">
        <v>85019824</v>
      </c>
      <c r="B2381" s="2">
        <v>0</v>
      </c>
      <c r="C2381" s="2">
        <v>0</v>
      </c>
      <c r="D2381" s="2">
        <v>0</v>
      </c>
      <c r="E2381" s="2">
        <v>0</v>
      </c>
      <c r="F2381" s="2">
        <v>0</v>
      </c>
      <c r="G2381" s="2">
        <v>0</v>
      </c>
      <c r="H2381" s="2">
        <v>0</v>
      </c>
      <c r="I2381" s="2">
        <v>1.42114310938691E-2</v>
      </c>
      <c r="J2381" s="2">
        <v>0</v>
      </c>
      <c r="K2381" s="2">
        <v>0</v>
      </c>
      <c r="L2381" s="2">
        <v>0</v>
      </c>
      <c r="M2381" s="2">
        <v>0</v>
      </c>
      <c r="N2381" s="2">
        <v>0</v>
      </c>
      <c r="O2381" s="2">
        <v>0</v>
      </c>
      <c r="P2381" s="2">
        <v>0</v>
      </c>
      <c r="Q2381" s="2">
        <v>0</v>
      </c>
      <c r="R2381" s="2">
        <v>0</v>
      </c>
      <c r="S2381" s="2">
        <v>0</v>
      </c>
      <c r="T2381" s="2">
        <v>0</v>
      </c>
      <c r="U2381" s="2">
        <v>0</v>
      </c>
      <c r="X2381" s="2">
        <f t="shared" si="342"/>
        <v>1.42114310938691E-2</v>
      </c>
      <c r="Y2381" s="2">
        <f t="shared" si="343"/>
        <v>0</v>
      </c>
      <c r="Z2381" s="2">
        <f>IF(Y2381&gt;$W$1,HLOOKUP(Y2381,B2381:$U$2835,ROW($B$2836)-ROW($A2381),FALSE),0)</f>
        <v>0</v>
      </c>
      <c r="AA2381" s="2">
        <f t="shared" si="344"/>
        <v>0</v>
      </c>
      <c r="AB2381" s="2">
        <f>VLOOKUP(A2381,segment3_SB_quantity!$A$2:$B$2834,2,FALSE)</f>
        <v>45</v>
      </c>
      <c r="AC2381" s="4">
        <f t="shared" si="340"/>
        <v>0.12820000000000001</v>
      </c>
      <c r="AD2381">
        <f t="shared" si="345"/>
        <v>0</v>
      </c>
      <c r="AE2381">
        <f t="shared" si="341"/>
        <v>0.83166700000000005</v>
      </c>
      <c r="AF2381" s="2">
        <f t="shared" si="346"/>
        <v>0</v>
      </c>
      <c r="AG2381" s="2">
        <f t="shared" si="347"/>
        <v>0</v>
      </c>
      <c r="AH2381" s="1">
        <f t="shared" si="348"/>
        <v>0</v>
      </c>
    </row>
    <row r="2382" spans="1:34" x14ac:dyDescent="0.55000000000000004">
      <c r="A2382">
        <v>85019956</v>
      </c>
      <c r="B2382" s="2">
        <v>0</v>
      </c>
      <c r="C2382" s="2">
        <v>0</v>
      </c>
      <c r="D2382" s="2">
        <v>0</v>
      </c>
      <c r="E2382" s="2">
        <v>0</v>
      </c>
      <c r="F2382" s="2">
        <v>0</v>
      </c>
      <c r="G2382" s="2">
        <v>0</v>
      </c>
      <c r="H2382" s="2">
        <v>0</v>
      </c>
      <c r="I2382" s="2">
        <v>0</v>
      </c>
      <c r="J2382" s="2">
        <v>0</v>
      </c>
      <c r="K2382" s="2">
        <v>0</v>
      </c>
      <c r="L2382" s="2">
        <v>0</v>
      </c>
      <c r="M2382" s="2">
        <v>0</v>
      </c>
      <c r="N2382" s="2">
        <v>0</v>
      </c>
      <c r="O2382" s="2">
        <v>0</v>
      </c>
      <c r="P2382" s="2">
        <v>0</v>
      </c>
      <c r="Q2382" s="2">
        <v>0</v>
      </c>
      <c r="R2382" s="2">
        <v>0</v>
      </c>
      <c r="S2382" s="2">
        <v>0</v>
      </c>
      <c r="T2382" s="2">
        <v>0</v>
      </c>
      <c r="U2382" s="2">
        <v>0</v>
      </c>
      <c r="X2382" s="2">
        <f t="shared" si="342"/>
        <v>0</v>
      </c>
      <c r="Y2382" s="2">
        <f t="shared" si="343"/>
        <v>0</v>
      </c>
      <c r="Z2382" s="2">
        <f>IF(Y2382&gt;$W$1,HLOOKUP(Y2382,B2382:$U$2835,ROW($B$2836)-ROW($A2382),FALSE),0)</f>
        <v>0</v>
      </c>
      <c r="AA2382" s="2">
        <f t="shared" si="344"/>
        <v>0</v>
      </c>
      <c r="AB2382" s="2">
        <f>VLOOKUP(A2382,segment3_SB_quantity!$A$2:$B$2834,2,FALSE)</f>
        <v>3</v>
      </c>
      <c r="AC2382" s="4">
        <f t="shared" si="340"/>
        <v>0.12820000000000001</v>
      </c>
      <c r="AD2382">
        <f t="shared" si="345"/>
        <v>0</v>
      </c>
      <c r="AE2382">
        <f t="shared" si="341"/>
        <v>0.83166700000000005</v>
      </c>
      <c r="AF2382" s="2">
        <f t="shared" si="346"/>
        <v>0</v>
      </c>
      <c r="AG2382" s="2">
        <f t="shared" si="347"/>
        <v>0</v>
      </c>
      <c r="AH2382" s="1">
        <f t="shared" si="348"/>
        <v>0</v>
      </c>
    </row>
    <row r="2383" spans="1:34" x14ac:dyDescent="0.55000000000000004">
      <c r="A2383">
        <v>85119803</v>
      </c>
      <c r="B2383" s="2">
        <v>0</v>
      </c>
      <c r="C2383" s="2">
        <v>0</v>
      </c>
      <c r="D2383" s="2">
        <v>0</v>
      </c>
      <c r="E2383" s="2">
        <v>0</v>
      </c>
      <c r="F2383" s="2">
        <v>0</v>
      </c>
      <c r="G2383" s="2">
        <v>0</v>
      </c>
      <c r="H2383" s="2">
        <v>0</v>
      </c>
      <c r="I2383" s="2">
        <v>0</v>
      </c>
      <c r="J2383" s="2">
        <v>0</v>
      </c>
      <c r="K2383" s="2">
        <v>0</v>
      </c>
      <c r="L2383" s="2">
        <v>3.9026664410596698E-2</v>
      </c>
      <c r="M2383" s="2">
        <v>0</v>
      </c>
      <c r="N2383" s="2">
        <v>0</v>
      </c>
      <c r="O2383" s="2">
        <v>0</v>
      </c>
      <c r="P2383" s="2">
        <v>0</v>
      </c>
      <c r="Q2383" s="2">
        <v>0</v>
      </c>
      <c r="R2383" s="2">
        <v>0</v>
      </c>
      <c r="S2383" s="2">
        <v>0</v>
      </c>
      <c r="T2383" s="2">
        <v>0</v>
      </c>
      <c r="U2383" s="2">
        <v>0</v>
      </c>
      <c r="X2383" s="2">
        <f t="shared" si="342"/>
        <v>3.9026664410596698E-2</v>
      </c>
      <c r="Y2383" s="2">
        <f t="shared" si="343"/>
        <v>0</v>
      </c>
      <c r="Z2383" s="2">
        <f>IF(Y2383&gt;$W$1,HLOOKUP(Y2383,B2383:$U$2835,ROW($B$2836)-ROW($A2383),FALSE),0)</f>
        <v>0</v>
      </c>
      <c r="AA2383" s="2">
        <f t="shared" si="344"/>
        <v>0</v>
      </c>
      <c r="AB2383" s="2">
        <f>VLOOKUP(A2383,segment3_SB_quantity!$A$2:$B$2834,2,FALSE)</f>
        <v>28</v>
      </c>
      <c r="AC2383" s="4">
        <f t="shared" si="340"/>
        <v>0.12820000000000001</v>
      </c>
      <c r="AD2383">
        <f t="shared" si="345"/>
        <v>0</v>
      </c>
      <c r="AE2383">
        <f t="shared" si="341"/>
        <v>0.83166700000000005</v>
      </c>
      <c r="AF2383" s="2">
        <f t="shared" si="346"/>
        <v>0</v>
      </c>
      <c r="AG2383" s="2">
        <f t="shared" si="347"/>
        <v>0</v>
      </c>
      <c r="AH2383" s="1">
        <f t="shared" si="348"/>
        <v>0</v>
      </c>
    </row>
    <row r="2384" spans="1:34" x14ac:dyDescent="0.55000000000000004">
      <c r="A2384">
        <v>85119903</v>
      </c>
      <c r="B2384" s="2">
        <v>0</v>
      </c>
      <c r="C2384" s="2">
        <v>0</v>
      </c>
      <c r="D2384" s="2">
        <v>0</v>
      </c>
      <c r="E2384" s="2">
        <v>0</v>
      </c>
      <c r="F2384" s="2">
        <v>0</v>
      </c>
      <c r="G2384" s="2">
        <v>0</v>
      </c>
      <c r="H2384" s="2">
        <v>1.5757757423620102E-2</v>
      </c>
      <c r="I2384" s="2">
        <v>0</v>
      </c>
      <c r="J2384" s="2">
        <v>0</v>
      </c>
      <c r="K2384" s="2">
        <v>0</v>
      </c>
      <c r="L2384" s="2">
        <v>0</v>
      </c>
      <c r="M2384" s="2">
        <v>0</v>
      </c>
      <c r="N2384" s="2">
        <v>0</v>
      </c>
      <c r="O2384" s="2">
        <v>0</v>
      </c>
      <c r="P2384" s="2">
        <v>0</v>
      </c>
      <c r="Q2384" s="2">
        <v>0</v>
      </c>
      <c r="R2384" s="2">
        <v>0</v>
      </c>
      <c r="S2384" s="2">
        <v>0</v>
      </c>
      <c r="T2384" s="2">
        <v>0</v>
      </c>
      <c r="U2384" s="2">
        <v>0</v>
      </c>
      <c r="X2384" s="2">
        <f t="shared" si="342"/>
        <v>1.5757757423620102E-2</v>
      </c>
      <c r="Y2384" s="2">
        <f t="shared" si="343"/>
        <v>0</v>
      </c>
      <c r="Z2384" s="2">
        <f>IF(Y2384&gt;$W$1,HLOOKUP(Y2384,B2384:$U$2835,ROW($B$2836)-ROW($A2384),FALSE),0)</f>
        <v>0</v>
      </c>
      <c r="AA2384" s="2">
        <f t="shared" si="344"/>
        <v>0</v>
      </c>
      <c r="AB2384" s="2">
        <f>VLOOKUP(A2384,segment3_SB_quantity!$A$2:$B$2834,2,FALSE)</f>
        <v>145</v>
      </c>
      <c r="AC2384" s="4">
        <f t="shared" si="340"/>
        <v>0.12820000000000001</v>
      </c>
      <c r="AD2384">
        <f t="shared" si="345"/>
        <v>0</v>
      </c>
      <c r="AE2384">
        <f t="shared" si="341"/>
        <v>0.83166700000000005</v>
      </c>
      <c r="AF2384" s="2">
        <f t="shared" si="346"/>
        <v>0</v>
      </c>
      <c r="AG2384" s="2">
        <f t="shared" si="347"/>
        <v>0</v>
      </c>
      <c r="AH2384" s="1">
        <f t="shared" si="348"/>
        <v>0</v>
      </c>
    </row>
    <row r="2385" spans="1:34" x14ac:dyDescent="0.55000000000000004">
      <c r="A2385">
        <v>85259753</v>
      </c>
      <c r="B2385" s="2">
        <v>0</v>
      </c>
      <c r="C2385" s="2">
        <v>0</v>
      </c>
      <c r="D2385" s="2">
        <v>0</v>
      </c>
      <c r="E2385" s="2">
        <v>0</v>
      </c>
      <c r="F2385" s="2">
        <v>0</v>
      </c>
      <c r="G2385" s="2">
        <v>0</v>
      </c>
      <c r="H2385" s="2">
        <v>0</v>
      </c>
      <c r="I2385" s="2">
        <v>0</v>
      </c>
      <c r="J2385" s="2">
        <v>6.15109349381978E-2</v>
      </c>
      <c r="K2385" s="2">
        <v>0</v>
      </c>
      <c r="L2385" s="2">
        <v>0</v>
      </c>
      <c r="M2385" s="2">
        <v>0</v>
      </c>
      <c r="N2385" s="2">
        <v>0</v>
      </c>
      <c r="O2385" s="2">
        <v>0</v>
      </c>
      <c r="P2385" s="2">
        <v>0</v>
      </c>
      <c r="Q2385" s="2">
        <v>0</v>
      </c>
      <c r="R2385" s="2">
        <v>0</v>
      </c>
      <c r="S2385" s="2">
        <v>0</v>
      </c>
      <c r="T2385" s="2">
        <v>0</v>
      </c>
      <c r="U2385" s="2">
        <v>0</v>
      </c>
      <c r="X2385" s="2">
        <f t="shared" si="342"/>
        <v>6.15109349381978E-2</v>
      </c>
      <c r="Y2385" s="2">
        <f t="shared" si="343"/>
        <v>0</v>
      </c>
      <c r="Z2385" s="2">
        <f>IF(Y2385&gt;$W$1,HLOOKUP(Y2385,B2385:$U$2835,ROW($B$2836)-ROW($A2385),FALSE),0)</f>
        <v>0</v>
      </c>
      <c r="AA2385" s="2">
        <f t="shared" si="344"/>
        <v>0</v>
      </c>
      <c r="AB2385" s="2">
        <f>VLOOKUP(A2385,segment3_SB_quantity!$A$2:$B$2834,2,FALSE)</f>
        <v>458</v>
      </c>
      <c r="AC2385" s="4">
        <f t="shared" si="340"/>
        <v>0.12820000000000001</v>
      </c>
      <c r="AD2385">
        <f t="shared" si="345"/>
        <v>0</v>
      </c>
      <c r="AE2385">
        <f t="shared" si="341"/>
        <v>0.83166700000000005</v>
      </c>
      <c r="AF2385" s="2">
        <f t="shared" si="346"/>
        <v>0</v>
      </c>
      <c r="AG2385" s="2">
        <f t="shared" si="347"/>
        <v>0</v>
      </c>
      <c r="AH2385" s="1">
        <f t="shared" si="348"/>
        <v>0</v>
      </c>
    </row>
    <row r="2386" spans="1:34" x14ac:dyDescent="0.55000000000000004">
      <c r="A2386">
        <v>85269854</v>
      </c>
      <c r="B2386" s="2">
        <v>0</v>
      </c>
      <c r="C2386" s="2">
        <v>0</v>
      </c>
      <c r="D2386" s="2">
        <v>0</v>
      </c>
      <c r="E2386" s="2">
        <v>0</v>
      </c>
      <c r="F2386" s="2">
        <v>0</v>
      </c>
      <c r="G2386" s="2">
        <v>0</v>
      </c>
      <c r="H2386" s="2">
        <v>0</v>
      </c>
      <c r="I2386" s="2">
        <v>0</v>
      </c>
      <c r="J2386" s="2">
        <v>0</v>
      </c>
      <c r="K2386" s="2">
        <v>0</v>
      </c>
      <c r="L2386" s="2">
        <v>0</v>
      </c>
      <c r="M2386" s="2">
        <v>0</v>
      </c>
      <c r="N2386" s="2">
        <v>0</v>
      </c>
      <c r="O2386" s="2">
        <v>0</v>
      </c>
      <c r="P2386" s="2">
        <v>0</v>
      </c>
      <c r="Q2386" s="2">
        <v>0</v>
      </c>
      <c r="R2386" s="2">
        <v>0</v>
      </c>
      <c r="S2386" s="2">
        <v>0</v>
      </c>
      <c r="T2386" s="2">
        <v>0</v>
      </c>
      <c r="U2386" s="2">
        <v>0</v>
      </c>
      <c r="X2386" s="2">
        <f t="shared" si="342"/>
        <v>0</v>
      </c>
      <c r="Y2386" s="2">
        <f t="shared" si="343"/>
        <v>0</v>
      </c>
      <c r="Z2386" s="2">
        <f>IF(Y2386&gt;$W$1,HLOOKUP(Y2386,B2386:$U$2835,ROW($B$2836)-ROW($A2386),FALSE),0)</f>
        <v>0</v>
      </c>
      <c r="AA2386" s="2">
        <f t="shared" si="344"/>
        <v>0</v>
      </c>
      <c r="AB2386" s="2">
        <f>VLOOKUP(A2386,segment3_SB_quantity!$A$2:$B$2834,2,FALSE)</f>
        <v>21</v>
      </c>
      <c r="AC2386" s="4">
        <f t="shared" si="340"/>
        <v>0.12820000000000001</v>
      </c>
      <c r="AD2386">
        <f t="shared" si="345"/>
        <v>0</v>
      </c>
      <c r="AE2386">
        <f t="shared" si="341"/>
        <v>0.83166700000000005</v>
      </c>
      <c r="AF2386" s="2">
        <f t="shared" si="346"/>
        <v>0</v>
      </c>
      <c r="AG2386" s="2">
        <f t="shared" si="347"/>
        <v>0</v>
      </c>
      <c r="AH2386" s="1">
        <f t="shared" si="348"/>
        <v>0</v>
      </c>
    </row>
    <row r="2387" spans="1:34" x14ac:dyDescent="0.55000000000000004">
      <c r="A2387">
        <v>85329863</v>
      </c>
      <c r="B2387" s="2">
        <v>0</v>
      </c>
      <c r="C2387" s="2">
        <v>0</v>
      </c>
      <c r="D2387" s="2">
        <v>0</v>
      </c>
      <c r="E2387" s="2">
        <v>0</v>
      </c>
      <c r="F2387" s="2">
        <v>0</v>
      </c>
      <c r="G2387" s="2">
        <v>0</v>
      </c>
      <c r="H2387" s="2">
        <v>0</v>
      </c>
      <c r="I2387" s="2">
        <v>0</v>
      </c>
      <c r="J2387" s="2">
        <v>0</v>
      </c>
      <c r="K2387" s="2">
        <v>0</v>
      </c>
      <c r="L2387" s="2">
        <v>0</v>
      </c>
      <c r="M2387" s="2">
        <v>0</v>
      </c>
      <c r="N2387" s="2">
        <v>0</v>
      </c>
      <c r="O2387" s="2">
        <v>0</v>
      </c>
      <c r="P2387" s="2">
        <v>0</v>
      </c>
      <c r="Q2387" s="2">
        <v>0</v>
      </c>
      <c r="R2387" s="2">
        <v>0</v>
      </c>
      <c r="S2387" s="2">
        <v>0</v>
      </c>
      <c r="T2387" s="2">
        <v>0</v>
      </c>
      <c r="U2387" s="2">
        <v>0</v>
      </c>
      <c r="X2387" s="2">
        <f t="shared" si="342"/>
        <v>0</v>
      </c>
      <c r="Y2387" s="2">
        <f t="shared" si="343"/>
        <v>0</v>
      </c>
      <c r="Z2387" s="2">
        <f>IF(Y2387&gt;$W$1,HLOOKUP(Y2387,B2387:$U$2835,ROW($B$2836)-ROW($A2387),FALSE),0)</f>
        <v>0</v>
      </c>
      <c r="AA2387" s="2">
        <f t="shared" si="344"/>
        <v>0</v>
      </c>
      <c r="AB2387" s="2">
        <f>VLOOKUP(A2387,segment3_SB_quantity!$A$2:$B$2834,2,FALSE)</f>
        <v>6</v>
      </c>
      <c r="AC2387" s="4">
        <f t="shared" si="340"/>
        <v>0.12820000000000001</v>
      </c>
      <c r="AD2387">
        <f t="shared" si="345"/>
        <v>0</v>
      </c>
      <c r="AE2387">
        <f t="shared" si="341"/>
        <v>0.83166700000000005</v>
      </c>
      <c r="AF2387" s="2">
        <f t="shared" si="346"/>
        <v>0</v>
      </c>
      <c r="AG2387" s="2">
        <f t="shared" si="347"/>
        <v>0</v>
      </c>
      <c r="AH2387" s="1">
        <f t="shared" si="348"/>
        <v>0</v>
      </c>
    </row>
    <row r="2388" spans="1:34" x14ac:dyDescent="0.55000000000000004">
      <c r="A2388">
        <v>85389815</v>
      </c>
      <c r="B2388" s="2">
        <v>0</v>
      </c>
      <c r="C2388" s="2">
        <v>0</v>
      </c>
      <c r="D2388" s="2">
        <v>0</v>
      </c>
      <c r="E2388" s="2">
        <v>0</v>
      </c>
      <c r="F2388" s="2">
        <v>0</v>
      </c>
      <c r="G2388" s="2">
        <v>0</v>
      </c>
      <c r="H2388" s="2">
        <v>0</v>
      </c>
      <c r="I2388" s="2">
        <v>0.179278822677715</v>
      </c>
      <c r="J2388" s="2">
        <v>0</v>
      </c>
      <c r="K2388" s="2">
        <v>0</v>
      </c>
      <c r="L2388" s="2">
        <v>0</v>
      </c>
      <c r="M2388" s="2">
        <v>0</v>
      </c>
      <c r="N2388" s="2">
        <v>0</v>
      </c>
      <c r="O2388" s="2">
        <v>0</v>
      </c>
      <c r="P2388" s="2">
        <v>0</v>
      </c>
      <c r="Q2388" s="2">
        <v>0</v>
      </c>
      <c r="R2388" s="2">
        <v>0</v>
      </c>
      <c r="S2388" s="2">
        <v>0</v>
      </c>
      <c r="T2388" s="2">
        <v>0</v>
      </c>
      <c r="U2388" s="2">
        <v>0</v>
      </c>
      <c r="X2388" s="2">
        <f t="shared" si="342"/>
        <v>0.179278822677715</v>
      </c>
      <c r="Y2388" s="2">
        <f t="shared" si="343"/>
        <v>0</v>
      </c>
      <c r="Z2388" s="2">
        <f>IF(Y2388&gt;$W$1,HLOOKUP(Y2388,B2388:$U$2835,ROW($B$2836)-ROW($A2388),FALSE),0)</f>
        <v>0</v>
      </c>
      <c r="AA2388" s="2">
        <f t="shared" si="344"/>
        <v>0</v>
      </c>
      <c r="AB2388" s="2">
        <f>VLOOKUP(A2388,segment3_SB_quantity!$A$2:$B$2834,2,FALSE)</f>
        <v>131</v>
      </c>
      <c r="AC2388" s="4">
        <f t="shared" si="340"/>
        <v>0.12820000000000001</v>
      </c>
      <c r="AD2388">
        <f t="shared" si="345"/>
        <v>0</v>
      </c>
      <c r="AE2388">
        <f t="shared" si="341"/>
        <v>0.83166700000000005</v>
      </c>
      <c r="AF2388" s="2">
        <f t="shared" si="346"/>
        <v>0</v>
      </c>
      <c r="AG2388" s="2">
        <f t="shared" si="347"/>
        <v>0</v>
      </c>
      <c r="AH2388" s="1">
        <f t="shared" si="348"/>
        <v>0</v>
      </c>
    </row>
    <row r="2389" spans="1:34" x14ac:dyDescent="0.55000000000000004">
      <c r="A2389">
        <v>85409937</v>
      </c>
      <c r="B2389" s="2">
        <v>0</v>
      </c>
      <c r="C2389" s="2">
        <v>0</v>
      </c>
      <c r="D2389" s="2">
        <v>0</v>
      </c>
      <c r="E2389" s="2">
        <v>0</v>
      </c>
      <c r="F2389" s="2">
        <v>0</v>
      </c>
      <c r="G2389" s="2">
        <v>0.111911255435219</v>
      </c>
      <c r="H2389" s="2">
        <v>0</v>
      </c>
      <c r="I2389" s="2">
        <v>0</v>
      </c>
      <c r="J2389" s="2">
        <v>0</v>
      </c>
      <c r="K2389" s="2">
        <v>0</v>
      </c>
      <c r="L2389" s="2">
        <v>0</v>
      </c>
      <c r="M2389" s="2">
        <v>0</v>
      </c>
      <c r="N2389" s="2">
        <v>0</v>
      </c>
      <c r="O2389" s="2">
        <v>0</v>
      </c>
      <c r="P2389" s="2">
        <v>0</v>
      </c>
      <c r="Q2389" s="2">
        <v>0</v>
      </c>
      <c r="R2389" s="2">
        <v>0</v>
      </c>
      <c r="S2389" s="2">
        <v>0</v>
      </c>
      <c r="T2389" s="2">
        <v>0</v>
      </c>
      <c r="U2389" s="2">
        <v>0</v>
      </c>
      <c r="X2389" s="2">
        <f t="shared" si="342"/>
        <v>0.111911255435219</v>
      </c>
      <c r="Y2389" s="2">
        <f t="shared" si="343"/>
        <v>0</v>
      </c>
      <c r="Z2389" s="2">
        <f>IF(Y2389&gt;$W$1,HLOOKUP(Y2389,B2389:$U$2835,ROW($B$2836)-ROW($A2389),FALSE),0)</f>
        <v>0</v>
      </c>
      <c r="AA2389" s="2">
        <f t="shared" si="344"/>
        <v>0</v>
      </c>
      <c r="AB2389" s="2">
        <f>VLOOKUP(A2389,segment3_SB_quantity!$A$2:$B$2834,2,FALSE)</f>
        <v>5</v>
      </c>
      <c r="AC2389" s="4">
        <f t="shared" si="340"/>
        <v>0.12820000000000001</v>
      </c>
      <c r="AD2389">
        <f t="shared" si="345"/>
        <v>0</v>
      </c>
      <c r="AE2389">
        <f t="shared" si="341"/>
        <v>0.83166700000000005</v>
      </c>
      <c r="AF2389" s="2">
        <f t="shared" si="346"/>
        <v>0</v>
      </c>
      <c r="AG2389" s="2">
        <f t="shared" si="347"/>
        <v>0</v>
      </c>
      <c r="AH2389" s="1">
        <f t="shared" si="348"/>
        <v>0</v>
      </c>
    </row>
    <row r="2390" spans="1:34" x14ac:dyDescent="0.55000000000000004">
      <c r="A2390">
        <v>85419956</v>
      </c>
      <c r="B2390" s="2">
        <v>0</v>
      </c>
      <c r="C2390" s="2">
        <v>0</v>
      </c>
      <c r="D2390" s="2">
        <v>0</v>
      </c>
      <c r="E2390" s="2">
        <v>2.7451240352314599E-2</v>
      </c>
      <c r="F2390" s="2">
        <v>0</v>
      </c>
      <c r="G2390" s="2">
        <v>0</v>
      </c>
      <c r="H2390" s="2">
        <v>0</v>
      </c>
      <c r="I2390" s="2">
        <v>0</v>
      </c>
      <c r="J2390" s="2">
        <v>0</v>
      </c>
      <c r="K2390" s="2">
        <v>0</v>
      </c>
      <c r="L2390" s="2">
        <v>0</v>
      </c>
      <c r="M2390" s="2">
        <v>0</v>
      </c>
      <c r="N2390" s="2">
        <v>0</v>
      </c>
      <c r="O2390" s="2">
        <v>0</v>
      </c>
      <c r="P2390" s="2">
        <v>0</v>
      </c>
      <c r="Q2390" s="2">
        <v>0</v>
      </c>
      <c r="R2390" s="2">
        <v>0</v>
      </c>
      <c r="S2390" s="2">
        <v>0</v>
      </c>
      <c r="T2390" s="2">
        <v>0</v>
      </c>
      <c r="U2390" s="2">
        <v>0</v>
      </c>
      <c r="X2390" s="2">
        <f t="shared" si="342"/>
        <v>2.7451240352314599E-2</v>
      </c>
      <c r="Y2390" s="2">
        <f t="shared" si="343"/>
        <v>0</v>
      </c>
      <c r="Z2390" s="2">
        <f>IF(Y2390&gt;$W$1,HLOOKUP(Y2390,B2390:$U$2835,ROW($B$2836)-ROW($A2390),FALSE),0)</f>
        <v>0</v>
      </c>
      <c r="AA2390" s="2">
        <f t="shared" si="344"/>
        <v>0</v>
      </c>
      <c r="AB2390" s="2">
        <f>VLOOKUP(A2390,segment3_SB_quantity!$A$2:$B$2834,2,FALSE)</f>
        <v>3</v>
      </c>
      <c r="AC2390" s="4">
        <f t="shared" si="340"/>
        <v>0.12820000000000001</v>
      </c>
      <c r="AD2390">
        <f t="shared" si="345"/>
        <v>0</v>
      </c>
      <c r="AE2390">
        <f t="shared" si="341"/>
        <v>0.83166700000000005</v>
      </c>
      <c r="AF2390" s="2">
        <f t="shared" si="346"/>
        <v>0</v>
      </c>
      <c r="AG2390" s="2">
        <f t="shared" si="347"/>
        <v>0</v>
      </c>
      <c r="AH2390" s="1">
        <f t="shared" si="348"/>
        <v>0</v>
      </c>
    </row>
    <row r="2391" spans="1:34" x14ac:dyDescent="0.55000000000000004">
      <c r="A2391">
        <v>85469969</v>
      </c>
      <c r="B2391" s="2">
        <v>0</v>
      </c>
      <c r="C2391" s="2">
        <v>0</v>
      </c>
      <c r="D2391" s="2">
        <v>0</v>
      </c>
      <c r="E2391" s="2">
        <v>0</v>
      </c>
      <c r="F2391" s="2">
        <v>0</v>
      </c>
      <c r="G2391" s="2">
        <v>0</v>
      </c>
      <c r="H2391" s="2">
        <v>0</v>
      </c>
      <c r="I2391" s="2">
        <v>0</v>
      </c>
      <c r="J2391" s="2">
        <v>0</v>
      </c>
      <c r="K2391" s="2">
        <v>9.0702444052791098E-2</v>
      </c>
      <c r="L2391" s="2">
        <v>0</v>
      </c>
      <c r="M2391" s="2">
        <v>0</v>
      </c>
      <c r="N2391" s="2">
        <v>0</v>
      </c>
      <c r="O2391" s="2">
        <v>0</v>
      </c>
      <c r="P2391" s="2">
        <v>0</v>
      </c>
      <c r="Q2391" s="2">
        <v>0</v>
      </c>
      <c r="R2391" s="2">
        <v>0</v>
      </c>
      <c r="S2391" s="2">
        <v>0</v>
      </c>
      <c r="T2391" s="2">
        <v>0</v>
      </c>
      <c r="U2391" s="2">
        <v>0</v>
      </c>
      <c r="X2391" s="2">
        <f t="shared" si="342"/>
        <v>9.0702444052791098E-2</v>
      </c>
      <c r="Y2391" s="2">
        <f t="shared" si="343"/>
        <v>0</v>
      </c>
      <c r="Z2391" s="2">
        <f>IF(Y2391&gt;$W$1,HLOOKUP(Y2391,B2391:$U$2835,ROW($B$2836)-ROW($A2391),FALSE),0)</f>
        <v>0</v>
      </c>
      <c r="AA2391" s="2">
        <f t="shared" si="344"/>
        <v>0</v>
      </c>
      <c r="AB2391" s="2">
        <f>VLOOKUP(A2391,segment3_SB_quantity!$A$2:$B$2834,2,FALSE)</f>
        <v>211</v>
      </c>
      <c r="AC2391" s="4">
        <f t="shared" si="340"/>
        <v>0.12820000000000001</v>
      </c>
      <c r="AD2391">
        <f t="shared" si="345"/>
        <v>0</v>
      </c>
      <c r="AE2391">
        <f t="shared" si="341"/>
        <v>0.83166700000000005</v>
      </c>
      <c r="AF2391" s="2">
        <f t="shared" si="346"/>
        <v>0</v>
      </c>
      <c r="AG2391" s="2">
        <f t="shared" si="347"/>
        <v>0</v>
      </c>
      <c r="AH2391" s="1">
        <f t="shared" si="348"/>
        <v>0</v>
      </c>
    </row>
    <row r="2392" spans="1:34" x14ac:dyDescent="0.55000000000000004">
      <c r="A2392">
        <v>85489814</v>
      </c>
      <c r="B2392" s="2">
        <v>0</v>
      </c>
      <c r="C2392" s="2">
        <v>0</v>
      </c>
      <c r="D2392" s="2">
        <v>0</v>
      </c>
      <c r="E2392" s="2">
        <v>0</v>
      </c>
      <c r="F2392" s="2">
        <v>0</v>
      </c>
      <c r="G2392" s="2">
        <v>0</v>
      </c>
      <c r="H2392" s="2">
        <v>0</v>
      </c>
      <c r="I2392" s="2">
        <v>0</v>
      </c>
      <c r="J2392" s="2">
        <v>6.4928019106861301E-2</v>
      </c>
      <c r="K2392" s="2">
        <v>0</v>
      </c>
      <c r="L2392" s="2">
        <v>0</v>
      </c>
      <c r="M2392" s="2">
        <v>0</v>
      </c>
      <c r="N2392" s="2">
        <v>0</v>
      </c>
      <c r="O2392" s="2">
        <v>0</v>
      </c>
      <c r="P2392" s="2">
        <v>0</v>
      </c>
      <c r="Q2392" s="2">
        <v>0</v>
      </c>
      <c r="R2392" s="2">
        <v>0</v>
      </c>
      <c r="S2392" s="2">
        <v>0</v>
      </c>
      <c r="T2392" s="2">
        <v>0</v>
      </c>
      <c r="U2392" s="2">
        <v>0</v>
      </c>
      <c r="X2392" s="2">
        <f t="shared" si="342"/>
        <v>6.4928019106861301E-2</v>
      </c>
      <c r="Y2392" s="2">
        <f t="shared" si="343"/>
        <v>0</v>
      </c>
      <c r="Z2392" s="2">
        <f>IF(Y2392&gt;$W$1,HLOOKUP(Y2392,B2392:$U$2835,ROW($B$2836)-ROW($A2392),FALSE),0)</f>
        <v>0</v>
      </c>
      <c r="AA2392" s="2">
        <f t="shared" si="344"/>
        <v>0</v>
      </c>
      <c r="AB2392" s="2">
        <f>VLOOKUP(A2392,segment3_SB_quantity!$A$2:$B$2834,2,FALSE)</f>
        <v>53</v>
      </c>
      <c r="AC2392" s="4">
        <f t="shared" si="340"/>
        <v>0.12820000000000001</v>
      </c>
      <c r="AD2392">
        <f t="shared" si="345"/>
        <v>0</v>
      </c>
      <c r="AE2392">
        <f t="shared" si="341"/>
        <v>0.83166700000000005</v>
      </c>
      <c r="AF2392" s="2">
        <f t="shared" si="346"/>
        <v>0</v>
      </c>
      <c r="AG2392" s="2">
        <f t="shared" si="347"/>
        <v>0</v>
      </c>
      <c r="AH2392" s="1">
        <f t="shared" si="348"/>
        <v>0</v>
      </c>
    </row>
    <row r="2393" spans="1:34" x14ac:dyDescent="0.55000000000000004">
      <c r="A2393">
        <v>85499830</v>
      </c>
      <c r="B2393" s="2">
        <v>0</v>
      </c>
      <c r="C2393" s="2">
        <v>0</v>
      </c>
      <c r="D2393" s="2">
        <v>0</v>
      </c>
      <c r="E2393" s="2">
        <v>0</v>
      </c>
      <c r="F2393" s="2">
        <v>0</v>
      </c>
      <c r="G2393" s="2">
        <v>0</v>
      </c>
      <c r="H2393" s="2">
        <v>0</v>
      </c>
      <c r="I2393" s="2">
        <v>0</v>
      </c>
      <c r="J2393" s="2">
        <v>0</v>
      </c>
      <c r="K2393" s="2">
        <v>0.115454052928656</v>
      </c>
      <c r="L2393" s="2">
        <v>0</v>
      </c>
      <c r="M2393" s="2">
        <v>0</v>
      </c>
      <c r="N2393" s="2">
        <v>0</v>
      </c>
      <c r="O2393" s="2">
        <v>0</v>
      </c>
      <c r="P2393" s="2">
        <v>0</v>
      </c>
      <c r="Q2393" s="2">
        <v>0</v>
      </c>
      <c r="R2393" s="2">
        <v>0</v>
      </c>
      <c r="S2393" s="2">
        <v>0</v>
      </c>
      <c r="T2393" s="2">
        <v>0</v>
      </c>
      <c r="U2393" s="2">
        <v>0</v>
      </c>
      <c r="X2393" s="2">
        <f t="shared" si="342"/>
        <v>0.115454052928656</v>
      </c>
      <c r="Y2393" s="2">
        <f t="shared" si="343"/>
        <v>0</v>
      </c>
      <c r="Z2393" s="2">
        <f>IF(Y2393&gt;$W$1,HLOOKUP(Y2393,B2393:$U$2835,ROW($B$2836)-ROW($A2393),FALSE),0)</f>
        <v>0</v>
      </c>
      <c r="AA2393" s="2">
        <f t="shared" si="344"/>
        <v>0</v>
      </c>
      <c r="AB2393" s="2">
        <f>VLOOKUP(A2393,segment3_SB_quantity!$A$2:$B$2834,2,FALSE)</f>
        <v>11</v>
      </c>
      <c r="AC2393" s="4">
        <f t="shared" si="340"/>
        <v>0.12820000000000001</v>
      </c>
      <c r="AD2393">
        <f t="shared" si="345"/>
        <v>0</v>
      </c>
      <c r="AE2393">
        <f t="shared" si="341"/>
        <v>0.83166700000000005</v>
      </c>
      <c r="AF2393" s="2">
        <f t="shared" si="346"/>
        <v>0</v>
      </c>
      <c r="AG2393" s="2">
        <f t="shared" si="347"/>
        <v>0</v>
      </c>
      <c r="AH2393" s="1">
        <f t="shared" si="348"/>
        <v>0</v>
      </c>
    </row>
    <row r="2394" spans="1:34" x14ac:dyDescent="0.55000000000000004">
      <c r="A2394">
        <v>85519694</v>
      </c>
      <c r="B2394" s="2">
        <v>0</v>
      </c>
      <c r="C2394" s="2">
        <v>0</v>
      </c>
      <c r="D2394" s="2">
        <v>0</v>
      </c>
      <c r="E2394" s="2">
        <v>0</v>
      </c>
      <c r="F2394" s="2">
        <v>0</v>
      </c>
      <c r="G2394" s="2">
        <v>0</v>
      </c>
      <c r="H2394" s="2">
        <v>0</v>
      </c>
      <c r="I2394" s="2">
        <v>4.4143770666323898E-2</v>
      </c>
      <c r="J2394" s="2">
        <v>0</v>
      </c>
      <c r="K2394" s="2">
        <v>0</v>
      </c>
      <c r="L2394" s="2">
        <v>0</v>
      </c>
      <c r="M2394" s="2">
        <v>0</v>
      </c>
      <c r="N2394" s="2">
        <v>0</v>
      </c>
      <c r="O2394" s="2">
        <v>0</v>
      </c>
      <c r="P2394" s="2">
        <v>0</v>
      </c>
      <c r="Q2394" s="2">
        <v>0</v>
      </c>
      <c r="R2394" s="2">
        <v>0</v>
      </c>
      <c r="S2394" s="2">
        <v>0</v>
      </c>
      <c r="T2394" s="2">
        <v>0</v>
      </c>
      <c r="U2394" s="2">
        <v>0</v>
      </c>
      <c r="X2394" s="2">
        <f t="shared" si="342"/>
        <v>4.4143770666323898E-2</v>
      </c>
      <c r="Y2394" s="2">
        <f t="shared" si="343"/>
        <v>0</v>
      </c>
      <c r="Z2394" s="2">
        <f>IF(Y2394&gt;$W$1,HLOOKUP(Y2394,B2394:$U$2835,ROW($B$2836)-ROW($A2394),FALSE),0)</f>
        <v>0</v>
      </c>
      <c r="AA2394" s="2">
        <f t="shared" si="344"/>
        <v>0</v>
      </c>
      <c r="AB2394" s="2">
        <f>VLOOKUP(A2394,segment3_SB_quantity!$A$2:$B$2834,2,FALSE)</f>
        <v>6</v>
      </c>
      <c r="AC2394" s="4">
        <f t="shared" si="340"/>
        <v>0.12820000000000001</v>
      </c>
      <c r="AD2394">
        <f t="shared" si="345"/>
        <v>0</v>
      </c>
      <c r="AE2394">
        <f t="shared" si="341"/>
        <v>0.83166700000000005</v>
      </c>
      <c r="AF2394" s="2">
        <f t="shared" si="346"/>
        <v>0</v>
      </c>
      <c r="AG2394" s="2">
        <f t="shared" si="347"/>
        <v>0</v>
      </c>
      <c r="AH2394" s="1">
        <f t="shared" si="348"/>
        <v>0</v>
      </c>
    </row>
    <row r="2395" spans="1:34" x14ac:dyDescent="0.55000000000000004">
      <c r="A2395">
        <v>85519973</v>
      </c>
      <c r="B2395" s="2">
        <v>0</v>
      </c>
      <c r="C2395" s="2">
        <v>0</v>
      </c>
      <c r="D2395" s="2">
        <v>0</v>
      </c>
      <c r="E2395" s="2">
        <v>0</v>
      </c>
      <c r="F2395" s="2">
        <v>0</v>
      </c>
      <c r="G2395" s="2">
        <v>0</v>
      </c>
      <c r="H2395" s="2">
        <v>0</v>
      </c>
      <c r="I2395" s="2">
        <v>0</v>
      </c>
      <c r="J2395" s="2">
        <v>3.6958959177225303E-2</v>
      </c>
      <c r="K2395" s="2">
        <v>0</v>
      </c>
      <c r="L2395" s="2">
        <v>0</v>
      </c>
      <c r="M2395" s="2">
        <v>0</v>
      </c>
      <c r="N2395" s="2">
        <v>0</v>
      </c>
      <c r="O2395" s="2">
        <v>0</v>
      </c>
      <c r="P2395" s="2">
        <v>0</v>
      </c>
      <c r="Q2395" s="2">
        <v>0</v>
      </c>
      <c r="R2395" s="2">
        <v>0</v>
      </c>
      <c r="S2395" s="2">
        <v>0</v>
      </c>
      <c r="T2395" s="2">
        <v>0</v>
      </c>
      <c r="U2395" s="2">
        <v>0</v>
      </c>
      <c r="X2395" s="2">
        <f t="shared" si="342"/>
        <v>3.6958959177225303E-2</v>
      </c>
      <c r="Y2395" s="2">
        <f t="shared" si="343"/>
        <v>0</v>
      </c>
      <c r="Z2395" s="2">
        <f>IF(Y2395&gt;$W$1,HLOOKUP(Y2395,B2395:$U$2835,ROW($B$2836)-ROW($A2395),FALSE),0)</f>
        <v>0</v>
      </c>
      <c r="AA2395" s="2">
        <f t="shared" si="344"/>
        <v>0</v>
      </c>
      <c r="AB2395" s="2">
        <f>VLOOKUP(A2395,segment3_SB_quantity!$A$2:$B$2834,2,FALSE)</f>
        <v>57</v>
      </c>
      <c r="AC2395" s="4">
        <f t="shared" si="340"/>
        <v>0.12820000000000001</v>
      </c>
      <c r="AD2395">
        <f t="shared" si="345"/>
        <v>0</v>
      </c>
      <c r="AE2395">
        <f t="shared" si="341"/>
        <v>0.83166700000000005</v>
      </c>
      <c r="AF2395" s="2">
        <f t="shared" si="346"/>
        <v>0</v>
      </c>
      <c r="AG2395" s="2">
        <f t="shared" si="347"/>
        <v>0</v>
      </c>
      <c r="AH2395" s="1">
        <f t="shared" si="348"/>
        <v>0</v>
      </c>
    </row>
    <row r="2396" spans="1:34" x14ac:dyDescent="0.55000000000000004">
      <c r="A2396">
        <v>85569873</v>
      </c>
      <c r="B2396" s="2">
        <v>0</v>
      </c>
      <c r="C2396" s="2">
        <v>0</v>
      </c>
      <c r="D2396" s="2">
        <v>0</v>
      </c>
      <c r="E2396" s="2">
        <v>0</v>
      </c>
      <c r="F2396" s="2">
        <v>0</v>
      </c>
      <c r="G2396" s="2">
        <v>0</v>
      </c>
      <c r="H2396" s="2">
        <v>0</v>
      </c>
      <c r="I2396" s="2">
        <v>0</v>
      </c>
      <c r="J2396" s="2">
        <v>1.6509060059312901E-2</v>
      </c>
      <c r="K2396" s="2">
        <v>0</v>
      </c>
      <c r="L2396" s="2">
        <v>0</v>
      </c>
      <c r="M2396" s="2">
        <v>0</v>
      </c>
      <c r="N2396" s="2">
        <v>0</v>
      </c>
      <c r="O2396" s="2">
        <v>0</v>
      </c>
      <c r="P2396" s="2">
        <v>0</v>
      </c>
      <c r="Q2396" s="2">
        <v>0</v>
      </c>
      <c r="R2396" s="2">
        <v>0</v>
      </c>
      <c r="S2396" s="2">
        <v>0</v>
      </c>
      <c r="T2396" s="2">
        <v>0</v>
      </c>
      <c r="U2396" s="2">
        <v>0</v>
      </c>
      <c r="X2396" s="2">
        <f t="shared" si="342"/>
        <v>1.6509060059312901E-2</v>
      </c>
      <c r="Y2396" s="2">
        <f t="shared" si="343"/>
        <v>0</v>
      </c>
      <c r="Z2396" s="2">
        <f>IF(Y2396&gt;$W$1,HLOOKUP(Y2396,B2396:$U$2835,ROW($B$2836)-ROW($A2396),FALSE),0)</f>
        <v>0</v>
      </c>
      <c r="AA2396" s="2">
        <f t="shared" si="344"/>
        <v>0</v>
      </c>
      <c r="AB2396" s="2">
        <f>VLOOKUP(A2396,segment3_SB_quantity!$A$2:$B$2834,2,FALSE)</f>
        <v>11</v>
      </c>
      <c r="AC2396" s="4">
        <f t="shared" si="340"/>
        <v>0.12820000000000001</v>
      </c>
      <c r="AD2396">
        <f t="shared" si="345"/>
        <v>0</v>
      </c>
      <c r="AE2396">
        <f t="shared" si="341"/>
        <v>0.83166700000000005</v>
      </c>
      <c r="AF2396" s="2">
        <f t="shared" si="346"/>
        <v>0</v>
      </c>
      <c r="AG2396" s="2">
        <f t="shared" si="347"/>
        <v>0</v>
      </c>
      <c r="AH2396" s="1">
        <f t="shared" si="348"/>
        <v>0</v>
      </c>
    </row>
    <row r="2397" spans="1:34" x14ac:dyDescent="0.55000000000000004">
      <c r="A2397">
        <v>85619753</v>
      </c>
      <c r="B2397" s="2">
        <v>0</v>
      </c>
      <c r="C2397" s="2">
        <v>0</v>
      </c>
      <c r="D2397" s="2">
        <v>0</v>
      </c>
      <c r="E2397" s="2">
        <v>0</v>
      </c>
      <c r="F2397" s="2">
        <v>0</v>
      </c>
      <c r="G2397" s="2">
        <v>0</v>
      </c>
      <c r="H2397" s="2">
        <v>0</v>
      </c>
      <c r="I2397" s="2">
        <v>0</v>
      </c>
      <c r="J2397" s="2">
        <v>4.8735304356184901E-2</v>
      </c>
      <c r="K2397" s="2">
        <v>0</v>
      </c>
      <c r="L2397" s="2">
        <v>0</v>
      </c>
      <c r="M2397" s="2">
        <v>0</v>
      </c>
      <c r="N2397" s="2">
        <v>0</v>
      </c>
      <c r="O2397" s="2">
        <v>0</v>
      </c>
      <c r="P2397" s="2">
        <v>0</v>
      </c>
      <c r="Q2397" s="2">
        <v>0</v>
      </c>
      <c r="R2397" s="2">
        <v>0</v>
      </c>
      <c r="S2397" s="2">
        <v>0</v>
      </c>
      <c r="T2397" s="2">
        <v>0</v>
      </c>
      <c r="U2397" s="2">
        <v>0</v>
      </c>
      <c r="X2397" s="2">
        <f t="shared" si="342"/>
        <v>4.8735304356184901E-2</v>
      </c>
      <c r="Y2397" s="2">
        <f t="shared" si="343"/>
        <v>0</v>
      </c>
      <c r="Z2397" s="2">
        <f>IF(Y2397&gt;$W$1,HLOOKUP(Y2397,B2397:$U$2835,ROW($B$2836)-ROW($A2397),FALSE),0)</f>
        <v>0</v>
      </c>
      <c r="AA2397" s="2">
        <f t="shared" si="344"/>
        <v>0</v>
      </c>
      <c r="AB2397" s="2">
        <f>VLOOKUP(A2397,segment3_SB_quantity!$A$2:$B$2834,2,FALSE)</f>
        <v>73</v>
      </c>
      <c r="AC2397" s="4">
        <f t="shared" si="340"/>
        <v>0.12820000000000001</v>
      </c>
      <c r="AD2397">
        <f t="shared" si="345"/>
        <v>0</v>
      </c>
      <c r="AE2397">
        <f t="shared" si="341"/>
        <v>0.83166700000000005</v>
      </c>
      <c r="AF2397" s="2">
        <f t="shared" si="346"/>
        <v>0</v>
      </c>
      <c r="AG2397" s="2">
        <f t="shared" si="347"/>
        <v>0</v>
      </c>
      <c r="AH2397" s="1">
        <f t="shared" si="348"/>
        <v>0</v>
      </c>
    </row>
    <row r="2398" spans="1:34" x14ac:dyDescent="0.55000000000000004">
      <c r="A2398">
        <v>85639671</v>
      </c>
      <c r="B2398" s="2">
        <v>0</v>
      </c>
      <c r="C2398" s="2">
        <v>0</v>
      </c>
      <c r="D2398" s="2">
        <v>0</v>
      </c>
      <c r="E2398" s="2">
        <v>0</v>
      </c>
      <c r="F2398" s="2">
        <v>0</v>
      </c>
      <c r="G2398" s="2">
        <v>0</v>
      </c>
      <c r="H2398" s="2">
        <v>0</v>
      </c>
      <c r="I2398" s="2">
        <v>0</v>
      </c>
      <c r="J2398" s="2">
        <v>0</v>
      </c>
      <c r="K2398" s="2">
        <v>0</v>
      </c>
      <c r="L2398" s="2">
        <v>0</v>
      </c>
      <c r="M2398" s="2">
        <v>0</v>
      </c>
      <c r="N2398" s="2">
        <v>0</v>
      </c>
      <c r="O2398" s="2">
        <v>0</v>
      </c>
      <c r="P2398" s="2">
        <v>0</v>
      </c>
      <c r="Q2398" s="2">
        <v>0</v>
      </c>
      <c r="R2398" s="2">
        <v>0</v>
      </c>
      <c r="S2398" s="2">
        <v>0</v>
      </c>
      <c r="T2398" s="2">
        <v>0</v>
      </c>
      <c r="U2398" s="2">
        <v>0</v>
      </c>
      <c r="X2398" s="2">
        <f t="shared" si="342"/>
        <v>0</v>
      </c>
      <c r="Y2398" s="2">
        <f t="shared" si="343"/>
        <v>0</v>
      </c>
      <c r="Z2398" s="2">
        <f>IF(Y2398&gt;$W$1,HLOOKUP(Y2398,B2398:$U$2835,ROW($B$2836)-ROW($A2398),FALSE),0)</f>
        <v>0</v>
      </c>
      <c r="AA2398" s="2">
        <f t="shared" si="344"/>
        <v>0</v>
      </c>
      <c r="AB2398" s="2">
        <f>VLOOKUP(A2398,segment3_SB_quantity!$A$2:$B$2834,2,FALSE)</f>
        <v>2</v>
      </c>
      <c r="AC2398" s="4">
        <f t="shared" si="340"/>
        <v>0.12820000000000001</v>
      </c>
      <c r="AD2398">
        <f t="shared" si="345"/>
        <v>0</v>
      </c>
      <c r="AE2398">
        <f t="shared" si="341"/>
        <v>0.83166700000000005</v>
      </c>
      <c r="AF2398" s="2">
        <f t="shared" si="346"/>
        <v>0</v>
      </c>
      <c r="AG2398" s="2">
        <f t="shared" si="347"/>
        <v>0</v>
      </c>
      <c r="AH2398" s="1">
        <f t="shared" si="348"/>
        <v>0</v>
      </c>
    </row>
    <row r="2399" spans="1:34" x14ac:dyDescent="0.55000000000000004">
      <c r="A2399">
        <v>85649579</v>
      </c>
      <c r="B2399" s="2">
        <v>0</v>
      </c>
      <c r="C2399" s="2">
        <v>0</v>
      </c>
      <c r="D2399" s="2">
        <v>0</v>
      </c>
      <c r="E2399" s="2">
        <v>0</v>
      </c>
      <c r="F2399" s="2">
        <v>1.9576511781071199E-2</v>
      </c>
      <c r="G2399" s="2">
        <v>0</v>
      </c>
      <c r="H2399" s="2">
        <v>0</v>
      </c>
      <c r="I2399" s="2">
        <v>0</v>
      </c>
      <c r="J2399" s="2">
        <v>0</v>
      </c>
      <c r="K2399" s="2">
        <v>0</v>
      </c>
      <c r="L2399" s="2">
        <v>0</v>
      </c>
      <c r="M2399" s="2">
        <v>0</v>
      </c>
      <c r="N2399" s="2">
        <v>0</v>
      </c>
      <c r="O2399" s="2">
        <v>0</v>
      </c>
      <c r="P2399" s="2">
        <v>0</v>
      </c>
      <c r="Q2399" s="2">
        <v>0</v>
      </c>
      <c r="R2399" s="2">
        <v>0</v>
      </c>
      <c r="S2399" s="2">
        <v>0</v>
      </c>
      <c r="T2399" s="2">
        <v>0</v>
      </c>
      <c r="U2399" s="2">
        <v>0</v>
      </c>
      <c r="X2399" s="2">
        <f t="shared" si="342"/>
        <v>1.9576511781071199E-2</v>
      </c>
      <c r="Y2399" s="2">
        <f t="shared" si="343"/>
        <v>0</v>
      </c>
      <c r="Z2399" s="2">
        <f>IF(Y2399&gt;$W$1,HLOOKUP(Y2399,B2399:$U$2835,ROW($B$2836)-ROW($A2399),FALSE),0)</f>
        <v>0</v>
      </c>
      <c r="AA2399" s="2">
        <f t="shared" si="344"/>
        <v>0</v>
      </c>
      <c r="AB2399" s="2">
        <f>VLOOKUP(A2399,segment3_SB_quantity!$A$2:$B$2834,2,FALSE)</f>
        <v>10</v>
      </c>
      <c r="AC2399" s="4">
        <f t="shared" si="340"/>
        <v>0.12820000000000001</v>
      </c>
      <c r="AD2399">
        <f t="shared" si="345"/>
        <v>0</v>
      </c>
      <c r="AE2399">
        <f t="shared" si="341"/>
        <v>0.83166700000000005</v>
      </c>
      <c r="AF2399" s="2">
        <f t="shared" si="346"/>
        <v>0</v>
      </c>
      <c r="AG2399" s="2">
        <f t="shared" si="347"/>
        <v>0</v>
      </c>
      <c r="AH2399" s="1">
        <f t="shared" si="348"/>
        <v>0</v>
      </c>
    </row>
    <row r="2400" spans="1:34" x14ac:dyDescent="0.55000000000000004">
      <c r="A2400">
        <v>85679797</v>
      </c>
      <c r="B2400" s="2">
        <v>0</v>
      </c>
      <c r="C2400" s="2">
        <v>0</v>
      </c>
      <c r="D2400" s="2">
        <v>0</v>
      </c>
      <c r="E2400" s="2">
        <v>0</v>
      </c>
      <c r="F2400" s="2">
        <v>0</v>
      </c>
      <c r="G2400" s="2">
        <v>0</v>
      </c>
      <c r="H2400" s="2">
        <v>0</v>
      </c>
      <c r="I2400" s="2">
        <v>0</v>
      </c>
      <c r="J2400" s="2">
        <v>0</v>
      </c>
      <c r="K2400" s="2">
        <v>0</v>
      </c>
      <c r="L2400" s="2">
        <v>2.8058177800200602E-3</v>
      </c>
      <c r="M2400" s="2">
        <v>0</v>
      </c>
      <c r="N2400" s="2">
        <v>0</v>
      </c>
      <c r="O2400" s="2">
        <v>0</v>
      </c>
      <c r="P2400" s="2">
        <v>0</v>
      </c>
      <c r="Q2400" s="2">
        <v>0</v>
      </c>
      <c r="R2400" s="2">
        <v>0</v>
      </c>
      <c r="S2400" s="2">
        <v>0</v>
      </c>
      <c r="T2400" s="2">
        <v>0</v>
      </c>
      <c r="U2400" s="2">
        <v>0</v>
      </c>
      <c r="X2400" s="2">
        <f t="shared" si="342"/>
        <v>2.8058177800200602E-3</v>
      </c>
      <c r="Y2400" s="2">
        <f t="shared" si="343"/>
        <v>0</v>
      </c>
      <c r="Z2400" s="2">
        <f>IF(Y2400&gt;$W$1,HLOOKUP(Y2400,B2400:$U$2835,ROW($B$2836)-ROW($A2400),FALSE),0)</f>
        <v>0</v>
      </c>
      <c r="AA2400" s="2">
        <f t="shared" si="344"/>
        <v>0</v>
      </c>
      <c r="AB2400" s="2">
        <f>VLOOKUP(A2400,segment3_SB_quantity!$A$2:$B$2834,2,FALSE)</f>
        <v>75</v>
      </c>
      <c r="AC2400" s="4">
        <f t="shared" si="340"/>
        <v>0.12820000000000001</v>
      </c>
      <c r="AD2400">
        <f t="shared" si="345"/>
        <v>0</v>
      </c>
      <c r="AE2400">
        <f t="shared" si="341"/>
        <v>0.83166700000000005</v>
      </c>
      <c r="AF2400" s="2">
        <f t="shared" si="346"/>
        <v>0</v>
      </c>
      <c r="AG2400" s="2">
        <f t="shared" si="347"/>
        <v>0</v>
      </c>
      <c r="AH2400" s="1">
        <f t="shared" si="348"/>
        <v>0</v>
      </c>
    </row>
    <row r="2401" spans="1:34" x14ac:dyDescent="0.55000000000000004">
      <c r="A2401">
        <v>85769732</v>
      </c>
      <c r="B2401" s="2">
        <v>0</v>
      </c>
      <c r="C2401" s="2">
        <v>0</v>
      </c>
      <c r="D2401" s="2">
        <v>0</v>
      </c>
      <c r="E2401" s="2">
        <v>0</v>
      </c>
      <c r="F2401" s="2">
        <v>0</v>
      </c>
      <c r="G2401" s="2">
        <v>0</v>
      </c>
      <c r="H2401" s="2">
        <v>0</v>
      </c>
      <c r="I2401" s="2">
        <v>0</v>
      </c>
      <c r="J2401" s="2">
        <v>6.3269900450601699E-2</v>
      </c>
      <c r="K2401" s="2">
        <v>0</v>
      </c>
      <c r="L2401" s="2">
        <v>0</v>
      </c>
      <c r="M2401" s="2">
        <v>0</v>
      </c>
      <c r="N2401" s="2">
        <v>0</v>
      </c>
      <c r="O2401" s="2">
        <v>0</v>
      </c>
      <c r="P2401" s="2">
        <v>0</v>
      </c>
      <c r="Q2401" s="2">
        <v>0</v>
      </c>
      <c r="R2401" s="2">
        <v>0</v>
      </c>
      <c r="S2401" s="2">
        <v>0</v>
      </c>
      <c r="T2401" s="2">
        <v>0</v>
      </c>
      <c r="U2401" s="2">
        <v>0</v>
      </c>
      <c r="X2401" s="2">
        <f t="shared" si="342"/>
        <v>6.3269900450601699E-2</v>
      </c>
      <c r="Y2401" s="2">
        <f t="shared" si="343"/>
        <v>0</v>
      </c>
      <c r="Z2401" s="2">
        <f>IF(Y2401&gt;$W$1,HLOOKUP(Y2401,B2401:$U$2835,ROW($B$2836)-ROW($A2401),FALSE),0)</f>
        <v>0</v>
      </c>
      <c r="AA2401" s="2">
        <f t="shared" si="344"/>
        <v>0</v>
      </c>
      <c r="AB2401" s="2">
        <f>VLOOKUP(A2401,segment3_SB_quantity!$A$2:$B$2834,2,FALSE)</f>
        <v>1</v>
      </c>
      <c r="AC2401" s="4">
        <f t="shared" si="340"/>
        <v>0.12820000000000001</v>
      </c>
      <c r="AD2401">
        <f t="shared" si="345"/>
        <v>0</v>
      </c>
      <c r="AE2401">
        <f t="shared" si="341"/>
        <v>0.83166700000000005</v>
      </c>
      <c r="AF2401" s="2">
        <f t="shared" si="346"/>
        <v>0</v>
      </c>
      <c r="AG2401" s="2">
        <f t="shared" si="347"/>
        <v>0</v>
      </c>
      <c r="AH2401" s="1">
        <f t="shared" si="348"/>
        <v>0</v>
      </c>
    </row>
    <row r="2402" spans="1:34" x14ac:dyDescent="0.55000000000000004">
      <c r="A2402">
        <v>85799895</v>
      </c>
      <c r="B2402" s="2">
        <v>0</v>
      </c>
      <c r="C2402" s="2">
        <v>0</v>
      </c>
      <c r="D2402" s="2">
        <v>0</v>
      </c>
      <c r="E2402" s="2">
        <v>0</v>
      </c>
      <c r="F2402" s="2">
        <v>0</v>
      </c>
      <c r="G2402" s="2">
        <v>0</v>
      </c>
      <c r="H2402" s="2">
        <v>0</v>
      </c>
      <c r="I2402" s="2">
        <v>0</v>
      </c>
      <c r="J2402" s="2">
        <v>4.4417448338567901E-2</v>
      </c>
      <c r="K2402" s="2">
        <v>0</v>
      </c>
      <c r="L2402" s="2">
        <v>0</v>
      </c>
      <c r="M2402" s="2">
        <v>0</v>
      </c>
      <c r="N2402" s="2">
        <v>0</v>
      </c>
      <c r="O2402" s="2">
        <v>0</v>
      </c>
      <c r="P2402" s="2">
        <v>0</v>
      </c>
      <c r="Q2402" s="2">
        <v>0</v>
      </c>
      <c r="R2402" s="2">
        <v>0</v>
      </c>
      <c r="S2402" s="2">
        <v>0</v>
      </c>
      <c r="T2402" s="2">
        <v>0</v>
      </c>
      <c r="U2402" s="2">
        <v>0</v>
      </c>
      <c r="X2402" s="2">
        <f t="shared" si="342"/>
        <v>4.4417448338567901E-2</v>
      </c>
      <c r="Y2402" s="2">
        <f t="shared" si="343"/>
        <v>0</v>
      </c>
      <c r="Z2402" s="2">
        <f>IF(Y2402&gt;$W$1,HLOOKUP(Y2402,B2402:$U$2835,ROW($B$2836)-ROW($A2402),FALSE),0)</f>
        <v>0</v>
      </c>
      <c r="AA2402" s="2">
        <f t="shared" si="344"/>
        <v>0</v>
      </c>
      <c r="AB2402" s="2">
        <f>VLOOKUP(A2402,segment3_SB_quantity!$A$2:$B$2834,2,FALSE)</f>
        <v>72</v>
      </c>
      <c r="AC2402" s="4">
        <f t="shared" si="340"/>
        <v>0.12820000000000001</v>
      </c>
      <c r="AD2402">
        <f t="shared" si="345"/>
        <v>0</v>
      </c>
      <c r="AE2402">
        <f t="shared" si="341"/>
        <v>0.83166700000000005</v>
      </c>
      <c r="AF2402" s="2">
        <f t="shared" si="346"/>
        <v>0</v>
      </c>
      <c r="AG2402" s="2">
        <f t="shared" si="347"/>
        <v>0</v>
      </c>
      <c r="AH2402" s="1">
        <f t="shared" si="348"/>
        <v>0</v>
      </c>
    </row>
    <row r="2403" spans="1:34" x14ac:dyDescent="0.55000000000000004">
      <c r="A2403">
        <v>85829809</v>
      </c>
      <c r="B2403" s="2">
        <v>0</v>
      </c>
      <c r="C2403" s="2">
        <v>0</v>
      </c>
      <c r="D2403" s="2">
        <v>0</v>
      </c>
      <c r="E2403" s="2">
        <v>0</v>
      </c>
      <c r="F2403" s="2">
        <v>0</v>
      </c>
      <c r="G2403" s="2">
        <v>0</v>
      </c>
      <c r="H2403" s="2">
        <v>1.7989157269880301E-2</v>
      </c>
      <c r="I2403" s="2">
        <v>0</v>
      </c>
      <c r="J2403" s="2">
        <v>0</v>
      </c>
      <c r="K2403" s="2">
        <v>0</v>
      </c>
      <c r="L2403" s="2">
        <v>0</v>
      </c>
      <c r="M2403" s="2">
        <v>0</v>
      </c>
      <c r="N2403" s="2">
        <v>0</v>
      </c>
      <c r="O2403" s="2">
        <v>0</v>
      </c>
      <c r="P2403" s="2">
        <v>0</v>
      </c>
      <c r="Q2403" s="2">
        <v>0</v>
      </c>
      <c r="R2403" s="2">
        <v>0</v>
      </c>
      <c r="S2403" s="2">
        <v>0</v>
      </c>
      <c r="T2403" s="2">
        <v>0</v>
      </c>
      <c r="U2403" s="2">
        <v>0</v>
      </c>
      <c r="X2403" s="2">
        <f t="shared" si="342"/>
        <v>1.7989157269880301E-2</v>
      </c>
      <c r="Y2403" s="2">
        <f t="shared" si="343"/>
        <v>0</v>
      </c>
      <c r="Z2403" s="2">
        <f>IF(Y2403&gt;$W$1,HLOOKUP(Y2403,B2403:$U$2835,ROW($B$2836)-ROW($A2403),FALSE),0)</f>
        <v>0</v>
      </c>
      <c r="AA2403" s="2">
        <f t="shared" si="344"/>
        <v>0</v>
      </c>
      <c r="AB2403" s="2">
        <f>VLOOKUP(A2403,segment3_SB_quantity!$A$2:$B$2834,2,FALSE)</f>
        <v>162</v>
      </c>
      <c r="AC2403" s="4">
        <f t="shared" si="340"/>
        <v>0.12820000000000001</v>
      </c>
      <c r="AD2403">
        <f t="shared" si="345"/>
        <v>0</v>
      </c>
      <c r="AE2403">
        <f t="shared" si="341"/>
        <v>0.83166700000000005</v>
      </c>
      <c r="AF2403" s="2">
        <f t="shared" si="346"/>
        <v>0</v>
      </c>
      <c r="AG2403" s="2">
        <f t="shared" si="347"/>
        <v>0</v>
      </c>
      <c r="AH2403" s="1">
        <f t="shared" si="348"/>
        <v>0</v>
      </c>
    </row>
    <row r="2404" spans="1:34" x14ac:dyDescent="0.55000000000000004">
      <c r="A2404">
        <v>85909521</v>
      </c>
      <c r="B2404" s="2">
        <v>0</v>
      </c>
      <c r="C2404" s="2">
        <v>0</v>
      </c>
      <c r="D2404" s="2">
        <v>0</v>
      </c>
      <c r="E2404" s="2">
        <v>0</v>
      </c>
      <c r="F2404" s="2">
        <v>0</v>
      </c>
      <c r="G2404" s="2">
        <v>0</v>
      </c>
      <c r="H2404" s="2">
        <v>2.92504423711922E-2</v>
      </c>
      <c r="I2404" s="2">
        <v>0</v>
      </c>
      <c r="J2404" s="2">
        <v>0</v>
      </c>
      <c r="K2404" s="2">
        <v>0</v>
      </c>
      <c r="L2404" s="2">
        <v>0</v>
      </c>
      <c r="M2404" s="2">
        <v>0</v>
      </c>
      <c r="N2404" s="2">
        <v>0</v>
      </c>
      <c r="O2404" s="2">
        <v>0</v>
      </c>
      <c r="P2404" s="2">
        <v>0</v>
      </c>
      <c r="Q2404" s="2">
        <v>0</v>
      </c>
      <c r="R2404" s="2">
        <v>0</v>
      </c>
      <c r="S2404" s="2">
        <v>0</v>
      </c>
      <c r="T2404" s="2">
        <v>0</v>
      </c>
      <c r="U2404" s="2">
        <v>0</v>
      </c>
      <c r="X2404" s="2">
        <f t="shared" si="342"/>
        <v>2.92504423711922E-2</v>
      </c>
      <c r="Y2404" s="2">
        <f t="shared" si="343"/>
        <v>0</v>
      </c>
      <c r="Z2404" s="2">
        <f>IF(Y2404&gt;$W$1,HLOOKUP(Y2404,B2404:$U$2835,ROW($B$2836)-ROW($A2404),FALSE),0)</f>
        <v>0</v>
      </c>
      <c r="AA2404" s="2">
        <f t="shared" si="344"/>
        <v>0</v>
      </c>
      <c r="AB2404" s="2">
        <f>VLOOKUP(A2404,segment3_SB_quantity!$A$2:$B$2834,2,FALSE)</f>
        <v>133</v>
      </c>
      <c r="AC2404" s="4">
        <f t="shared" si="340"/>
        <v>0.12820000000000001</v>
      </c>
      <c r="AD2404">
        <f t="shared" si="345"/>
        <v>0</v>
      </c>
      <c r="AE2404">
        <f t="shared" si="341"/>
        <v>0.83166700000000005</v>
      </c>
      <c r="AF2404" s="2">
        <f t="shared" si="346"/>
        <v>0</v>
      </c>
      <c r="AG2404" s="2">
        <f t="shared" si="347"/>
        <v>0</v>
      </c>
      <c r="AH2404" s="1">
        <f t="shared" si="348"/>
        <v>0</v>
      </c>
    </row>
    <row r="2405" spans="1:34" x14ac:dyDescent="0.55000000000000004">
      <c r="A2405">
        <v>85969765</v>
      </c>
      <c r="B2405" s="2">
        <v>0</v>
      </c>
      <c r="C2405" s="2">
        <v>0</v>
      </c>
      <c r="D2405" s="2">
        <v>0</v>
      </c>
      <c r="E2405" s="2">
        <v>0</v>
      </c>
      <c r="F2405" s="2">
        <v>0</v>
      </c>
      <c r="G2405" s="2">
        <v>0</v>
      </c>
      <c r="H2405" s="2">
        <v>0</v>
      </c>
      <c r="I2405" s="2">
        <v>0</v>
      </c>
      <c r="J2405" s="2">
        <v>0</v>
      </c>
      <c r="K2405" s="2">
        <v>0</v>
      </c>
      <c r="L2405" s="2">
        <v>0</v>
      </c>
      <c r="M2405" s="2">
        <v>0</v>
      </c>
      <c r="N2405" s="2">
        <v>0</v>
      </c>
      <c r="O2405" s="2">
        <v>0</v>
      </c>
      <c r="P2405" s="2">
        <v>0</v>
      </c>
      <c r="Q2405" s="2">
        <v>0</v>
      </c>
      <c r="R2405" s="2">
        <v>0</v>
      </c>
      <c r="S2405" s="2">
        <v>0</v>
      </c>
      <c r="T2405" s="2">
        <v>0</v>
      </c>
      <c r="U2405" s="2">
        <v>0</v>
      </c>
      <c r="X2405" s="2">
        <f t="shared" si="342"/>
        <v>0</v>
      </c>
      <c r="Y2405" s="2">
        <f t="shared" si="343"/>
        <v>0</v>
      </c>
      <c r="Z2405" s="2">
        <f>IF(Y2405&gt;$W$1,HLOOKUP(Y2405,B2405:$U$2835,ROW($B$2836)-ROW($A2405),FALSE),0)</f>
        <v>0</v>
      </c>
      <c r="AA2405" s="2">
        <f t="shared" si="344"/>
        <v>0</v>
      </c>
      <c r="AB2405" s="2">
        <f>VLOOKUP(A2405,segment3_SB_quantity!$A$2:$B$2834,2,FALSE)</f>
        <v>6</v>
      </c>
      <c r="AC2405" s="4">
        <f t="shared" si="340"/>
        <v>0.12820000000000001</v>
      </c>
      <c r="AD2405">
        <f t="shared" si="345"/>
        <v>0</v>
      </c>
      <c r="AE2405">
        <f t="shared" si="341"/>
        <v>0.83166700000000005</v>
      </c>
      <c r="AF2405" s="2">
        <f t="shared" si="346"/>
        <v>0</v>
      </c>
      <c r="AG2405" s="2">
        <f t="shared" si="347"/>
        <v>0</v>
      </c>
      <c r="AH2405" s="1">
        <f t="shared" si="348"/>
        <v>0</v>
      </c>
    </row>
    <row r="2406" spans="1:34" x14ac:dyDescent="0.55000000000000004">
      <c r="A2406">
        <v>85979590</v>
      </c>
      <c r="B2406" s="2">
        <v>0</v>
      </c>
      <c r="C2406" s="2">
        <v>0</v>
      </c>
      <c r="D2406" s="2">
        <v>0</v>
      </c>
      <c r="E2406" s="2">
        <v>0</v>
      </c>
      <c r="F2406" s="2">
        <v>0</v>
      </c>
      <c r="G2406" s="2">
        <v>0</v>
      </c>
      <c r="H2406" s="2">
        <v>0</v>
      </c>
      <c r="I2406" s="2">
        <v>0</v>
      </c>
      <c r="J2406" s="2">
        <v>0</v>
      </c>
      <c r="K2406" s="2">
        <v>0.11712779676674399</v>
      </c>
      <c r="L2406" s="2">
        <v>0</v>
      </c>
      <c r="M2406" s="2">
        <v>0</v>
      </c>
      <c r="N2406" s="2">
        <v>0</v>
      </c>
      <c r="O2406" s="2">
        <v>0</v>
      </c>
      <c r="P2406" s="2">
        <v>0</v>
      </c>
      <c r="Q2406" s="2">
        <v>0</v>
      </c>
      <c r="R2406" s="2">
        <v>0</v>
      </c>
      <c r="S2406" s="2">
        <v>0</v>
      </c>
      <c r="T2406" s="2">
        <v>0</v>
      </c>
      <c r="U2406" s="2">
        <v>0</v>
      </c>
      <c r="X2406" s="2">
        <f t="shared" si="342"/>
        <v>0.11712779676674399</v>
      </c>
      <c r="Y2406" s="2">
        <f t="shared" si="343"/>
        <v>0</v>
      </c>
      <c r="Z2406" s="2">
        <f>IF(Y2406&gt;$W$1,HLOOKUP(Y2406,B2406:$U$2835,ROW($B$2836)-ROW($A2406),FALSE),0)</f>
        <v>0</v>
      </c>
      <c r="AA2406" s="2">
        <f t="shared" si="344"/>
        <v>0</v>
      </c>
      <c r="AB2406" s="2">
        <f>VLOOKUP(A2406,segment3_SB_quantity!$A$2:$B$2834,2,FALSE)</f>
        <v>1</v>
      </c>
      <c r="AC2406" s="4">
        <f t="shared" si="340"/>
        <v>0.12820000000000001</v>
      </c>
      <c r="AD2406">
        <f t="shared" si="345"/>
        <v>0</v>
      </c>
      <c r="AE2406">
        <f t="shared" si="341"/>
        <v>0.83166700000000005</v>
      </c>
      <c r="AF2406" s="2">
        <f t="shared" si="346"/>
        <v>0</v>
      </c>
      <c r="AG2406" s="2">
        <f t="shared" si="347"/>
        <v>0</v>
      </c>
      <c r="AH2406" s="1">
        <f t="shared" si="348"/>
        <v>0</v>
      </c>
    </row>
    <row r="2407" spans="1:34" x14ac:dyDescent="0.55000000000000004">
      <c r="A2407">
        <v>85989953</v>
      </c>
      <c r="B2407" s="2">
        <v>0</v>
      </c>
      <c r="C2407" s="2">
        <v>3.4915122314083703E-2</v>
      </c>
      <c r="D2407" s="2">
        <v>0</v>
      </c>
      <c r="E2407" s="2">
        <v>0</v>
      </c>
      <c r="F2407" s="2">
        <v>0</v>
      </c>
      <c r="G2407" s="2">
        <v>0</v>
      </c>
      <c r="H2407" s="2">
        <v>0</v>
      </c>
      <c r="I2407" s="2">
        <v>0</v>
      </c>
      <c r="J2407" s="2">
        <v>0</v>
      </c>
      <c r="K2407" s="2">
        <v>0</v>
      </c>
      <c r="L2407" s="2">
        <v>0</v>
      </c>
      <c r="M2407" s="2">
        <v>0</v>
      </c>
      <c r="N2407" s="2">
        <v>0</v>
      </c>
      <c r="O2407" s="2">
        <v>0</v>
      </c>
      <c r="P2407" s="2">
        <v>0</v>
      </c>
      <c r="Q2407" s="2">
        <v>0</v>
      </c>
      <c r="R2407" s="2">
        <v>0</v>
      </c>
      <c r="S2407" s="2">
        <v>0</v>
      </c>
      <c r="T2407" s="2">
        <v>0</v>
      </c>
      <c r="U2407" s="2">
        <v>0</v>
      </c>
      <c r="X2407" s="2">
        <f t="shared" si="342"/>
        <v>3.4915122314083703E-2</v>
      </c>
      <c r="Y2407" s="2">
        <f t="shared" si="343"/>
        <v>0</v>
      </c>
      <c r="Z2407" s="2">
        <f>IF(Y2407&gt;$W$1,HLOOKUP(Y2407,B2407:$U$2835,ROW($B$2836)-ROW($A2407),FALSE),0)</f>
        <v>0</v>
      </c>
      <c r="AA2407" s="2">
        <f t="shared" si="344"/>
        <v>0</v>
      </c>
      <c r="AB2407" s="2">
        <f>VLOOKUP(A2407,segment3_SB_quantity!$A$2:$B$2834,2,FALSE)</f>
        <v>6</v>
      </c>
      <c r="AC2407" s="4">
        <f t="shared" si="340"/>
        <v>0.12820000000000001</v>
      </c>
      <c r="AD2407">
        <f t="shared" si="345"/>
        <v>0</v>
      </c>
      <c r="AE2407">
        <f t="shared" si="341"/>
        <v>0.83166700000000005</v>
      </c>
      <c r="AF2407" s="2">
        <f t="shared" si="346"/>
        <v>0</v>
      </c>
      <c r="AG2407" s="2">
        <f t="shared" si="347"/>
        <v>0</v>
      </c>
      <c r="AH2407" s="1">
        <f t="shared" si="348"/>
        <v>0</v>
      </c>
    </row>
    <row r="2408" spans="1:34" x14ac:dyDescent="0.55000000000000004">
      <c r="A2408">
        <v>86019911</v>
      </c>
      <c r="B2408" s="2">
        <v>0</v>
      </c>
      <c r="C2408" s="2">
        <v>0</v>
      </c>
      <c r="D2408" s="2">
        <v>0</v>
      </c>
      <c r="E2408" s="2">
        <v>0</v>
      </c>
      <c r="F2408" s="2">
        <v>0</v>
      </c>
      <c r="G2408" s="2">
        <v>0</v>
      </c>
      <c r="H2408" s="2">
        <v>0</v>
      </c>
      <c r="I2408" s="2">
        <v>0</v>
      </c>
      <c r="J2408" s="2">
        <v>0.101846825142703</v>
      </c>
      <c r="K2408" s="2">
        <v>0</v>
      </c>
      <c r="L2408" s="2">
        <v>0</v>
      </c>
      <c r="M2408" s="2">
        <v>0</v>
      </c>
      <c r="N2408" s="2">
        <v>0</v>
      </c>
      <c r="O2408" s="2">
        <v>0</v>
      </c>
      <c r="P2408" s="2">
        <v>0</v>
      </c>
      <c r="Q2408" s="2">
        <v>0</v>
      </c>
      <c r="R2408" s="2">
        <v>0</v>
      </c>
      <c r="S2408" s="2">
        <v>0</v>
      </c>
      <c r="T2408" s="2">
        <v>0</v>
      </c>
      <c r="U2408" s="2">
        <v>0</v>
      </c>
      <c r="X2408" s="2">
        <f t="shared" si="342"/>
        <v>0.101846825142703</v>
      </c>
      <c r="Y2408" s="2">
        <f t="shared" si="343"/>
        <v>0</v>
      </c>
      <c r="Z2408" s="2">
        <f>IF(Y2408&gt;$W$1,HLOOKUP(Y2408,B2408:$U$2835,ROW($B$2836)-ROW($A2408),FALSE),0)</f>
        <v>0</v>
      </c>
      <c r="AA2408" s="2">
        <f t="shared" si="344"/>
        <v>0</v>
      </c>
      <c r="AB2408" s="2">
        <f>VLOOKUP(A2408,segment3_SB_quantity!$A$2:$B$2834,2,FALSE)</f>
        <v>68</v>
      </c>
      <c r="AC2408" s="4">
        <f t="shared" si="340"/>
        <v>0.12820000000000001</v>
      </c>
      <c r="AD2408">
        <f t="shared" si="345"/>
        <v>0</v>
      </c>
      <c r="AE2408">
        <f t="shared" si="341"/>
        <v>0.83166700000000005</v>
      </c>
      <c r="AF2408" s="2">
        <f t="shared" si="346"/>
        <v>0</v>
      </c>
      <c r="AG2408" s="2">
        <f t="shared" si="347"/>
        <v>0</v>
      </c>
      <c r="AH2408" s="1">
        <f t="shared" si="348"/>
        <v>0</v>
      </c>
    </row>
    <row r="2409" spans="1:34" x14ac:dyDescent="0.55000000000000004">
      <c r="A2409">
        <v>86039934</v>
      </c>
      <c r="B2409" s="2">
        <v>0</v>
      </c>
      <c r="C2409" s="2">
        <v>0</v>
      </c>
      <c r="D2409" s="2">
        <v>0</v>
      </c>
      <c r="E2409" s="2">
        <v>0</v>
      </c>
      <c r="F2409" s="2">
        <v>0</v>
      </c>
      <c r="G2409" s="2">
        <v>0</v>
      </c>
      <c r="H2409" s="2">
        <v>0</v>
      </c>
      <c r="I2409" s="2">
        <v>0</v>
      </c>
      <c r="J2409" s="2">
        <v>5.49519175315775E-2</v>
      </c>
      <c r="K2409" s="2">
        <v>0</v>
      </c>
      <c r="L2409" s="2">
        <v>0</v>
      </c>
      <c r="M2409" s="2">
        <v>0</v>
      </c>
      <c r="N2409" s="2">
        <v>0</v>
      </c>
      <c r="O2409" s="2">
        <v>0</v>
      </c>
      <c r="P2409" s="2">
        <v>0</v>
      </c>
      <c r="Q2409" s="2">
        <v>0</v>
      </c>
      <c r="R2409" s="2">
        <v>0</v>
      </c>
      <c r="S2409" s="2">
        <v>0</v>
      </c>
      <c r="T2409" s="2">
        <v>0</v>
      </c>
      <c r="U2409" s="2">
        <v>0</v>
      </c>
      <c r="X2409" s="2">
        <f t="shared" si="342"/>
        <v>5.49519175315775E-2</v>
      </c>
      <c r="Y2409" s="2">
        <f t="shared" si="343"/>
        <v>0</v>
      </c>
      <c r="Z2409" s="2">
        <f>IF(Y2409&gt;$W$1,HLOOKUP(Y2409,B2409:$U$2835,ROW($B$2836)-ROW($A2409),FALSE),0)</f>
        <v>0</v>
      </c>
      <c r="AA2409" s="2">
        <f t="shared" si="344"/>
        <v>0</v>
      </c>
      <c r="AB2409" s="2">
        <f>VLOOKUP(A2409,segment3_SB_quantity!$A$2:$B$2834,2,FALSE)</f>
        <v>6</v>
      </c>
      <c r="AC2409" s="4">
        <f t="shared" si="340"/>
        <v>0.12820000000000001</v>
      </c>
      <c r="AD2409">
        <f t="shared" si="345"/>
        <v>0</v>
      </c>
      <c r="AE2409">
        <f t="shared" si="341"/>
        <v>0.83166700000000005</v>
      </c>
      <c r="AF2409" s="2">
        <f t="shared" si="346"/>
        <v>0</v>
      </c>
      <c r="AG2409" s="2">
        <f t="shared" si="347"/>
        <v>0</v>
      </c>
      <c r="AH2409" s="1">
        <f t="shared" si="348"/>
        <v>0</v>
      </c>
    </row>
    <row r="2410" spans="1:34" x14ac:dyDescent="0.55000000000000004">
      <c r="A2410">
        <v>86069930</v>
      </c>
      <c r="B2410" s="2">
        <v>0</v>
      </c>
      <c r="C2410" s="2">
        <v>0</v>
      </c>
      <c r="D2410" s="2">
        <v>0.100452551427134</v>
      </c>
      <c r="E2410" s="2">
        <v>0</v>
      </c>
      <c r="F2410" s="2">
        <v>0</v>
      </c>
      <c r="G2410" s="2">
        <v>0</v>
      </c>
      <c r="H2410" s="2">
        <v>0</v>
      </c>
      <c r="I2410" s="2">
        <v>0</v>
      </c>
      <c r="J2410" s="2">
        <v>0</v>
      </c>
      <c r="K2410" s="2">
        <v>0</v>
      </c>
      <c r="L2410" s="2">
        <v>0</v>
      </c>
      <c r="M2410" s="2">
        <v>0</v>
      </c>
      <c r="N2410" s="2">
        <v>0</v>
      </c>
      <c r="O2410" s="2">
        <v>0</v>
      </c>
      <c r="P2410" s="2">
        <v>0</v>
      </c>
      <c r="Q2410" s="2">
        <v>0</v>
      </c>
      <c r="R2410" s="2">
        <v>0</v>
      </c>
      <c r="S2410" s="2">
        <v>0</v>
      </c>
      <c r="T2410" s="2">
        <v>0</v>
      </c>
      <c r="U2410" s="2">
        <v>0</v>
      </c>
      <c r="X2410" s="2">
        <f t="shared" si="342"/>
        <v>0.100452551427134</v>
      </c>
      <c r="Y2410" s="2">
        <f t="shared" si="343"/>
        <v>0</v>
      </c>
      <c r="Z2410" s="2">
        <f>IF(Y2410&gt;$W$1,HLOOKUP(Y2410,B2410:$U$2835,ROW($B$2836)-ROW($A2410),FALSE),0)</f>
        <v>0</v>
      </c>
      <c r="AA2410" s="2">
        <f t="shared" si="344"/>
        <v>0</v>
      </c>
      <c r="AB2410" s="2">
        <f>VLOOKUP(A2410,segment3_SB_quantity!$A$2:$B$2834,2,FALSE)</f>
        <v>65</v>
      </c>
      <c r="AC2410" s="4">
        <f t="shared" si="340"/>
        <v>0.12820000000000001</v>
      </c>
      <c r="AD2410">
        <f t="shared" si="345"/>
        <v>0</v>
      </c>
      <c r="AE2410">
        <f t="shared" si="341"/>
        <v>0.83166700000000005</v>
      </c>
      <c r="AF2410" s="2">
        <f t="shared" si="346"/>
        <v>0</v>
      </c>
      <c r="AG2410" s="2">
        <f t="shared" si="347"/>
        <v>0</v>
      </c>
      <c r="AH2410" s="1">
        <f t="shared" si="348"/>
        <v>0</v>
      </c>
    </row>
    <row r="2411" spans="1:34" x14ac:dyDescent="0.55000000000000004">
      <c r="A2411">
        <v>86069993</v>
      </c>
      <c r="B2411" s="2">
        <v>0</v>
      </c>
      <c r="C2411" s="2">
        <v>0</v>
      </c>
      <c r="D2411" s="2">
        <v>0</v>
      </c>
      <c r="E2411" s="2">
        <v>0</v>
      </c>
      <c r="F2411" s="2">
        <v>0</v>
      </c>
      <c r="G2411" s="2">
        <v>0</v>
      </c>
      <c r="H2411" s="2">
        <v>0</v>
      </c>
      <c r="I2411" s="2">
        <v>0</v>
      </c>
      <c r="J2411" s="2">
        <v>0</v>
      </c>
      <c r="K2411" s="2">
        <v>0</v>
      </c>
      <c r="L2411" s="2">
        <v>0</v>
      </c>
      <c r="M2411" s="2">
        <v>0</v>
      </c>
      <c r="N2411" s="2">
        <v>0</v>
      </c>
      <c r="O2411" s="2">
        <v>0</v>
      </c>
      <c r="P2411" s="2">
        <v>0</v>
      </c>
      <c r="Q2411" s="2">
        <v>0</v>
      </c>
      <c r="R2411" s="2">
        <v>0</v>
      </c>
      <c r="S2411" s="2">
        <v>0</v>
      </c>
      <c r="T2411" s="2">
        <v>0</v>
      </c>
      <c r="U2411" s="2">
        <v>0</v>
      </c>
      <c r="X2411" s="2">
        <f t="shared" si="342"/>
        <v>0</v>
      </c>
      <c r="Y2411" s="2">
        <f t="shared" si="343"/>
        <v>0</v>
      </c>
      <c r="Z2411" s="2">
        <f>IF(Y2411&gt;$W$1,HLOOKUP(Y2411,B2411:$U$2835,ROW($B$2836)-ROW($A2411),FALSE),0)</f>
        <v>0</v>
      </c>
      <c r="AA2411" s="2">
        <f t="shared" si="344"/>
        <v>0</v>
      </c>
      <c r="AB2411" s="2">
        <f>VLOOKUP(A2411,segment3_SB_quantity!$A$2:$B$2834,2,FALSE)</f>
        <v>3</v>
      </c>
      <c r="AC2411" s="4">
        <f t="shared" si="340"/>
        <v>0.12820000000000001</v>
      </c>
      <c r="AD2411">
        <f t="shared" si="345"/>
        <v>0</v>
      </c>
      <c r="AE2411">
        <f t="shared" si="341"/>
        <v>0.83166700000000005</v>
      </c>
      <c r="AF2411" s="2">
        <f t="shared" si="346"/>
        <v>0</v>
      </c>
      <c r="AG2411" s="2">
        <f t="shared" si="347"/>
        <v>0</v>
      </c>
      <c r="AH2411" s="1">
        <f t="shared" si="348"/>
        <v>0</v>
      </c>
    </row>
    <row r="2412" spans="1:34" x14ac:dyDescent="0.55000000000000004">
      <c r="A2412">
        <v>86079964</v>
      </c>
      <c r="B2412" s="2">
        <v>0</v>
      </c>
      <c r="C2412" s="2">
        <v>0</v>
      </c>
      <c r="D2412" s="2">
        <v>0</v>
      </c>
      <c r="E2412" s="2">
        <v>0</v>
      </c>
      <c r="F2412" s="2">
        <v>0.25724375598661697</v>
      </c>
      <c r="G2412" s="2">
        <v>0</v>
      </c>
      <c r="H2412" s="2">
        <v>0</v>
      </c>
      <c r="I2412" s="2">
        <v>0</v>
      </c>
      <c r="J2412" s="2">
        <v>0</v>
      </c>
      <c r="K2412" s="2">
        <v>0</v>
      </c>
      <c r="L2412" s="2">
        <v>0</v>
      </c>
      <c r="M2412" s="2">
        <v>0</v>
      </c>
      <c r="N2412" s="2">
        <v>0</v>
      </c>
      <c r="O2412" s="2">
        <v>0</v>
      </c>
      <c r="P2412" s="2">
        <v>0</v>
      </c>
      <c r="Q2412" s="2">
        <v>0</v>
      </c>
      <c r="R2412" s="2">
        <v>0</v>
      </c>
      <c r="S2412" s="2">
        <v>0</v>
      </c>
      <c r="T2412" s="2">
        <v>0</v>
      </c>
      <c r="U2412" s="2">
        <v>0</v>
      </c>
      <c r="X2412" s="2">
        <f t="shared" si="342"/>
        <v>0.25724375598661697</v>
      </c>
      <c r="Y2412" s="2">
        <f t="shared" si="343"/>
        <v>0</v>
      </c>
      <c r="Z2412" s="2">
        <f>IF(Y2412&gt;$W$1,HLOOKUP(Y2412,B2412:$U$2835,ROW($B$2836)-ROW($A2412),FALSE),0)</f>
        <v>0</v>
      </c>
      <c r="AA2412" s="2">
        <f t="shared" si="344"/>
        <v>0</v>
      </c>
      <c r="AB2412" s="2">
        <f>VLOOKUP(A2412,segment3_SB_quantity!$A$2:$B$2834,2,FALSE)</f>
        <v>267</v>
      </c>
      <c r="AC2412" s="4">
        <f t="shared" si="340"/>
        <v>0.12820000000000001</v>
      </c>
      <c r="AD2412">
        <f t="shared" si="345"/>
        <v>0</v>
      </c>
      <c r="AE2412">
        <f t="shared" si="341"/>
        <v>0.83166700000000005</v>
      </c>
      <c r="AF2412" s="2">
        <f t="shared" si="346"/>
        <v>0</v>
      </c>
      <c r="AG2412" s="2">
        <f t="shared" si="347"/>
        <v>0</v>
      </c>
      <c r="AH2412" s="1">
        <f t="shared" si="348"/>
        <v>0</v>
      </c>
    </row>
    <row r="2413" spans="1:34" x14ac:dyDescent="0.55000000000000004">
      <c r="A2413">
        <v>86109586</v>
      </c>
      <c r="B2413" s="2">
        <v>0</v>
      </c>
      <c r="C2413" s="2">
        <v>0</v>
      </c>
      <c r="D2413" s="2">
        <v>0</v>
      </c>
      <c r="E2413" s="2">
        <v>2.44297820688287E-2</v>
      </c>
      <c r="F2413" s="2">
        <v>0</v>
      </c>
      <c r="G2413" s="2">
        <v>0</v>
      </c>
      <c r="H2413" s="2">
        <v>0</v>
      </c>
      <c r="I2413" s="2">
        <v>0</v>
      </c>
      <c r="J2413" s="2">
        <v>0</v>
      </c>
      <c r="K2413" s="2">
        <v>0</v>
      </c>
      <c r="L2413" s="2">
        <v>0</v>
      </c>
      <c r="M2413" s="2">
        <v>0</v>
      </c>
      <c r="N2413" s="2">
        <v>0</v>
      </c>
      <c r="O2413" s="2">
        <v>0</v>
      </c>
      <c r="P2413" s="2">
        <v>0</v>
      </c>
      <c r="Q2413" s="2">
        <v>0</v>
      </c>
      <c r="R2413" s="2">
        <v>0</v>
      </c>
      <c r="S2413" s="2">
        <v>0</v>
      </c>
      <c r="T2413" s="2">
        <v>0</v>
      </c>
      <c r="U2413" s="2">
        <v>0</v>
      </c>
      <c r="X2413" s="2">
        <f t="shared" si="342"/>
        <v>2.44297820688287E-2</v>
      </c>
      <c r="Y2413" s="2">
        <f t="shared" si="343"/>
        <v>0</v>
      </c>
      <c r="Z2413" s="2">
        <f>IF(Y2413&gt;$W$1,HLOOKUP(Y2413,B2413:$U$2835,ROW($B$2836)-ROW($A2413),FALSE),0)</f>
        <v>0</v>
      </c>
      <c r="AA2413" s="2">
        <f t="shared" si="344"/>
        <v>0</v>
      </c>
      <c r="AB2413" s="2">
        <f>VLOOKUP(A2413,segment3_SB_quantity!$A$2:$B$2834,2,FALSE)</f>
        <v>22</v>
      </c>
      <c r="AC2413" s="4">
        <f t="shared" si="340"/>
        <v>0.12820000000000001</v>
      </c>
      <c r="AD2413">
        <f t="shared" si="345"/>
        <v>0</v>
      </c>
      <c r="AE2413">
        <f t="shared" si="341"/>
        <v>0.83166700000000005</v>
      </c>
      <c r="AF2413" s="2">
        <f t="shared" si="346"/>
        <v>0</v>
      </c>
      <c r="AG2413" s="2">
        <f t="shared" si="347"/>
        <v>0</v>
      </c>
      <c r="AH2413" s="1">
        <f t="shared" si="348"/>
        <v>0</v>
      </c>
    </row>
    <row r="2414" spans="1:34" x14ac:dyDescent="0.55000000000000004">
      <c r="A2414">
        <v>86169555</v>
      </c>
      <c r="B2414" s="2">
        <v>0</v>
      </c>
      <c r="C2414" s="2">
        <v>0</v>
      </c>
      <c r="D2414" s="2">
        <v>0</v>
      </c>
      <c r="E2414" s="2">
        <v>0</v>
      </c>
      <c r="F2414" s="2">
        <v>0</v>
      </c>
      <c r="G2414" s="2">
        <v>0</v>
      </c>
      <c r="H2414" s="2">
        <v>0</v>
      </c>
      <c r="I2414" s="2">
        <v>0</v>
      </c>
      <c r="J2414" s="2">
        <v>0.22473018530211</v>
      </c>
      <c r="K2414" s="2">
        <v>0</v>
      </c>
      <c r="L2414" s="2">
        <v>0</v>
      </c>
      <c r="M2414" s="2">
        <v>0</v>
      </c>
      <c r="N2414" s="2">
        <v>0</v>
      </c>
      <c r="O2414" s="2">
        <v>0</v>
      </c>
      <c r="P2414" s="2">
        <v>0</v>
      </c>
      <c r="Q2414" s="2">
        <v>0</v>
      </c>
      <c r="R2414" s="2">
        <v>0</v>
      </c>
      <c r="S2414" s="2">
        <v>0</v>
      </c>
      <c r="T2414" s="2">
        <v>0</v>
      </c>
      <c r="U2414" s="2">
        <v>0</v>
      </c>
      <c r="X2414" s="2">
        <f t="shared" si="342"/>
        <v>0.22473018530211</v>
      </c>
      <c r="Y2414" s="2">
        <f t="shared" si="343"/>
        <v>0</v>
      </c>
      <c r="Z2414" s="2">
        <f>IF(Y2414&gt;$W$1,HLOOKUP(Y2414,B2414:$U$2835,ROW($B$2836)-ROW($A2414),FALSE),0)</f>
        <v>0</v>
      </c>
      <c r="AA2414" s="2">
        <f t="shared" si="344"/>
        <v>0</v>
      </c>
      <c r="AB2414" s="2">
        <f>VLOOKUP(A2414,segment3_SB_quantity!$A$2:$B$2834,2,FALSE)</f>
        <v>21</v>
      </c>
      <c r="AC2414" s="4">
        <f t="shared" si="340"/>
        <v>0.12820000000000001</v>
      </c>
      <c r="AD2414">
        <f t="shared" si="345"/>
        <v>0</v>
      </c>
      <c r="AE2414">
        <f t="shared" si="341"/>
        <v>0.83166700000000005</v>
      </c>
      <c r="AF2414" s="2">
        <f t="shared" si="346"/>
        <v>0</v>
      </c>
      <c r="AG2414" s="2">
        <f t="shared" si="347"/>
        <v>0</v>
      </c>
      <c r="AH2414" s="1">
        <f t="shared" si="348"/>
        <v>0</v>
      </c>
    </row>
    <row r="2415" spans="1:34" x14ac:dyDescent="0.55000000000000004">
      <c r="A2415">
        <v>86199730</v>
      </c>
      <c r="B2415" s="2">
        <v>0</v>
      </c>
      <c r="C2415" s="2">
        <v>6.8188991585456495E-29</v>
      </c>
      <c r="D2415" s="2">
        <v>0</v>
      </c>
      <c r="E2415" s="2">
        <v>0</v>
      </c>
      <c r="F2415" s="2">
        <v>0</v>
      </c>
      <c r="G2415" s="2">
        <v>0</v>
      </c>
      <c r="H2415" s="2">
        <v>0</v>
      </c>
      <c r="I2415" s="2">
        <v>0</v>
      </c>
      <c r="J2415" s="2">
        <v>0</v>
      </c>
      <c r="K2415" s="2">
        <v>0</v>
      </c>
      <c r="L2415" s="2">
        <v>0</v>
      </c>
      <c r="M2415" s="2">
        <v>0</v>
      </c>
      <c r="N2415" s="2">
        <v>0</v>
      </c>
      <c r="O2415" s="2">
        <v>0</v>
      </c>
      <c r="P2415" s="2">
        <v>0</v>
      </c>
      <c r="Q2415" s="2">
        <v>0</v>
      </c>
      <c r="R2415" s="2">
        <v>0</v>
      </c>
      <c r="S2415" s="2">
        <v>0</v>
      </c>
      <c r="T2415" s="2">
        <v>0</v>
      </c>
      <c r="U2415" s="2">
        <v>0</v>
      </c>
      <c r="X2415" s="2">
        <f t="shared" si="342"/>
        <v>6.8188991585456495E-29</v>
      </c>
      <c r="Y2415" s="2">
        <f t="shared" si="343"/>
        <v>0</v>
      </c>
      <c r="Z2415" s="2">
        <f>IF(Y2415&gt;$W$1,HLOOKUP(Y2415,B2415:$U$2835,ROW($B$2836)-ROW($A2415),FALSE),0)</f>
        <v>0</v>
      </c>
      <c r="AA2415" s="2">
        <f t="shared" si="344"/>
        <v>0</v>
      </c>
      <c r="AB2415" s="2">
        <f>VLOOKUP(A2415,segment3_SB_quantity!$A$2:$B$2834,2,FALSE)</f>
        <v>14</v>
      </c>
      <c r="AC2415" s="4">
        <f t="shared" si="340"/>
        <v>0.12820000000000001</v>
      </c>
      <c r="AD2415">
        <f t="shared" si="345"/>
        <v>0</v>
      </c>
      <c r="AE2415">
        <f t="shared" si="341"/>
        <v>0.83166700000000005</v>
      </c>
      <c r="AF2415" s="2">
        <f t="shared" si="346"/>
        <v>0</v>
      </c>
      <c r="AG2415" s="2">
        <f t="shared" si="347"/>
        <v>0</v>
      </c>
      <c r="AH2415" s="1">
        <f t="shared" si="348"/>
        <v>0</v>
      </c>
    </row>
    <row r="2416" spans="1:34" x14ac:dyDescent="0.55000000000000004">
      <c r="A2416">
        <v>86219926</v>
      </c>
      <c r="B2416" s="2">
        <v>0</v>
      </c>
      <c r="C2416" s="2">
        <v>0</v>
      </c>
      <c r="D2416" s="2">
        <v>0</v>
      </c>
      <c r="E2416" s="2">
        <v>0</v>
      </c>
      <c r="F2416" s="2">
        <v>0</v>
      </c>
      <c r="G2416" s="2">
        <v>0</v>
      </c>
      <c r="H2416" s="2">
        <v>0</v>
      </c>
      <c r="I2416" s="2">
        <v>0</v>
      </c>
      <c r="J2416" s="2">
        <v>0</v>
      </c>
      <c r="K2416" s="2">
        <v>0</v>
      </c>
      <c r="L2416" s="2">
        <v>2.5505442281600101E-2</v>
      </c>
      <c r="M2416" s="2">
        <v>0</v>
      </c>
      <c r="N2416" s="2">
        <v>0</v>
      </c>
      <c r="O2416" s="2">
        <v>0</v>
      </c>
      <c r="P2416" s="2">
        <v>0</v>
      </c>
      <c r="Q2416" s="2">
        <v>0</v>
      </c>
      <c r="R2416" s="2">
        <v>0</v>
      </c>
      <c r="S2416" s="2">
        <v>0</v>
      </c>
      <c r="T2416" s="2">
        <v>0</v>
      </c>
      <c r="U2416" s="2">
        <v>0</v>
      </c>
      <c r="X2416" s="2">
        <f t="shared" si="342"/>
        <v>2.5505442281600101E-2</v>
      </c>
      <c r="Y2416" s="2">
        <f t="shared" si="343"/>
        <v>0</v>
      </c>
      <c r="Z2416" s="2">
        <f>IF(Y2416&gt;$W$1,HLOOKUP(Y2416,B2416:$U$2835,ROW($B$2836)-ROW($A2416),FALSE),0)</f>
        <v>0</v>
      </c>
      <c r="AA2416" s="2">
        <f t="shared" si="344"/>
        <v>0</v>
      </c>
      <c r="AB2416" s="2">
        <f>VLOOKUP(A2416,segment3_SB_quantity!$A$2:$B$2834,2,FALSE)</f>
        <v>43</v>
      </c>
      <c r="AC2416" s="4">
        <f t="shared" si="340"/>
        <v>0.12820000000000001</v>
      </c>
      <c r="AD2416">
        <f t="shared" si="345"/>
        <v>0</v>
      </c>
      <c r="AE2416">
        <f t="shared" si="341"/>
        <v>0.83166700000000005</v>
      </c>
      <c r="AF2416" s="2">
        <f t="shared" si="346"/>
        <v>0</v>
      </c>
      <c r="AG2416" s="2">
        <f t="shared" si="347"/>
        <v>0</v>
      </c>
      <c r="AH2416" s="1">
        <f t="shared" si="348"/>
        <v>0</v>
      </c>
    </row>
    <row r="2417" spans="1:34" x14ac:dyDescent="0.55000000000000004">
      <c r="A2417">
        <v>86239805</v>
      </c>
      <c r="B2417" s="2">
        <v>0</v>
      </c>
      <c r="C2417" s="2">
        <v>0</v>
      </c>
      <c r="D2417" s="2">
        <v>0</v>
      </c>
      <c r="E2417" s="2">
        <v>0</v>
      </c>
      <c r="F2417" s="2">
        <v>0</v>
      </c>
      <c r="G2417" s="2">
        <v>0</v>
      </c>
      <c r="H2417" s="2">
        <v>0</v>
      </c>
      <c r="I2417" s="2">
        <v>3.6920348775828497E-2</v>
      </c>
      <c r="J2417" s="2">
        <v>0</v>
      </c>
      <c r="K2417" s="2">
        <v>0</v>
      </c>
      <c r="L2417" s="2">
        <v>0</v>
      </c>
      <c r="M2417" s="2">
        <v>0</v>
      </c>
      <c r="N2417" s="2">
        <v>0</v>
      </c>
      <c r="O2417" s="2">
        <v>0</v>
      </c>
      <c r="P2417" s="2">
        <v>0</v>
      </c>
      <c r="Q2417" s="2">
        <v>0</v>
      </c>
      <c r="R2417" s="2">
        <v>0</v>
      </c>
      <c r="S2417" s="2">
        <v>0</v>
      </c>
      <c r="T2417" s="2">
        <v>0</v>
      </c>
      <c r="U2417" s="2">
        <v>0</v>
      </c>
      <c r="X2417" s="2">
        <f t="shared" si="342"/>
        <v>3.6920348775828497E-2</v>
      </c>
      <c r="Y2417" s="2">
        <f t="shared" si="343"/>
        <v>0</v>
      </c>
      <c r="Z2417" s="2">
        <f>IF(Y2417&gt;$W$1,HLOOKUP(Y2417,B2417:$U$2835,ROW($B$2836)-ROW($A2417),FALSE),0)</f>
        <v>0</v>
      </c>
      <c r="AA2417" s="2">
        <f t="shared" si="344"/>
        <v>0</v>
      </c>
      <c r="AB2417" s="2">
        <f>VLOOKUP(A2417,segment3_SB_quantity!$A$2:$B$2834,2,FALSE)</f>
        <v>281</v>
      </c>
      <c r="AC2417" s="4">
        <f t="shared" si="340"/>
        <v>0.12820000000000001</v>
      </c>
      <c r="AD2417">
        <f t="shared" si="345"/>
        <v>0</v>
      </c>
      <c r="AE2417">
        <f t="shared" si="341"/>
        <v>0.83166700000000005</v>
      </c>
      <c r="AF2417" s="2">
        <f t="shared" si="346"/>
        <v>0</v>
      </c>
      <c r="AG2417" s="2">
        <f t="shared" si="347"/>
        <v>0</v>
      </c>
      <c r="AH2417" s="1">
        <f t="shared" si="348"/>
        <v>0</v>
      </c>
    </row>
    <row r="2418" spans="1:34" x14ac:dyDescent="0.55000000000000004">
      <c r="A2418">
        <v>86339983</v>
      </c>
      <c r="B2418" s="2">
        <v>0</v>
      </c>
      <c r="C2418" s="2">
        <v>0</v>
      </c>
      <c r="D2418" s="2">
        <v>0</v>
      </c>
      <c r="E2418" s="2">
        <v>0</v>
      </c>
      <c r="F2418" s="2">
        <v>0</v>
      </c>
      <c r="G2418" s="2">
        <v>0</v>
      </c>
      <c r="H2418" s="2">
        <v>0</v>
      </c>
      <c r="I2418" s="2">
        <v>0</v>
      </c>
      <c r="J2418" s="2">
        <v>0.111224544436268</v>
      </c>
      <c r="K2418" s="2">
        <v>0</v>
      </c>
      <c r="L2418" s="2">
        <v>0</v>
      </c>
      <c r="M2418" s="2">
        <v>0</v>
      </c>
      <c r="N2418" s="2">
        <v>0</v>
      </c>
      <c r="O2418" s="2">
        <v>0</v>
      </c>
      <c r="P2418" s="2">
        <v>0</v>
      </c>
      <c r="Q2418" s="2">
        <v>0</v>
      </c>
      <c r="R2418" s="2">
        <v>0</v>
      </c>
      <c r="S2418" s="2">
        <v>0</v>
      </c>
      <c r="T2418" s="2">
        <v>0</v>
      </c>
      <c r="U2418" s="2">
        <v>0</v>
      </c>
      <c r="X2418" s="2">
        <f t="shared" si="342"/>
        <v>0.111224544436268</v>
      </c>
      <c r="Y2418" s="2">
        <f t="shared" si="343"/>
        <v>0</v>
      </c>
      <c r="Z2418" s="2">
        <f>IF(Y2418&gt;$W$1,HLOOKUP(Y2418,B2418:$U$2835,ROW($B$2836)-ROW($A2418),FALSE),0)</f>
        <v>0</v>
      </c>
      <c r="AA2418" s="2">
        <f t="shared" si="344"/>
        <v>0</v>
      </c>
      <c r="AB2418" s="2">
        <f>VLOOKUP(A2418,segment3_SB_quantity!$A$2:$B$2834,2,FALSE)</f>
        <v>52</v>
      </c>
      <c r="AC2418" s="4">
        <f t="shared" si="340"/>
        <v>0.12820000000000001</v>
      </c>
      <c r="AD2418">
        <f t="shared" si="345"/>
        <v>0</v>
      </c>
      <c r="AE2418">
        <f t="shared" si="341"/>
        <v>0.83166700000000005</v>
      </c>
      <c r="AF2418" s="2">
        <f t="shared" si="346"/>
        <v>0</v>
      </c>
      <c r="AG2418" s="2">
        <f t="shared" si="347"/>
        <v>0</v>
      </c>
      <c r="AH2418" s="1">
        <f t="shared" si="348"/>
        <v>0</v>
      </c>
    </row>
    <row r="2419" spans="1:34" x14ac:dyDescent="0.55000000000000004">
      <c r="A2419">
        <v>86369948</v>
      </c>
      <c r="B2419" s="2">
        <v>0</v>
      </c>
      <c r="C2419" s="2">
        <v>0</v>
      </c>
      <c r="D2419" s="2">
        <v>0</v>
      </c>
      <c r="E2419" s="2">
        <v>0</v>
      </c>
      <c r="F2419" s="2">
        <v>0</v>
      </c>
      <c r="G2419" s="2">
        <v>0</v>
      </c>
      <c r="H2419" s="2">
        <v>0</v>
      </c>
      <c r="I2419" s="2">
        <v>0</v>
      </c>
      <c r="J2419" s="2">
        <v>0</v>
      </c>
      <c r="K2419" s="2">
        <v>0</v>
      </c>
      <c r="L2419" s="2">
        <v>0</v>
      </c>
      <c r="M2419" s="2">
        <v>0</v>
      </c>
      <c r="N2419" s="2">
        <v>0</v>
      </c>
      <c r="O2419" s="2">
        <v>0</v>
      </c>
      <c r="P2419" s="2">
        <v>0</v>
      </c>
      <c r="Q2419" s="2">
        <v>0</v>
      </c>
      <c r="R2419" s="2">
        <v>0</v>
      </c>
      <c r="S2419" s="2">
        <v>0</v>
      </c>
      <c r="T2419" s="2">
        <v>0</v>
      </c>
      <c r="U2419" s="2">
        <v>0</v>
      </c>
      <c r="X2419" s="2">
        <f t="shared" si="342"/>
        <v>0</v>
      </c>
      <c r="Y2419" s="2">
        <f t="shared" si="343"/>
        <v>0</v>
      </c>
      <c r="Z2419" s="2">
        <f>IF(Y2419&gt;$W$1,HLOOKUP(Y2419,B2419:$U$2835,ROW($B$2836)-ROW($A2419),FALSE),0)</f>
        <v>0</v>
      </c>
      <c r="AA2419" s="2">
        <f t="shared" si="344"/>
        <v>0</v>
      </c>
      <c r="AB2419" s="2">
        <f>VLOOKUP(A2419,segment3_SB_quantity!$A$2:$B$2834,2,FALSE)</f>
        <v>1</v>
      </c>
      <c r="AC2419" s="4">
        <f t="shared" si="340"/>
        <v>0.12820000000000001</v>
      </c>
      <c r="AD2419">
        <f t="shared" si="345"/>
        <v>0</v>
      </c>
      <c r="AE2419">
        <f t="shared" si="341"/>
        <v>0.83166700000000005</v>
      </c>
      <c r="AF2419" s="2">
        <f t="shared" si="346"/>
        <v>0</v>
      </c>
      <c r="AG2419" s="2">
        <f t="shared" si="347"/>
        <v>0</v>
      </c>
      <c r="AH2419" s="1">
        <f t="shared" si="348"/>
        <v>0</v>
      </c>
    </row>
    <row r="2420" spans="1:34" x14ac:dyDescent="0.55000000000000004">
      <c r="A2420">
        <v>86489531</v>
      </c>
      <c r="B2420" s="2">
        <v>0</v>
      </c>
      <c r="C2420" s="2">
        <v>0</v>
      </c>
      <c r="D2420" s="2">
        <v>0</v>
      </c>
      <c r="E2420" s="2">
        <v>0</v>
      </c>
      <c r="F2420" s="2">
        <v>0</v>
      </c>
      <c r="G2420" s="2">
        <v>0</v>
      </c>
      <c r="H2420" s="2">
        <v>0</v>
      </c>
      <c r="I2420" s="2">
        <v>0</v>
      </c>
      <c r="J2420" s="2">
        <v>0</v>
      </c>
      <c r="K2420" s="2">
        <v>0</v>
      </c>
      <c r="L2420" s="2">
        <v>0</v>
      </c>
      <c r="M2420" s="2">
        <v>0</v>
      </c>
      <c r="N2420" s="2">
        <v>0</v>
      </c>
      <c r="O2420" s="2">
        <v>0</v>
      </c>
      <c r="P2420" s="2">
        <v>0</v>
      </c>
      <c r="Q2420" s="2">
        <v>0</v>
      </c>
      <c r="R2420" s="2">
        <v>0</v>
      </c>
      <c r="S2420" s="2">
        <v>0</v>
      </c>
      <c r="T2420" s="2">
        <v>0</v>
      </c>
      <c r="U2420" s="2">
        <v>0</v>
      </c>
      <c r="X2420" s="2">
        <f t="shared" si="342"/>
        <v>0</v>
      </c>
      <c r="Y2420" s="2">
        <f t="shared" si="343"/>
        <v>0</v>
      </c>
      <c r="Z2420" s="2">
        <f>IF(Y2420&gt;$W$1,HLOOKUP(Y2420,B2420:$U$2835,ROW($B$2836)-ROW($A2420),FALSE),0)</f>
        <v>0</v>
      </c>
      <c r="AA2420" s="2">
        <f t="shared" si="344"/>
        <v>0</v>
      </c>
      <c r="AB2420" s="2">
        <f>VLOOKUP(A2420,segment3_SB_quantity!$A$2:$B$2834,2,FALSE)</f>
        <v>1</v>
      </c>
      <c r="AC2420" s="4">
        <f t="shared" si="340"/>
        <v>0.12820000000000001</v>
      </c>
      <c r="AD2420">
        <f t="shared" si="345"/>
        <v>0</v>
      </c>
      <c r="AE2420">
        <f t="shared" si="341"/>
        <v>0.83166700000000005</v>
      </c>
      <c r="AF2420" s="2">
        <f t="shared" si="346"/>
        <v>0</v>
      </c>
      <c r="AG2420" s="2">
        <f t="shared" si="347"/>
        <v>0</v>
      </c>
      <c r="AH2420" s="1">
        <f t="shared" si="348"/>
        <v>0</v>
      </c>
    </row>
    <row r="2421" spans="1:34" x14ac:dyDescent="0.55000000000000004">
      <c r="A2421">
        <v>86499802</v>
      </c>
      <c r="B2421" s="2">
        <v>0</v>
      </c>
      <c r="C2421" s="2">
        <v>0</v>
      </c>
      <c r="D2421" s="2">
        <v>0</v>
      </c>
      <c r="E2421" s="2">
        <v>0</v>
      </c>
      <c r="F2421" s="2">
        <v>0</v>
      </c>
      <c r="G2421" s="2">
        <v>0</v>
      </c>
      <c r="H2421" s="2">
        <v>0</v>
      </c>
      <c r="I2421" s="2">
        <v>0</v>
      </c>
      <c r="J2421" s="2">
        <v>5.0796719671175501E-2</v>
      </c>
      <c r="K2421" s="2">
        <v>0</v>
      </c>
      <c r="L2421" s="2">
        <v>0</v>
      </c>
      <c r="M2421" s="2">
        <v>0</v>
      </c>
      <c r="N2421" s="2">
        <v>0</v>
      </c>
      <c r="O2421" s="2">
        <v>0</v>
      </c>
      <c r="P2421" s="2">
        <v>0</v>
      </c>
      <c r="Q2421" s="2">
        <v>0</v>
      </c>
      <c r="R2421" s="2">
        <v>0</v>
      </c>
      <c r="S2421" s="2">
        <v>0</v>
      </c>
      <c r="T2421" s="2">
        <v>0</v>
      </c>
      <c r="U2421" s="2">
        <v>0</v>
      </c>
      <c r="X2421" s="2">
        <f t="shared" si="342"/>
        <v>5.0796719671175501E-2</v>
      </c>
      <c r="Y2421" s="2">
        <f t="shared" si="343"/>
        <v>0</v>
      </c>
      <c r="Z2421" s="2">
        <f>IF(Y2421&gt;$W$1,HLOOKUP(Y2421,B2421:$U$2835,ROW($B$2836)-ROW($A2421),FALSE),0)</f>
        <v>0</v>
      </c>
      <c r="AA2421" s="2">
        <f t="shared" si="344"/>
        <v>0</v>
      </c>
      <c r="AB2421" s="2">
        <f>VLOOKUP(A2421,segment3_SB_quantity!$A$2:$B$2834,2,FALSE)</f>
        <v>50</v>
      </c>
      <c r="AC2421" s="4">
        <f t="shared" si="340"/>
        <v>0.12820000000000001</v>
      </c>
      <c r="AD2421">
        <f t="shared" si="345"/>
        <v>0</v>
      </c>
      <c r="AE2421">
        <f t="shared" si="341"/>
        <v>0.83166700000000005</v>
      </c>
      <c r="AF2421" s="2">
        <f t="shared" si="346"/>
        <v>0</v>
      </c>
      <c r="AG2421" s="2">
        <f t="shared" si="347"/>
        <v>0</v>
      </c>
      <c r="AH2421" s="1">
        <f t="shared" si="348"/>
        <v>0</v>
      </c>
    </row>
    <row r="2422" spans="1:34" x14ac:dyDescent="0.55000000000000004">
      <c r="A2422">
        <v>86539546</v>
      </c>
      <c r="B2422" s="2">
        <v>0</v>
      </c>
      <c r="C2422" s="2">
        <v>0</v>
      </c>
      <c r="D2422" s="2">
        <v>0</v>
      </c>
      <c r="E2422" s="2">
        <v>0</v>
      </c>
      <c r="F2422" s="2">
        <v>0</v>
      </c>
      <c r="G2422" s="2">
        <v>0</v>
      </c>
      <c r="H2422" s="2">
        <v>0</v>
      </c>
      <c r="I2422" s="2">
        <v>0</v>
      </c>
      <c r="J2422" s="2">
        <v>0</v>
      </c>
      <c r="K2422" s="2">
        <v>0</v>
      </c>
      <c r="L2422" s="2">
        <v>8.9240812997212705E-4</v>
      </c>
      <c r="M2422" s="2">
        <v>0</v>
      </c>
      <c r="N2422" s="2">
        <v>0</v>
      </c>
      <c r="O2422" s="2">
        <v>0</v>
      </c>
      <c r="P2422" s="2">
        <v>0</v>
      </c>
      <c r="Q2422" s="2">
        <v>0</v>
      </c>
      <c r="R2422" s="2">
        <v>0</v>
      </c>
      <c r="S2422" s="2">
        <v>0</v>
      </c>
      <c r="T2422" s="2">
        <v>0</v>
      </c>
      <c r="U2422" s="2">
        <v>0</v>
      </c>
      <c r="X2422" s="2">
        <f t="shared" si="342"/>
        <v>8.9240812997212705E-4</v>
      </c>
      <c r="Y2422" s="2">
        <f t="shared" si="343"/>
        <v>0</v>
      </c>
      <c r="Z2422" s="2">
        <f>IF(Y2422&gt;$W$1,HLOOKUP(Y2422,B2422:$U$2835,ROW($B$2836)-ROW($A2422),FALSE),0)</f>
        <v>0</v>
      </c>
      <c r="AA2422" s="2">
        <f t="shared" si="344"/>
        <v>0</v>
      </c>
      <c r="AB2422" s="2">
        <f>VLOOKUP(A2422,segment3_SB_quantity!$A$2:$B$2834,2,FALSE)</f>
        <v>5</v>
      </c>
      <c r="AC2422" s="4">
        <f t="shared" si="340"/>
        <v>0.12820000000000001</v>
      </c>
      <c r="AD2422">
        <f t="shared" si="345"/>
        <v>0</v>
      </c>
      <c r="AE2422">
        <f t="shared" si="341"/>
        <v>0.83166700000000005</v>
      </c>
      <c r="AF2422" s="2">
        <f t="shared" si="346"/>
        <v>0</v>
      </c>
      <c r="AG2422" s="2">
        <f t="shared" si="347"/>
        <v>0</v>
      </c>
      <c r="AH2422" s="1">
        <f t="shared" si="348"/>
        <v>0</v>
      </c>
    </row>
    <row r="2423" spans="1:34" x14ac:dyDescent="0.55000000000000004">
      <c r="A2423">
        <v>86579812</v>
      </c>
      <c r="B2423" s="2">
        <v>0</v>
      </c>
      <c r="C2423" s="2">
        <v>0</v>
      </c>
      <c r="D2423" s="2">
        <v>0</v>
      </c>
      <c r="E2423" s="2">
        <v>0</v>
      </c>
      <c r="F2423" s="2">
        <v>0</v>
      </c>
      <c r="G2423" s="2">
        <v>0</v>
      </c>
      <c r="H2423" s="2">
        <v>0</v>
      </c>
      <c r="I2423" s="2">
        <v>0</v>
      </c>
      <c r="J2423" s="2">
        <v>0</v>
      </c>
      <c r="K2423" s="2">
        <v>0</v>
      </c>
      <c r="L2423" s="2">
        <v>0</v>
      </c>
      <c r="M2423" s="2">
        <v>0</v>
      </c>
      <c r="N2423" s="2">
        <v>0</v>
      </c>
      <c r="O2423" s="2">
        <v>0</v>
      </c>
      <c r="P2423" s="2">
        <v>0</v>
      </c>
      <c r="Q2423" s="2">
        <v>0</v>
      </c>
      <c r="R2423" s="2">
        <v>0</v>
      </c>
      <c r="S2423" s="2">
        <v>0</v>
      </c>
      <c r="T2423" s="2">
        <v>0</v>
      </c>
      <c r="U2423" s="2">
        <v>0</v>
      </c>
      <c r="X2423" s="2">
        <f t="shared" si="342"/>
        <v>0</v>
      </c>
      <c r="Y2423" s="2">
        <f t="shared" si="343"/>
        <v>0</v>
      </c>
      <c r="Z2423" s="2">
        <f>IF(Y2423&gt;$W$1,HLOOKUP(Y2423,B2423:$U$2835,ROW($B$2836)-ROW($A2423),FALSE),0)</f>
        <v>0</v>
      </c>
      <c r="AA2423" s="2">
        <f t="shared" si="344"/>
        <v>0</v>
      </c>
      <c r="AB2423" s="2">
        <f>VLOOKUP(A2423,segment3_SB_quantity!$A$2:$B$2834,2,FALSE)</f>
        <v>8</v>
      </c>
      <c r="AC2423" s="4">
        <f t="shared" si="340"/>
        <v>0.12820000000000001</v>
      </c>
      <c r="AD2423">
        <f t="shared" si="345"/>
        <v>0</v>
      </c>
      <c r="AE2423">
        <f t="shared" si="341"/>
        <v>0.83166700000000005</v>
      </c>
      <c r="AF2423" s="2">
        <f t="shared" si="346"/>
        <v>0</v>
      </c>
      <c r="AG2423" s="2">
        <f t="shared" si="347"/>
        <v>0</v>
      </c>
      <c r="AH2423" s="1">
        <f t="shared" si="348"/>
        <v>0</v>
      </c>
    </row>
    <row r="2424" spans="1:34" x14ac:dyDescent="0.55000000000000004">
      <c r="A2424">
        <v>86609783</v>
      </c>
      <c r="B2424" s="2">
        <v>0</v>
      </c>
      <c r="C2424" s="2">
        <v>0</v>
      </c>
      <c r="D2424" s="2">
        <v>0</v>
      </c>
      <c r="E2424" s="2">
        <v>0</v>
      </c>
      <c r="F2424" s="2">
        <v>0</v>
      </c>
      <c r="G2424" s="2">
        <v>0</v>
      </c>
      <c r="H2424" s="2">
        <v>0</v>
      </c>
      <c r="I2424" s="2">
        <v>0</v>
      </c>
      <c r="J2424" s="2">
        <v>3.8952250514388498E-2</v>
      </c>
      <c r="K2424" s="2">
        <v>0</v>
      </c>
      <c r="L2424" s="2">
        <v>0</v>
      </c>
      <c r="M2424" s="2">
        <v>0</v>
      </c>
      <c r="N2424" s="2">
        <v>0</v>
      </c>
      <c r="O2424" s="2">
        <v>0</v>
      </c>
      <c r="P2424" s="2">
        <v>0</v>
      </c>
      <c r="Q2424" s="2">
        <v>0</v>
      </c>
      <c r="R2424" s="2">
        <v>0</v>
      </c>
      <c r="S2424" s="2">
        <v>0</v>
      </c>
      <c r="T2424" s="2">
        <v>0</v>
      </c>
      <c r="U2424" s="2">
        <v>0</v>
      </c>
      <c r="X2424" s="2">
        <f t="shared" si="342"/>
        <v>3.8952250514388498E-2</v>
      </c>
      <c r="Y2424" s="2">
        <f t="shared" si="343"/>
        <v>0</v>
      </c>
      <c r="Z2424" s="2">
        <f>IF(Y2424&gt;$W$1,HLOOKUP(Y2424,B2424:$U$2835,ROW($B$2836)-ROW($A2424),FALSE),0)</f>
        <v>0</v>
      </c>
      <c r="AA2424" s="2">
        <f t="shared" si="344"/>
        <v>0</v>
      </c>
      <c r="AB2424" s="2">
        <f>VLOOKUP(A2424,segment3_SB_quantity!$A$2:$B$2834,2,FALSE)</f>
        <v>4</v>
      </c>
      <c r="AC2424" s="4">
        <f t="shared" si="340"/>
        <v>0.12820000000000001</v>
      </c>
      <c r="AD2424">
        <f t="shared" si="345"/>
        <v>0</v>
      </c>
      <c r="AE2424">
        <f t="shared" si="341"/>
        <v>0.83166700000000005</v>
      </c>
      <c r="AF2424" s="2">
        <f t="shared" si="346"/>
        <v>0</v>
      </c>
      <c r="AG2424" s="2">
        <f t="shared" si="347"/>
        <v>0</v>
      </c>
      <c r="AH2424" s="1">
        <f t="shared" si="348"/>
        <v>0</v>
      </c>
    </row>
    <row r="2425" spans="1:34" x14ac:dyDescent="0.55000000000000004">
      <c r="A2425">
        <v>86629822</v>
      </c>
      <c r="B2425" s="2">
        <v>0</v>
      </c>
      <c r="C2425" s="2">
        <v>0</v>
      </c>
      <c r="D2425" s="2">
        <v>0</v>
      </c>
      <c r="E2425" s="2">
        <v>0</v>
      </c>
      <c r="F2425" s="2">
        <v>0</v>
      </c>
      <c r="G2425" s="2">
        <v>0</v>
      </c>
      <c r="H2425" s="2">
        <v>0</v>
      </c>
      <c r="I2425" s="2">
        <v>0.110963533462904</v>
      </c>
      <c r="J2425" s="2">
        <v>0</v>
      </c>
      <c r="K2425" s="2">
        <v>0</v>
      </c>
      <c r="L2425" s="2">
        <v>0</v>
      </c>
      <c r="M2425" s="2">
        <v>0</v>
      </c>
      <c r="N2425" s="2">
        <v>0</v>
      </c>
      <c r="O2425" s="2">
        <v>0</v>
      </c>
      <c r="P2425" s="2">
        <v>0</v>
      </c>
      <c r="Q2425" s="2">
        <v>0</v>
      </c>
      <c r="R2425" s="2">
        <v>0</v>
      </c>
      <c r="S2425" s="2">
        <v>0</v>
      </c>
      <c r="T2425" s="2">
        <v>0</v>
      </c>
      <c r="U2425" s="2">
        <v>0</v>
      </c>
      <c r="X2425" s="2">
        <f t="shared" si="342"/>
        <v>0.110963533462904</v>
      </c>
      <c r="Y2425" s="2">
        <f t="shared" si="343"/>
        <v>0</v>
      </c>
      <c r="Z2425" s="2">
        <f>IF(Y2425&gt;$W$1,HLOOKUP(Y2425,B2425:$U$2835,ROW($B$2836)-ROW($A2425),FALSE),0)</f>
        <v>0</v>
      </c>
      <c r="AA2425" s="2">
        <f t="shared" si="344"/>
        <v>0</v>
      </c>
      <c r="AB2425" s="2">
        <f>VLOOKUP(A2425,segment3_SB_quantity!$A$2:$B$2834,2,FALSE)</f>
        <v>211</v>
      </c>
      <c r="AC2425" s="4">
        <f t="shared" si="340"/>
        <v>0.12820000000000001</v>
      </c>
      <c r="AD2425">
        <f t="shared" si="345"/>
        <v>0</v>
      </c>
      <c r="AE2425">
        <f t="shared" si="341"/>
        <v>0.83166700000000005</v>
      </c>
      <c r="AF2425" s="2">
        <f t="shared" si="346"/>
        <v>0</v>
      </c>
      <c r="AG2425" s="2">
        <f t="shared" si="347"/>
        <v>0</v>
      </c>
      <c r="AH2425" s="1">
        <f t="shared" si="348"/>
        <v>0</v>
      </c>
    </row>
    <row r="2426" spans="1:34" x14ac:dyDescent="0.55000000000000004">
      <c r="A2426">
        <v>86659718</v>
      </c>
      <c r="B2426" s="2">
        <v>0</v>
      </c>
      <c r="C2426" s="2">
        <v>6.4150463630783E-2</v>
      </c>
      <c r="D2426" s="2">
        <v>0</v>
      </c>
      <c r="E2426" s="2">
        <v>0</v>
      </c>
      <c r="F2426" s="2">
        <v>0</v>
      </c>
      <c r="G2426" s="2">
        <v>0</v>
      </c>
      <c r="H2426" s="2">
        <v>0</v>
      </c>
      <c r="I2426" s="2">
        <v>0</v>
      </c>
      <c r="J2426" s="2">
        <v>0</v>
      </c>
      <c r="K2426" s="2">
        <v>0</v>
      </c>
      <c r="L2426" s="2">
        <v>0</v>
      </c>
      <c r="M2426" s="2">
        <v>0</v>
      </c>
      <c r="N2426" s="2">
        <v>0</v>
      </c>
      <c r="O2426" s="2">
        <v>0</v>
      </c>
      <c r="P2426" s="2">
        <v>0</v>
      </c>
      <c r="Q2426" s="2">
        <v>0</v>
      </c>
      <c r="R2426" s="2">
        <v>0</v>
      </c>
      <c r="S2426" s="2">
        <v>0</v>
      </c>
      <c r="T2426" s="2">
        <v>0</v>
      </c>
      <c r="U2426" s="2">
        <v>0</v>
      </c>
      <c r="X2426" s="2">
        <f t="shared" si="342"/>
        <v>6.4150463630783E-2</v>
      </c>
      <c r="Y2426" s="2">
        <f t="shared" si="343"/>
        <v>0</v>
      </c>
      <c r="Z2426" s="2">
        <f>IF(Y2426&gt;$W$1,HLOOKUP(Y2426,B2426:$U$2835,ROW($B$2836)-ROW($A2426),FALSE),0)</f>
        <v>0</v>
      </c>
      <c r="AA2426" s="2">
        <f t="shared" si="344"/>
        <v>0</v>
      </c>
      <c r="AB2426" s="2">
        <f>VLOOKUP(A2426,segment3_SB_quantity!$A$2:$B$2834,2,FALSE)</f>
        <v>19</v>
      </c>
      <c r="AC2426" s="4">
        <f t="shared" si="340"/>
        <v>0.12820000000000001</v>
      </c>
      <c r="AD2426">
        <f t="shared" si="345"/>
        <v>0</v>
      </c>
      <c r="AE2426">
        <f t="shared" si="341"/>
        <v>0.83166700000000005</v>
      </c>
      <c r="AF2426" s="2">
        <f t="shared" si="346"/>
        <v>0</v>
      </c>
      <c r="AG2426" s="2">
        <f t="shared" si="347"/>
        <v>0</v>
      </c>
      <c r="AH2426" s="1">
        <f t="shared" si="348"/>
        <v>0</v>
      </c>
    </row>
    <row r="2427" spans="1:34" x14ac:dyDescent="0.55000000000000004">
      <c r="A2427">
        <v>86709948</v>
      </c>
      <c r="B2427" s="2">
        <v>0</v>
      </c>
      <c r="C2427" s="2">
        <v>0</v>
      </c>
      <c r="D2427" s="2">
        <v>0</v>
      </c>
      <c r="E2427" s="2">
        <v>0</v>
      </c>
      <c r="F2427" s="2">
        <v>0</v>
      </c>
      <c r="G2427" s="2">
        <v>0</v>
      </c>
      <c r="H2427" s="2">
        <v>0</v>
      </c>
      <c r="I2427" s="2">
        <v>0</v>
      </c>
      <c r="J2427" s="2">
        <v>0.11914389359949699</v>
      </c>
      <c r="K2427" s="2">
        <v>0</v>
      </c>
      <c r="L2427" s="2">
        <v>0</v>
      </c>
      <c r="M2427" s="2">
        <v>0</v>
      </c>
      <c r="N2427" s="2">
        <v>0</v>
      </c>
      <c r="O2427" s="2">
        <v>0</v>
      </c>
      <c r="P2427" s="2">
        <v>0</v>
      </c>
      <c r="Q2427" s="2">
        <v>0</v>
      </c>
      <c r="R2427" s="2">
        <v>0</v>
      </c>
      <c r="S2427" s="2">
        <v>0</v>
      </c>
      <c r="T2427" s="2">
        <v>0</v>
      </c>
      <c r="U2427" s="2">
        <v>0</v>
      </c>
      <c r="X2427" s="2">
        <f t="shared" si="342"/>
        <v>0.11914389359949699</v>
      </c>
      <c r="Y2427" s="2">
        <f t="shared" si="343"/>
        <v>0</v>
      </c>
      <c r="Z2427" s="2">
        <f>IF(Y2427&gt;$W$1,HLOOKUP(Y2427,B2427:$U$2835,ROW($B$2836)-ROW($A2427),FALSE),0)</f>
        <v>0</v>
      </c>
      <c r="AA2427" s="2">
        <f t="shared" si="344"/>
        <v>0</v>
      </c>
      <c r="AB2427" s="2">
        <f>VLOOKUP(A2427,segment3_SB_quantity!$A$2:$B$2834,2,FALSE)</f>
        <v>66</v>
      </c>
      <c r="AC2427" s="4">
        <f t="shared" si="340"/>
        <v>0.12820000000000001</v>
      </c>
      <c r="AD2427">
        <f t="shared" si="345"/>
        <v>0</v>
      </c>
      <c r="AE2427">
        <f t="shared" si="341"/>
        <v>0.83166700000000005</v>
      </c>
      <c r="AF2427" s="2">
        <f t="shared" si="346"/>
        <v>0</v>
      </c>
      <c r="AG2427" s="2">
        <f t="shared" si="347"/>
        <v>0</v>
      </c>
      <c r="AH2427" s="1">
        <f t="shared" si="348"/>
        <v>0</v>
      </c>
    </row>
    <row r="2428" spans="1:34" x14ac:dyDescent="0.55000000000000004">
      <c r="A2428">
        <v>86789814</v>
      </c>
      <c r="B2428" s="2">
        <v>0</v>
      </c>
      <c r="C2428" s="2">
        <v>0</v>
      </c>
      <c r="D2428" s="2">
        <v>0</v>
      </c>
      <c r="E2428" s="2">
        <v>0</v>
      </c>
      <c r="F2428" s="2">
        <v>0</v>
      </c>
      <c r="G2428" s="2">
        <v>0</v>
      </c>
      <c r="H2428" s="2">
        <v>0</v>
      </c>
      <c r="I2428" s="2">
        <v>0</v>
      </c>
      <c r="J2428" s="2">
        <v>1.8560262167028201E-2</v>
      </c>
      <c r="K2428" s="2">
        <v>0</v>
      </c>
      <c r="L2428" s="2">
        <v>0</v>
      </c>
      <c r="M2428" s="2">
        <v>0</v>
      </c>
      <c r="N2428" s="2">
        <v>0</v>
      </c>
      <c r="O2428" s="2">
        <v>0</v>
      </c>
      <c r="P2428" s="2">
        <v>0</v>
      </c>
      <c r="Q2428" s="2">
        <v>0</v>
      </c>
      <c r="R2428" s="2">
        <v>0</v>
      </c>
      <c r="S2428" s="2">
        <v>0</v>
      </c>
      <c r="T2428" s="2">
        <v>0</v>
      </c>
      <c r="U2428" s="2">
        <v>0</v>
      </c>
      <c r="X2428" s="2">
        <f t="shared" si="342"/>
        <v>1.8560262167028201E-2</v>
      </c>
      <c r="Y2428" s="2">
        <f t="shared" si="343"/>
        <v>0</v>
      </c>
      <c r="Z2428" s="2">
        <f>IF(Y2428&gt;$W$1,HLOOKUP(Y2428,B2428:$U$2835,ROW($B$2836)-ROW($A2428),FALSE),0)</f>
        <v>0</v>
      </c>
      <c r="AA2428" s="2">
        <f t="shared" si="344"/>
        <v>0</v>
      </c>
      <c r="AB2428" s="2">
        <f>VLOOKUP(A2428,segment3_SB_quantity!$A$2:$B$2834,2,FALSE)</f>
        <v>2</v>
      </c>
      <c r="AC2428" s="4">
        <f t="shared" si="340"/>
        <v>0.12820000000000001</v>
      </c>
      <c r="AD2428">
        <f t="shared" si="345"/>
        <v>0</v>
      </c>
      <c r="AE2428">
        <f t="shared" si="341"/>
        <v>0.83166700000000005</v>
      </c>
      <c r="AF2428" s="2">
        <f t="shared" si="346"/>
        <v>0</v>
      </c>
      <c r="AG2428" s="2">
        <f t="shared" si="347"/>
        <v>0</v>
      </c>
      <c r="AH2428" s="1">
        <f t="shared" si="348"/>
        <v>0</v>
      </c>
    </row>
    <row r="2429" spans="1:34" x14ac:dyDescent="0.55000000000000004">
      <c r="A2429">
        <v>86789821</v>
      </c>
      <c r="B2429" s="2">
        <v>0</v>
      </c>
      <c r="C2429" s="2">
        <v>0</v>
      </c>
      <c r="D2429" s="2">
        <v>0</v>
      </c>
      <c r="E2429" s="2">
        <v>0</v>
      </c>
      <c r="F2429" s="2">
        <v>0</v>
      </c>
      <c r="G2429" s="2">
        <v>0</v>
      </c>
      <c r="H2429" s="2">
        <v>1.4101483405207201E-2</v>
      </c>
      <c r="I2429" s="2">
        <v>0</v>
      </c>
      <c r="J2429" s="2">
        <v>0</v>
      </c>
      <c r="K2429" s="2">
        <v>0</v>
      </c>
      <c r="L2429" s="2">
        <v>0</v>
      </c>
      <c r="M2429" s="2">
        <v>0</v>
      </c>
      <c r="N2429" s="2">
        <v>0</v>
      </c>
      <c r="O2429" s="2">
        <v>0</v>
      </c>
      <c r="P2429" s="2">
        <v>0</v>
      </c>
      <c r="Q2429" s="2">
        <v>0</v>
      </c>
      <c r="R2429" s="2">
        <v>0</v>
      </c>
      <c r="S2429" s="2">
        <v>0</v>
      </c>
      <c r="T2429" s="2">
        <v>0</v>
      </c>
      <c r="U2429" s="2">
        <v>0</v>
      </c>
      <c r="X2429" s="2">
        <f t="shared" si="342"/>
        <v>1.4101483405207201E-2</v>
      </c>
      <c r="Y2429" s="2">
        <f t="shared" si="343"/>
        <v>0</v>
      </c>
      <c r="Z2429" s="2">
        <f>IF(Y2429&gt;$W$1,HLOOKUP(Y2429,B2429:$U$2835,ROW($B$2836)-ROW($A2429),FALSE),0)</f>
        <v>0</v>
      </c>
      <c r="AA2429" s="2">
        <f t="shared" si="344"/>
        <v>0</v>
      </c>
      <c r="AB2429" s="2">
        <f>VLOOKUP(A2429,segment3_SB_quantity!$A$2:$B$2834,2,FALSE)</f>
        <v>5</v>
      </c>
      <c r="AC2429" s="4">
        <f t="shared" si="340"/>
        <v>0.12820000000000001</v>
      </c>
      <c r="AD2429">
        <f t="shared" si="345"/>
        <v>0</v>
      </c>
      <c r="AE2429">
        <f t="shared" si="341"/>
        <v>0.83166700000000005</v>
      </c>
      <c r="AF2429" s="2">
        <f t="shared" si="346"/>
        <v>0</v>
      </c>
      <c r="AG2429" s="2">
        <f t="shared" si="347"/>
        <v>0</v>
      </c>
      <c r="AH2429" s="1">
        <f t="shared" si="348"/>
        <v>0</v>
      </c>
    </row>
    <row r="2430" spans="1:34" x14ac:dyDescent="0.55000000000000004">
      <c r="A2430">
        <v>86789986</v>
      </c>
      <c r="B2430" s="2">
        <v>0</v>
      </c>
      <c r="C2430" s="2">
        <v>0</v>
      </c>
      <c r="D2430" s="2">
        <v>0</v>
      </c>
      <c r="E2430" s="2">
        <v>0</v>
      </c>
      <c r="F2430" s="2">
        <v>0</v>
      </c>
      <c r="G2430" s="2">
        <v>0</v>
      </c>
      <c r="H2430" s="2">
        <v>0</v>
      </c>
      <c r="I2430" s="2">
        <v>0</v>
      </c>
      <c r="J2430" s="2">
        <v>0</v>
      </c>
      <c r="K2430" s="2">
        <v>0</v>
      </c>
      <c r="L2430" s="2">
        <v>0</v>
      </c>
      <c r="M2430" s="2">
        <v>0</v>
      </c>
      <c r="N2430" s="2">
        <v>0</v>
      </c>
      <c r="O2430" s="2">
        <v>0</v>
      </c>
      <c r="P2430" s="2">
        <v>0</v>
      </c>
      <c r="Q2430" s="2">
        <v>0</v>
      </c>
      <c r="R2430" s="2">
        <v>0</v>
      </c>
      <c r="S2430" s="2">
        <v>0</v>
      </c>
      <c r="T2430" s="2">
        <v>0</v>
      </c>
      <c r="U2430" s="2">
        <v>0</v>
      </c>
      <c r="X2430" s="2">
        <f t="shared" si="342"/>
        <v>0</v>
      </c>
      <c r="Y2430" s="2">
        <f t="shared" si="343"/>
        <v>0</v>
      </c>
      <c r="Z2430" s="2">
        <f>IF(Y2430&gt;$W$1,HLOOKUP(Y2430,B2430:$U$2835,ROW($B$2836)-ROW($A2430),FALSE),0)</f>
        <v>0</v>
      </c>
      <c r="AA2430" s="2">
        <f t="shared" si="344"/>
        <v>0</v>
      </c>
      <c r="AB2430" s="2">
        <f>VLOOKUP(A2430,segment3_SB_quantity!$A$2:$B$2834,2,FALSE)</f>
        <v>4</v>
      </c>
      <c r="AC2430" s="4">
        <f t="shared" si="340"/>
        <v>0.12820000000000001</v>
      </c>
      <c r="AD2430">
        <f t="shared" si="345"/>
        <v>0</v>
      </c>
      <c r="AE2430">
        <f t="shared" si="341"/>
        <v>0.83166700000000005</v>
      </c>
      <c r="AF2430" s="2">
        <f t="shared" si="346"/>
        <v>0</v>
      </c>
      <c r="AG2430" s="2">
        <f t="shared" si="347"/>
        <v>0</v>
      </c>
      <c r="AH2430" s="1">
        <f t="shared" si="348"/>
        <v>0</v>
      </c>
    </row>
    <row r="2431" spans="1:34" x14ac:dyDescent="0.55000000000000004">
      <c r="A2431">
        <v>86899663</v>
      </c>
      <c r="B2431" s="2">
        <v>0</v>
      </c>
      <c r="C2431" s="2">
        <v>0</v>
      </c>
      <c r="D2431" s="2">
        <v>0</v>
      </c>
      <c r="E2431" s="2">
        <v>0</v>
      </c>
      <c r="F2431" s="2">
        <v>0</v>
      </c>
      <c r="G2431" s="2">
        <v>0</v>
      </c>
      <c r="H2431" s="2">
        <v>0</v>
      </c>
      <c r="I2431" s="2">
        <v>0</v>
      </c>
      <c r="J2431" s="2">
        <v>0</v>
      </c>
      <c r="K2431" s="2">
        <v>0</v>
      </c>
      <c r="L2431" s="2">
        <v>0</v>
      </c>
      <c r="M2431" s="2">
        <v>0</v>
      </c>
      <c r="N2431" s="2">
        <v>0</v>
      </c>
      <c r="O2431" s="2">
        <v>0</v>
      </c>
      <c r="P2431" s="2">
        <v>0</v>
      </c>
      <c r="Q2431" s="2">
        <v>0</v>
      </c>
      <c r="R2431" s="2">
        <v>0</v>
      </c>
      <c r="S2431" s="2">
        <v>0</v>
      </c>
      <c r="T2431" s="2">
        <v>0</v>
      </c>
      <c r="U2431" s="2">
        <v>0</v>
      </c>
      <c r="X2431" s="2">
        <f t="shared" si="342"/>
        <v>0</v>
      </c>
      <c r="Y2431" s="2">
        <f t="shared" si="343"/>
        <v>0</v>
      </c>
      <c r="Z2431" s="2">
        <f>IF(Y2431&gt;$W$1,HLOOKUP(Y2431,B2431:$U$2835,ROW($B$2836)-ROW($A2431),FALSE),0)</f>
        <v>0</v>
      </c>
      <c r="AA2431" s="2">
        <f t="shared" si="344"/>
        <v>0</v>
      </c>
      <c r="AB2431" s="2">
        <f>VLOOKUP(A2431,segment3_SB_quantity!$A$2:$B$2834,2,FALSE)</f>
        <v>1</v>
      </c>
      <c r="AC2431" s="4">
        <f t="shared" si="340"/>
        <v>0.12820000000000001</v>
      </c>
      <c r="AD2431">
        <f t="shared" si="345"/>
        <v>0</v>
      </c>
      <c r="AE2431">
        <f t="shared" si="341"/>
        <v>0.83166700000000005</v>
      </c>
      <c r="AF2431" s="2">
        <f t="shared" si="346"/>
        <v>0</v>
      </c>
      <c r="AG2431" s="2">
        <f t="shared" si="347"/>
        <v>0</v>
      </c>
      <c r="AH2431" s="1">
        <f t="shared" si="348"/>
        <v>0</v>
      </c>
    </row>
    <row r="2432" spans="1:34" x14ac:dyDescent="0.55000000000000004">
      <c r="A2432">
        <v>86959976</v>
      </c>
      <c r="B2432" s="2">
        <v>0</v>
      </c>
      <c r="C2432" s="2">
        <v>0</v>
      </c>
      <c r="D2432" s="2">
        <v>0</v>
      </c>
      <c r="E2432" s="2">
        <v>0</v>
      </c>
      <c r="F2432" s="2">
        <v>0</v>
      </c>
      <c r="G2432" s="2">
        <v>6.7287674025935607E-2</v>
      </c>
      <c r="H2432" s="2">
        <v>0</v>
      </c>
      <c r="I2432" s="2">
        <v>0</v>
      </c>
      <c r="J2432" s="2">
        <v>0</v>
      </c>
      <c r="K2432" s="2">
        <v>0</v>
      </c>
      <c r="L2432" s="2">
        <v>0</v>
      </c>
      <c r="M2432" s="2">
        <v>0</v>
      </c>
      <c r="N2432" s="2">
        <v>0</v>
      </c>
      <c r="O2432" s="2">
        <v>0</v>
      </c>
      <c r="P2432" s="2">
        <v>0</v>
      </c>
      <c r="Q2432" s="2">
        <v>0</v>
      </c>
      <c r="R2432" s="2">
        <v>0</v>
      </c>
      <c r="S2432" s="2">
        <v>0</v>
      </c>
      <c r="T2432" s="2">
        <v>0</v>
      </c>
      <c r="U2432" s="2">
        <v>0</v>
      </c>
      <c r="X2432" s="2">
        <f t="shared" si="342"/>
        <v>6.7287674025935607E-2</v>
      </c>
      <c r="Y2432" s="2">
        <f t="shared" si="343"/>
        <v>0</v>
      </c>
      <c r="Z2432" s="2">
        <f>IF(Y2432&gt;$W$1,HLOOKUP(Y2432,B2432:$U$2835,ROW($B$2836)-ROW($A2432),FALSE),0)</f>
        <v>0</v>
      </c>
      <c r="AA2432" s="2">
        <f t="shared" si="344"/>
        <v>0</v>
      </c>
      <c r="AB2432" s="2">
        <f>VLOOKUP(A2432,segment3_SB_quantity!$A$2:$B$2834,2,FALSE)</f>
        <v>57</v>
      </c>
      <c r="AC2432" s="4">
        <f t="shared" si="340"/>
        <v>0.12820000000000001</v>
      </c>
      <c r="AD2432">
        <f t="shared" si="345"/>
        <v>0</v>
      </c>
      <c r="AE2432">
        <f t="shared" si="341"/>
        <v>0.83166700000000005</v>
      </c>
      <c r="AF2432" s="2">
        <f t="shared" si="346"/>
        <v>0</v>
      </c>
      <c r="AG2432" s="2">
        <f t="shared" si="347"/>
        <v>0</v>
      </c>
      <c r="AH2432" s="1">
        <f t="shared" si="348"/>
        <v>0</v>
      </c>
    </row>
    <row r="2433" spans="1:34" x14ac:dyDescent="0.55000000000000004">
      <c r="A2433">
        <v>87019827</v>
      </c>
      <c r="B2433" s="2">
        <v>0</v>
      </c>
      <c r="C2433" s="2">
        <v>0</v>
      </c>
      <c r="D2433" s="2">
        <v>0</v>
      </c>
      <c r="E2433" s="2">
        <v>0</v>
      </c>
      <c r="F2433" s="2">
        <v>0</v>
      </c>
      <c r="G2433" s="2">
        <v>0</v>
      </c>
      <c r="H2433" s="2">
        <v>0</v>
      </c>
      <c r="I2433" s="2">
        <v>0</v>
      </c>
      <c r="J2433" s="2">
        <v>0</v>
      </c>
      <c r="K2433" s="2">
        <v>0</v>
      </c>
      <c r="L2433" s="2">
        <v>0</v>
      </c>
      <c r="M2433" s="2">
        <v>0</v>
      </c>
      <c r="N2433" s="2">
        <v>0</v>
      </c>
      <c r="O2433" s="2">
        <v>0</v>
      </c>
      <c r="P2433" s="2">
        <v>0</v>
      </c>
      <c r="Q2433" s="2">
        <v>0</v>
      </c>
      <c r="R2433" s="2">
        <v>0</v>
      </c>
      <c r="S2433" s="2">
        <v>0</v>
      </c>
      <c r="T2433" s="2">
        <v>0</v>
      </c>
      <c r="U2433" s="2">
        <v>0</v>
      </c>
      <c r="X2433" s="2">
        <f t="shared" si="342"/>
        <v>0</v>
      </c>
      <c r="Y2433" s="2">
        <f t="shared" si="343"/>
        <v>0</v>
      </c>
      <c r="Z2433" s="2">
        <f>IF(Y2433&gt;$W$1,HLOOKUP(Y2433,B2433:$U$2835,ROW($B$2836)-ROW($A2433),FALSE),0)</f>
        <v>0</v>
      </c>
      <c r="AA2433" s="2">
        <f t="shared" si="344"/>
        <v>0</v>
      </c>
      <c r="AB2433" s="2">
        <f>VLOOKUP(A2433,segment3_SB_quantity!$A$2:$B$2834,2,FALSE)</f>
        <v>3</v>
      </c>
      <c r="AC2433" s="4">
        <f t="shared" si="340"/>
        <v>0.12820000000000001</v>
      </c>
      <c r="AD2433">
        <f t="shared" si="345"/>
        <v>0</v>
      </c>
      <c r="AE2433">
        <f t="shared" si="341"/>
        <v>0.83166700000000005</v>
      </c>
      <c r="AF2433" s="2">
        <f t="shared" si="346"/>
        <v>0</v>
      </c>
      <c r="AG2433" s="2">
        <f t="shared" si="347"/>
        <v>0</v>
      </c>
      <c r="AH2433" s="1">
        <f t="shared" si="348"/>
        <v>0</v>
      </c>
    </row>
    <row r="2434" spans="1:34" x14ac:dyDescent="0.55000000000000004">
      <c r="A2434">
        <v>87089903</v>
      </c>
      <c r="B2434" s="2">
        <v>0</v>
      </c>
      <c r="C2434" s="2">
        <v>0</v>
      </c>
      <c r="D2434" s="2">
        <v>0</v>
      </c>
      <c r="E2434" s="2">
        <v>2.84683792259724E-3</v>
      </c>
      <c r="F2434" s="2">
        <v>0</v>
      </c>
      <c r="G2434" s="2">
        <v>0</v>
      </c>
      <c r="H2434" s="2">
        <v>0</v>
      </c>
      <c r="I2434" s="2">
        <v>0</v>
      </c>
      <c r="J2434" s="2">
        <v>0</v>
      </c>
      <c r="K2434" s="2">
        <v>0</v>
      </c>
      <c r="L2434" s="2">
        <v>0</v>
      </c>
      <c r="M2434" s="2">
        <v>0</v>
      </c>
      <c r="N2434" s="2">
        <v>0</v>
      </c>
      <c r="O2434" s="2">
        <v>0</v>
      </c>
      <c r="P2434" s="2">
        <v>0</v>
      </c>
      <c r="Q2434" s="2">
        <v>0</v>
      </c>
      <c r="R2434" s="2">
        <v>0</v>
      </c>
      <c r="S2434" s="2">
        <v>0</v>
      </c>
      <c r="T2434" s="2">
        <v>0</v>
      </c>
      <c r="U2434" s="2">
        <v>0</v>
      </c>
      <c r="X2434" s="2">
        <f t="shared" si="342"/>
        <v>2.84683792259724E-3</v>
      </c>
      <c r="Y2434" s="2">
        <f t="shared" si="343"/>
        <v>0</v>
      </c>
      <c r="Z2434" s="2">
        <f>IF(Y2434&gt;$W$1,HLOOKUP(Y2434,B2434:$U$2835,ROW($B$2836)-ROW($A2434),FALSE),0)</f>
        <v>0</v>
      </c>
      <c r="AA2434" s="2">
        <f t="shared" si="344"/>
        <v>0</v>
      </c>
      <c r="AB2434" s="2">
        <f>VLOOKUP(A2434,segment3_SB_quantity!$A$2:$B$2834,2,FALSE)</f>
        <v>4</v>
      </c>
      <c r="AC2434" s="4">
        <f t="shared" si="340"/>
        <v>0.12820000000000001</v>
      </c>
      <c r="AD2434">
        <f t="shared" si="345"/>
        <v>0</v>
      </c>
      <c r="AE2434">
        <f t="shared" si="341"/>
        <v>0.83166700000000005</v>
      </c>
      <c r="AF2434" s="2">
        <f t="shared" si="346"/>
        <v>0</v>
      </c>
      <c r="AG2434" s="2">
        <f t="shared" si="347"/>
        <v>0</v>
      </c>
      <c r="AH2434" s="1">
        <f t="shared" si="348"/>
        <v>0</v>
      </c>
    </row>
    <row r="2435" spans="1:34" x14ac:dyDescent="0.55000000000000004">
      <c r="A2435">
        <v>87099851</v>
      </c>
      <c r="B2435" s="2">
        <v>0</v>
      </c>
      <c r="C2435" s="2">
        <v>5.9810402974599703E-4</v>
      </c>
      <c r="D2435" s="2">
        <v>0</v>
      </c>
      <c r="E2435" s="2">
        <v>0</v>
      </c>
      <c r="F2435" s="2">
        <v>0</v>
      </c>
      <c r="G2435" s="2">
        <v>0</v>
      </c>
      <c r="H2435" s="2">
        <v>0</v>
      </c>
      <c r="I2435" s="2">
        <v>0</v>
      </c>
      <c r="J2435" s="2">
        <v>0</v>
      </c>
      <c r="K2435" s="2">
        <v>0</v>
      </c>
      <c r="L2435" s="2">
        <v>0</v>
      </c>
      <c r="M2435" s="2">
        <v>0</v>
      </c>
      <c r="N2435" s="2">
        <v>0</v>
      </c>
      <c r="O2435" s="2">
        <v>0</v>
      </c>
      <c r="P2435" s="2">
        <v>0</v>
      </c>
      <c r="Q2435" s="2">
        <v>0</v>
      </c>
      <c r="R2435" s="2">
        <v>0</v>
      </c>
      <c r="S2435" s="2">
        <v>0</v>
      </c>
      <c r="T2435" s="2">
        <v>0</v>
      </c>
      <c r="U2435" s="2">
        <v>0</v>
      </c>
      <c r="X2435" s="2">
        <f t="shared" si="342"/>
        <v>5.9810402974599703E-4</v>
      </c>
      <c r="Y2435" s="2">
        <f t="shared" si="343"/>
        <v>0</v>
      </c>
      <c r="Z2435" s="2">
        <f>IF(Y2435&gt;$W$1,HLOOKUP(Y2435,B2435:$U$2835,ROW($B$2836)-ROW($A2435),FALSE),0)</f>
        <v>0</v>
      </c>
      <c r="AA2435" s="2">
        <f t="shared" si="344"/>
        <v>0</v>
      </c>
      <c r="AB2435" s="2">
        <f>VLOOKUP(A2435,segment3_SB_quantity!$A$2:$B$2834,2,FALSE)</f>
        <v>33</v>
      </c>
      <c r="AC2435" s="4">
        <f t="shared" si="340"/>
        <v>0.12820000000000001</v>
      </c>
      <c r="AD2435">
        <f t="shared" si="345"/>
        <v>0</v>
      </c>
      <c r="AE2435">
        <f t="shared" si="341"/>
        <v>0.83166700000000005</v>
      </c>
      <c r="AF2435" s="2">
        <f t="shared" si="346"/>
        <v>0</v>
      </c>
      <c r="AG2435" s="2">
        <f t="shared" si="347"/>
        <v>0</v>
      </c>
      <c r="AH2435" s="1">
        <f t="shared" si="348"/>
        <v>0</v>
      </c>
    </row>
    <row r="2436" spans="1:34" x14ac:dyDescent="0.55000000000000004">
      <c r="A2436">
        <v>87199967</v>
      </c>
      <c r="B2436" s="2">
        <v>0</v>
      </c>
      <c r="C2436" s="2">
        <v>0</v>
      </c>
      <c r="D2436" s="2">
        <v>0</v>
      </c>
      <c r="E2436" s="2">
        <v>0</v>
      </c>
      <c r="F2436" s="2">
        <v>0</v>
      </c>
      <c r="G2436" s="2">
        <v>0</v>
      </c>
      <c r="H2436" s="2">
        <v>0</v>
      </c>
      <c r="I2436" s="2">
        <v>0</v>
      </c>
      <c r="J2436" s="2">
        <v>0</v>
      </c>
      <c r="K2436" s="2">
        <v>0</v>
      </c>
      <c r="L2436" s="2">
        <v>0</v>
      </c>
      <c r="M2436" s="2">
        <v>0</v>
      </c>
      <c r="N2436" s="2">
        <v>0</v>
      </c>
      <c r="O2436" s="2">
        <v>0</v>
      </c>
      <c r="P2436" s="2">
        <v>0</v>
      </c>
      <c r="Q2436" s="2">
        <v>0</v>
      </c>
      <c r="R2436" s="2">
        <v>0</v>
      </c>
      <c r="S2436" s="2">
        <v>0</v>
      </c>
      <c r="T2436" s="2">
        <v>0</v>
      </c>
      <c r="U2436" s="2">
        <v>0</v>
      </c>
      <c r="X2436" s="2">
        <f t="shared" si="342"/>
        <v>0</v>
      </c>
      <c r="Y2436" s="2">
        <f t="shared" si="343"/>
        <v>0</v>
      </c>
      <c r="Z2436" s="2">
        <f>IF(Y2436&gt;$W$1,HLOOKUP(Y2436,B2436:$U$2835,ROW($B$2836)-ROW($A2436),FALSE),0)</f>
        <v>0</v>
      </c>
      <c r="AA2436" s="2">
        <f t="shared" si="344"/>
        <v>0</v>
      </c>
      <c r="AB2436" s="2">
        <f>VLOOKUP(A2436,segment3_SB_quantity!$A$2:$B$2834,2,FALSE)</f>
        <v>7</v>
      </c>
      <c r="AC2436" s="4">
        <f t="shared" ref="AC2436:AC2499" si="349">AC2435</f>
        <v>0.12820000000000001</v>
      </c>
      <c r="AD2436">
        <f t="shared" si="345"/>
        <v>0</v>
      </c>
      <c r="AE2436">
        <f t="shared" ref="AE2436:AE2499" si="350">AE2435</f>
        <v>0.83166700000000005</v>
      </c>
      <c r="AF2436" s="2">
        <f t="shared" si="346"/>
        <v>0</v>
      </c>
      <c r="AG2436" s="2">
        <f t="shared" si="347"/>
        <v>0</v>
      </c>
      <c r="AH2436" s="1">
        <f t="shared" si="348"/>
        <v>0</v>
      </c>
    </row>
    <row r="2437" spans="1:34" x14ac:dyDescent="0.55000000000000004">
      <c r="A2437">
        <v>87209970</v>
      </c>
      <c r="B2437" s="2">
        <v>0</v>
      </c>
      <c r="C2437" s="2">
        <v>0</v>
      </c>
      <c r="D2437" s="2">
        <v>0</v>
      </c>
      <c r="E2437" s="2">
        <v>0</v>
      </c>
      <c r="F2437" s="2">
        <v>0</v>
      </c>
      <c r="G2437" s="2">
        <v>0</v>
      </c>
      <c r="H2437" s="2">
        <v>0</v>
      </c>
      <c r="I2437" s="2">
        <v>0</v>
      </c>
      <c r="J2437" s="2">
        <v>0</v>
      </c>
      <c r="K2437" s="2">
        <v>0</v>
      </c>
      <c r="L2437" s="2">
        <v>0</v>
      </c>
      <c r="M2437" s="2">
        <v>0</v>
      </c>
      <c r="N2437" s="2">
        <v>0</v>
      </c>
      <c r="O2437" s="2">
        <v>0</v>
      </c>
      <c r="P2437" s="2">
        <v>0</v>
      </c>
      <c r="Q2437" s="2">
        <v>0</v>
      </c>
      <c r="R2437" s="2">
        <v>0</v>
      </c>
      <c r="S2437" s="2">
        <v>0</v>
      </c>
      <c r="T2437" s="2">
        <v>0</v>
      </c>
      <c r="U2437" s="2">
        <v>0</v>
      </c>
      <c r="X2437" s="2">
        <f t="shared" si="342"/>
        <v>0</v>
      </c>
      <c r="Y2437" s="2">
        <f t="shared" si="343"/>
        <v>0</v>
      </c>
      <c r="Z2437" s="2">
        <f>IF(Y2437&gt;$W$1,HLOOKUP(Y2437,B2437:$U$2835,ROW($B$2836)-ROW($A2437),FALSE),0)</f>
        <v>0</v>
      </c>
      <c r="AA2437" s="2">
        <f t="shared" si="344"/>
        <v>0</v>
      </c>
      <c r="AB2437" s="2">
        <f>VLOOKUP(A2437,segment3_SB_quantity!$A$2:$B$2834,2,FALSE)</f>
        <v>1</v>
      </c>
      <c r="AC2437" s="4">
        <f t="shared" si="349"/>
        <v>0.12820000000000001</v>
      </c>
      <c r="AD2437">
        <f t="shared" si="345"/>
        <v>0</v>
      </c>
      <c r="AE2437">
        <f t="shared" si="350"/>
        <v>0.83166700000000005</v>
      </c>
      <c r="AF2437" s="2">
        <f t="shared" si="346"/>
        <v>0</v>
      </c>
      <c r="AG2437" s="2">
        <f t="shared" si="347"/>
        <v>0</v>
      </c>
      <c r="AH2437" s="1">
        <f t="shared" si="348"/>
        <v>0</v>
      </c>
    </row>
    <row r="2438" spans="1:34" x14ac:dyDescent="0.55000000000000004">
      <c r="A2438">
        <v>87219981</v>
      </c>
      <c r="B2438" s="2">
        <v>0</v>
      </c>
      <c r="C2438" s="2">
        <v>0</v>
      </c>
      <c r="D2438" s="2">
        <v>0</v>
      </c>
      <c r="E2438" s="2">
        <v>0</v>
      </c>
      <c r="F2438" s="2">
        <v>0.44442218839228198</v>
      </c>
      <c r="G2438" s="2">
        <v>0</v>
      </c>
      <c r="H2438" s="2">
        <v>0</v>
      </c>
      <c r="I2438" s="2">
        <v>0</v>
      </c>
      <c r="J2438" s="2">
        <v>0</v>
      </c>
      <c r="K2438" s="2">
        <v>0</v>
      </c>
      <c r="L2438" s="2">
        <v>0</v>
      </c>
      <c r="M2438" s="2">
        <v>0</v>
      </c>
      <c r="N2438" s="2">
        <v>0</v>
      </c>
      <c r="O2438" s="2">
        <v>0</v>
      </c>
      <c r="P2438" s="2">
        <v>0</v>
      </c>
      <c r="Q2438" s="2">
        <v>0</v>
      </c>
      <c r="R2438" s="2">
        <v>0</v>
      </c>
      <c r="S2438" s="2">
        <v>0</v>
      </c>
      <c r="T2438" s="2">
        <v>0</v>
      </c>
      <c r="U2438" s="2">
        <v>0</v>
      </c>
      <c r="X2438" s="2">
        <f t="shared" si="342"/>
        <v>0.44442218839228198</v>
      </c>
      <c r="Y2438" s="2">
        <f t="shared" si="343"/>
        <v>0</v>
      </c>
      <c r="Z2438" s="2">
        <f>IF(Y2438&gt;$W$1,HLOOKUP(Y2438,B2438:$U$2835,ROW($B$2836)-ROW($A2438),FALSE),0)</f>
        <v>0</v>
      </c>
      <c r="AA2438" s="2">
        <f t="shared" si="344"/>
        <v>0</v>
      </c>
      <c r="AB2438" s="2">
        <f>VLOOKUP(A2438,segment3_SB_quantity!$A$2:$B$2834,2,FALSE)</f>
        <v>17</v>
      </c>
      <c r="AC2438" s="4">
        <f t="shared" si="349"/>
        <v>0.12820000000000001</v>
      </c>
      <c r="AD2438">
        <f t="shared" si="345"/>
        <v>0</v>
      </c>
      <c r="AE2438">
        <f t="shared" si="350"/>
        <v>0.83166700000000005</v>
      </c>
      <c r="AF2438" s="2">
        <f t="shared" si="346"/>
        <v>0</v>
      </c>
      <c r="AG2438" s="2">
        <f t="shared" si="347"/>
        <v>0</v>
      </c>
      <c r="AH2438" s="1">
        <f t="shared" si="348"/>
        <v>0</v>
      </c>
    </row>
    <row r="2439" spans="1:34" x14ac:dyDescent="0.55000000000000004">
      <c r="A2439">
        <v>87239848</v>
      </c>
      <c r="B2439" s="2">
        <v>0</v>
      </c>
      <c r="C2439" s="2">
        <v>0</v>
      </c>
      <c r="D2439" s="2">
        <v>0</v>
      </c>
      <c r="E2439" s="2">
        <v>0</v>
      </c>
      <c r="F2439" s="2">
        <v>0</v>
      </c>
      <c r="G2439" s="2">
        <v>0</v>
      </c>
      <c r="H2439" s="2">
        <v>0</v>
      </c>
      <c r="I2439" s="2">
        <v>0</v>
      </c>
      <c r="J2439" s="2">
        <v>4.5310797726971101E-2</v>
      </c>
      <c r="K2439" s="2">
        <v>0</v>
      </c>
      <c r="L2439" s="2">
        <v>0</v>
      </c>
      <c r="M2439" s="2">
        <v>0</v>
      </c>
      <c r="N2439" s="2">
        <v>0</v>
      </c>
      <c r="O2439" s="2">
        <v>0</v>
      </c>
      <c r="P2439" s="2">
        <v>0</v>
      </c>
      <c r="Q2439" s="2">
        <v>0</v>
      </c>
      <c r="R2439" s="2">
        <v>0</v>
      </c>
      <c r="S2439" s="2">
        <v>0</v>
      </c>
      <c r="T2439" s="2">
        <v>0</v>
      </c>
      <c r="U2439" s="2">
        <v>0</v>
      </c>
      <c r="X2439" s="2">
        <f t="shared" si="342"/>
        <v>4.5310797726971101E-2</v>
      </c>
      <c r="Y2439" s="2">
        <f t="shared" si="343"/>
        <v>0</v>
      </c>
      <c r="Z2439" s="2">
        <f>IF(Y2439&gt;$W$1,HLOOKUP(Y2439,B2439:$U$2835,ROW($B$2836)-ROW($A2439),FALSE),0)</f>
        <v>0</v>
      </c>
      <c r="AA2439" s="2">
        <f t="shared" si="344"/>
        <v>0</v>
      </c>
      <c r="AB2439" s="2">
        <f>VLOOKUP(A2439,segment3_SB_quantity!$A$2:$B$2834,2,FALSE)</f>
        <v>85</v>
      </c>
      <c r="AC2439" s="4">
        <f t="shared" si="349"/>
        <v>0.12820000000000001</v>
      </c>
      <c r="AD2439">
        <f t="shared" si="345"/>
        <v>0</v>
      </c>
      <c r="AE2439">
        <f t="shared" si="350"/>
        <v>0.83166700000000005</v>
      </c>
      <c r="AF2439" s="2">
        <f t="shared" si="346"/>
        <v>0</v>
      </c>
      <c r="AG2439" s="2">
        <f t="shared" si="347"/>
        <v>0</v>
      </c>
      <c r="AH2439" s="1">
        <f t="shared" si="348"/>
        <v>0</v>
      </c>
    </row>
    <row r="2440" spans="1:34" x14ac:dyDescent="0.55000000000000004">
      <c r="A2440">
        <v>87239938</v>
      </c>
      <c r="B2440" s="2">
        <v>0</v>
      </c>
      <c r="C2440" s="2">
        <v>4.0424634575630301E-2</v>
      </c>
      <c r="D2440" s="2">
        <v>0</v>
      </c>
      <c r="E2440" s="2">
        <v>0</v>
      </c>
      <c r="F2440" s="2">
        <v>0</v>
      </c>
      <c r="G2440" s="2">
        <v>0</v>
      </c>
      <c r="H2440" s="2">
        <v>0</v>
      </c>
      <c r="I2440" s="2">
        <v>0</v>
      </c>
      <c r="J2440" s="2">
        <v>0</v>
      </c>
      <c r="K2440" s="2">
        <v>0</v>
      </c>
      <c r="L2440" s="2">
        <v>0</v>
      </c>
      <c r="M2440" s="2">
        <v>0</v>
      </c>
      <c r="N2440" s="2">
        <v>0</v>
      </c>
      <c r="O2440" s="2">
        <v>0</v>
      </c>
      <c r="P2440" s="2">
        <v>0</v>
      </c>
      <c r="Q2440" s="2">
        <v>0</v>
      </c>
      <c r="R2440" s="2">
        <v>0</v>
      </c>
      <c r="S2440" s="2">
        <v>0</v>
      </c>
      <c r="T2440" s="2">
        <v>0</v>
      </c>
      <c r="U2440" s="2">
        <v>0</v>
      </c>
      <c r="X2440" s="2">
        <f t="shared" si="342"/>
        <v>4.0424634575630301E-2</v>
      </c>
      <c r="Y2440" s="2">
        <f t="shared" si="343"/>
        <v>0</v>
      </c>
      <c r="Z2440" s="2">
        <f>IF(Y2440&gt;$W$1,HLOOKUP(Y2440,B2440:$U$2835,ROW($B$2836)-ROW($A2440),FALSE),0)</f>
        <v>0</v>
      </c>
      <c r="AA2440" s="2">
        <f t="shared" si="344"/>
        <v>0</v>
      </c>
      <c r="AB2440" s="2">
        <f>VLOOKUP(A2440,segment3_SB_quantity!$A$2:$B$2834,2,FALSE)</f>
        <v>22</v>
      </c>
      <c r="AC2440" s="4">
        <f t="shared" si="349"/>
        <v>0.12820000000000001</v>
      </c>
      <c r="AD2440">
        <f t="shared" si="345"/>
        <v>0</v>
      </c>
      <c r="AE2440">
        <f t="shared" si="350"/>
        <v>0.83166700000000005</v>
      </c>
      <c r="AF2440" s="2">
        <f t="shared" si="346"/>
        <v>0</v>
      </c>
      <c r="AG2440" s="2">
        <f t="shared" si="347"/>
        <v>0</v>
      </c>
      <c r="AH2440" s="1">
        <f t="shared" si="348"/>
        <v>0</v>
      </c>
    </row>
    <row r="2441" spans="1:34" x14ac:dyDescent="0.55000000000000004">
      <c r="A2441">
        <v>87259583</v>
      </c>
      <c r="B2441" s="2">
        <v>0</v>
      </c>
      <c r="C2441" s="2">
        <v>0</v>
      </c>
      <c r="D2441" s="2">
        <v>0</v>
      </c>
      <c r="E2441" s="2">
        <v>0</v>
      </c>
      <c r="F2441" s="2">
        <v>0</v>
      </c>
      <c r="G2441" s="2">
        <v>0</v>
      </c>
      <c r="H2441" s="2">
        <v>0</v>
      </c>
      <c r="I2441" s="2">
        <v>0.74067061866697104</v>
      </c>
      <c r="J2441" s="2">
        <v>0</v>
      </c>
      <c r="K2441" s="2">
        <v>0</v>
      </c>
      <c r="L2441" s="2">
        <v>0</v>
      </c>
      <c r="M2441" s="2">
        <v>0</v>
      </c>
      <c r="N2441" s="2">
        <v>0</v>
      </c>
      <c r="O2441" s="2">
        <v>0</v>
      </c>
      <c r="P2441" s="2">
        <v>0</v>
      </c>
      <c r="Q2441" s="2">
        <v>0</v>
      </c>
      <c r="R2441" s="2">
        <v>0</v>
      </c>
      <c r="S2441" s="2">
        <v>0</v>
      </c>
      <c r="T2441" s="2">
        <v>0</v>
      </c>
      <c r="U2441" s="2">
        <v>0</v>
      </c>
      <c r="X2441" s="2">
        <f t="shared" ref="X2441:X2504" si="351">MAX(B2441:U2441)</f>
        <v>0.74067061866697104</v>
      </c>
      <c r="Y2441" s="2">
        <f t="shared" ref="Y2441:Y2504" si="352">IF(X2441&gt;$W$1,X2441,0)</f>
        <v>0.74067061866697104</v>
      </c>
      <c r="Z2441" s="2" t="str">
        <f>IF(Y2441&gt;$W$1,HLOOKUP(Y2441,B2441:$U$2835,ROW($B$2836)-ROW($A2441),FALSE),0)</f>
        <v>P_OL8</v>
      </c>
      <c r="AA2441" s="2">
        <f t="shared" ref="AA2441:AA2504" si="353">IF(Z2441&gt;0,HLOOKUP(Z2441,$B$2835:$U$2836,2,FALSE),0)</f>
        <v>0.37499999999999994</v>
      </c>
      <c r="AB2441" s="2">
        <f>VLOOKUP(A2441,segment3_SB_quantity!$A$2:$B$2834,2,FALSE)</f>
        <v>22</v>
      </c>
      <c r="AC2441" s="4">
        <f t="shared" si="349"/>
        <v>0.12820000000000001</v>
      </c>
      <c r="AD2441">
        <f t="shared" ref="AD2441:AD2504" si="354">IF(AA2441&gt;0,AB2441*AC2441,0)</f>
        <v>2.8204000000000002</v>
      </c>
      <c r="AE2441">
        <f t="shared" si="350"/>
        <v>0.83166700000000005</v>
      </c>
      <c r="AF2441" s="2">
        <f t="shared" ref="AF2441:AF2504" si="355">AD2441*AE2441</f>
        <v>2.3456336068000003</v>
      </c>
      <c r="AG2441" s="2">
        <f t="shared" ref="AG2441:AG2504" si="356">AA2441*AE2441*AD2441</f>
        <v>0.87961260254999996</v>
      </c>
      <c r="AH2441" s="1">
        <f t="shared" ref="AH2441:AH2504" si="357">IF(AG2441&gt;0,AF2441/AG2441,0)</f>
        <v>2.666666666666667</v>
      </c>
    </row>
    <row r="2442" spans="1:34" x14ac:dyDescent="0.55000000000000004">
      <c r="A2442">
        <v>87279877</v>
      </c>
      <c r="B2442" s="2">
        <v>0</v>
      </c>
      <c r="C2442" s="2">
        <v>0</v>
      </c>
      <c r="D2442" s="2">
        <v>0</v>
      </c>
      <c r="E2442" s="2">
        <v>0</v>
      </c>
      <c r="F2442" s="2">
        <v>0</v>
      </c>
      <c r="G2442" s="2">
        <v>0.21857428643440699</v>
      </c>
      <c r="H2442" s="2">
        <v>0</v>
      </c>
      <c r="I2442" s="2">
        <v>0</v>
      </c>
      <c r="J2442" s="2">
        <v>0</v>
      </c>
      <c r="K2442" s="2">
        <v>0</v>
      </c>
      <c r="L2442" s="2">
        <v>0</v>
      </c>
      <c r="M2442" s="2">
        <v>0</v>
      </c>
      <c r="N2442" s="2">
        <v>0</v>
      </c>
      <c r="O2442" s="2">
        <v>0</v>
      </c>
      <c r="P2442" s="2">
        <v>0</v>
      </c>
      <c r="Q2442" s="2">
        <v>0</v>
      </c>
      <c r="R2442" s="2">
        <v>0</v>
      </c>
      <c r="S2442" s="2">
        <v>0</v>
      </c>
      <c r="T2442" s="2">
        <v>0</v>
      </c>
      <c r="U2442" s="2">
        <v>0</v>
      </c>
      <c r="X2442" s="2">
        <f t="shared" si="351"/>
        <v>0.21857428643440699</v>
      </c>
      <c r="Y2442" s="2">
        <f t="shared" si="352"/>
        <v>0</v>
      </c>
      <c r="Z2442" s="2">
        <f>IF(Y2442&gt;$W$1,HLOOKUP(Y2442,B2442:$U$2835,ROW($B$2836)-ROW($A2442),FALSE),0)</f>
        <v>0</v>
      </c>
      <c r="AA2442" s="2">
        <f t="shared" si="353"/>
        <v>0</v>
      </c>
      <c r="AB2442" s="2">
        <f>VLOOKUP(A2442,segment3_SB_quantity!$A$2:$B$2834,2,FALSE)</f>
        <v>27</v>
      </c>
      <c r="AC2442" s="4">
        <f t="shared" si="349"/>
        <v>0.12820000000000001</v>
      </c>
      <c r="AD2442">
        <f t="shared" si="354"/>
        <v>0</v>
      </c>
      <c r="AE2442">
        <f t="shared" si="350"/>
        <v>0.83166700000000005</v>
      </c>
      <c r="AF2442" s="2">
        <f t="shared" si="355"/>
        <v>0</v>
      </c>
      <c r="AG2442" s="2">
        <f t="shared" si="356"/>
        <v>0</v>
      </c>
      <c r="AH2442" s="1">
        <f t="shared" si="357"/>
        <v>0</v>
      </c>
    </row>
    <row r="2443" spans="1:34" x14ac:dyDescent="0.55000000000000004">
      <c r="A2443">
        <v>87279899</v>
      </c>
      <c r="B2443" s="2">
        <v>0</v>
      </c>
      <c r="C2443" s="2">
        <v>0</v>
      </c>
      <c r="D2443" s="2">
        <v>0</v>
      </c>
      <c r="E2443" s="2">
        <v>0</v>
      </c>
      <c r="F2443" s="2">
        <v>0</v>
      </c>
      <c r="G2443" s="2">
        <v>0</v>
      </c>
      <c r="H2443" s="2">
        <v>0</v>
      </c>
      <c r="I2443" s="2">
        <v>0</v>
      </c>
      <c r="J2443" s="2">
        <v>0</v>
      </c>
      <c r="K2443" s="2">
        <v>0</v>
      </c>
      <c r="L2443" s="2">
        <v>0</v>
      </c>
      <c r="M2443" s="2">
        <v>0</v>
      </c>
      <c r="N2443" s="2">
        <v>0</v>
      </c>
      <c r="O2443" s="2">
        <v>0</v>
      </c>
      <c r="P2443" s="2">
        <v>0</v>
      </c>
      <c r="Q2443" s="2">
        <v>0</v>
      </c>
      <c r="R2443" s="2">
        <v>0</v>
      </c>
      <c r="S2443" s="2">
        <v>0</v>
      </c>
      <c r="T2443" s="2">
        <v>0</v>
      </c>
      <c r="U2443" s="2">
        <v>0</v>
      </c>
      <c r="X2443" s="2">
        <f t="shared" si="351"/>
        <v>0</v>
      </c>
      <c r="Y2443" s="2">
        <f t="shared" si="352"/>
        <v>0</v>
      </c>
      <c r="Z2443" s="2">
        <f>IF(Y2443&gt;$W$1,HLOOKUP(Y2443,B2443:$U$2835,ROW($B$2836)-ROW($A2443),FALSE),0)</f>
        <v>0</v>
      </c>
      <c r="AA2443" s="2">
        <f t="shared" si="353"/>
        <v>0</v>
      </c>
      <c r="AB2443" s="2">
        <f>VLOOKUP(A2443,segment3_SB_quantity!$A$2:$B$2834,2,FALSE)</f>
        <v>4</v>
      </c>
      <c r="AC2443" s="4">
        <f t="shared" si="349"/>
        <v>0.12820000000000001</v>
      </c>
      <c r="AD2443">
        <f t="shared" si="354"/>
        <v>0</v>
      </c>
      <c r="AE2443">
        <f t="shared" si="350"/>
        <v>0.83166700000000005</v>
      </c>
      <c r="AF2443" s="2">
        <f t="shared" si="355"/>
        <v>0</v>
      </c>
      <c r="AG2443" s="2">
        <f t="shared" si="356"/>
        <v>0</v>
      </c>
      <c r="AH2443" s="1">
        <f t="shared" si="357"/>
        <v>0</v>
      </c>
    </row>
    <row r="2444" spans="1:34" x14ac:dyDescent="0.55000000000000004">
      <c r="A2444">
        <v>87359769</v>
      </c>
      <c r="B2444" s="2">
        <v>0</v>
      </c>
      <c r="C2444" s="2">
        <v>0</v>
      </c>
      <c r="D2444" s="2">
        <v>0</v>
      </c>
      <c r="E2444" s="2">
        <v>0</v>
      </c>
      <c r="F2444" s="2">
        <v>0</v>
      </c>
      <c r="G2444" s="2">
        <v>0</v>
      </c>
      <c r="H2444" s="2">
        <v>2.93948331131231E-2</v>
      </c>
      <c r="I2444" s="2">
        <v>0</v>
      </c>
      <c r="J2444" s="2">
        <v>0</v>
      </c>
      <c r="K2444" s="2">
        <v>0</v>
      </c>
      <c r="L2444" s="2">
        <v>0</v>
      </c>
      <c r="M2444" s="2">
        <v>0</v>
      </c>
      <c r="N2444" s="2">
        <v>0</v>
      </c>
      <c r="O2444" s="2">
        <v>0</v>
      </c>
      <c r="P2444" s="2">
        <v>0</v>
      </c>
      <c r="Q2444" s="2">
        <v>0</v>
      </c>
      <c r="R2444" s="2">
        <v>0</v>
      </c>
      <c r="S2444" s="2">
        <v>0</v>
      </c>
      <c r="T2444" s="2">
        <v>0</v>
      </c>
      <c r="U2444" s="2">
        <v>0</v>
      </c>
      <c r="X2444" s="2">
        <f t="shared" si="351"/>
        <v>2.93948331131231E-2</v>
      </c>
      <c r="Y2444" s="2">
        <f t="shared" si="352"/>
        <v>0</v>
      </c>
      <c r="Z2444" s="2">
        <f>IF(Y2444&gt;$W$1,HLOOKUP(Y2444,B2444:$U$2835,ROW($B$2836)-ROW($A2444),FALSE),0)</f>
        <v>0</v>
      </c>
      <c r="AA2444" s="2">
        <f t="shared" si="353"/>
        <v>0</v>
      </c>
      <c r="AB2444" s="2">
        <f>VLOOKUP(A2444,segment3_SB_quantity!$A$2:$B$2834,2,FALSE)</f>
        <v>140</v>
      </c>
      <c r="AC2444" s="4">
        <f t="shared" si="349"/>
        <v>0.12820000000000001</v>
      </c>
      <c r="AD2444">
        <f t="shared" si="354"/>
        <v>0</v>
      </c>
      <c r="AE2444">
        <f t="shared" si="350"/>
        <v>0.83166700000000005</v>
      </c>
      <c r="AF2444" s="2">
        <f t="shared" si="355"/>
        <v>0</v>
      </c>
      <c r="AG2444" s="2">
        <f t="shared" si="356"/>
        <v>0</v>
      </c>
      <c r="AH2444" s="1">
        <f t="shared" si="357"/>
        <v>0</v>
      </c>
    </row>
    <row r="2445" spans="1:34" x14ac:dyDescent="0.55000000000000004">
      <c r="A2445">
        <v>87369795</v>
      </c>
      <c r="B2445" s="2">
        <v>0</v>
      </c>
      <c r="C2445" s="2">
        <v>0</v>
      </c>
      <c r="D2445" s="2">
        <v>0</v>
      </c>
      <c r="E2445" s="2">
        <v>0</v>
      </c>
      <c r="F2445" s="2">
        <v>0</v>
      </c>
      <c r="G2445" s="2">
        <v>0</v>
      </c>
      <c r="H2445" s="2">
        <v>0</v>
      </c>
      <c r="I2445" s="2">
        <v>0</v>
      </c>
      <c r="J2445" s="2">
        <v>0</v>
      </c>
      <c r="K2445" s="2">
        <v>0</v>
      </c>
      <c r="L2445" s="2">
        <v>0</v>
      </c>
      <c r="M2445" s="2">
        <v>0</v>
      </c>
      <c r="N2445" s="2">
        <v>0</v>
      </c>
      <c r="O2445" s="2">
        <v>0</v>
      </c>
      <c r="P2445" s="2">
        <v>0</v>
      </c>
      <c r="Q2445" s="2">
        <v>0</v>
      </c>
      <c r="R2445" s="2">
        <v>0</v>
      </c>
      <c r="S2445" s="2">
        <v>0</v>
      </c>
      <c r="T2445" s="2">
        <v>0</v>
      </c>
      <c r="U2445" s="2">
        <v>0</v>
      </c>
      <c r="X2445" s="2">
        <f t="shared" si="351"/>
        <v>0</v>
      </c>
      <c r="Y2445" s="2">
        <f t="shared" si="352"/>
        <v>0</v>
      </c>
      <c r="Z2445" s="2">
        <f>IF(Y2445&gt;$W$1,HLOOKUP(Y2445,B2445:$U$2835,ROW($B$2836)-ROW($A2445),FALSE),0)</f>
        <v>0</v>
      </c>
      <c r="AA2445" s="2">
        <f t="shared" si="353"/>
        <v>0</v>
      </c>
      <c r="AB2445" s="2">
        <f>VLOOKUP(A2445,segment3_SB_quantity!$A$2:$B$2834,2,FALSE)</f>
        <v>8</v>
      </c>
      <c r="AC2445" s="4">
        <f t="shared" si="349"/>
        <v>0.12820000000000001</v>
      </c>
      <c r="AD2445">
        <f t="shared" si="354"/>
        <v>0</v>
      </c>
      <c r="AE2445">
        <f t="shared" si="350"/>
        <v>0.83166700000000005</v>
      </c>
      <c r="AF2445" s="2">
        <f t="shared" si="355"/>
        <v>0</v>
      </c>
      <c r="AG2445" s="2">
        <f t="shared" si="356"/>
        <v>0</v>
      </c>
      <c r="AH2445" s="1">
        <f t="shared" si="357"/>
        <v>0</v>
      </c>
    </row>
    <row r="2446" spans="1:34" x14ac:dyDescent="0.55000000000000004">
      <c r="A2446">
        <v>87389584</v>
      </c>
      <c r="B2446" s="2">
        <v>0</v>
      </c>
      <c r="C2446" s="2">
        <v>0</v>
      </c>
      <c r="D2446" s="2">
        <v>0</v>
      </c>
      <c r="E2446" s="2">
        <v>0</v>
      </c>
      <c r="F2446" s="2">
        <v>0</v>
      </c>
      <c r="G2446" s="2">
        <v>0</v>
      </c>
      <c r="H2446" s="2">
        <v>0</v>
      </c>
      <c r="I2446" s="2">
        <v>0</v>
      </c>
      <c r="J2446" s="2">
        <v>0</v>
      </c>
      <c r="K2446" s="2">
        <v>0</v>
      </c>
      <c r="L2446" s="2">
        <v>4.7813274765027098E-3</v>
      </c>
      <c r="M2446" s="2">
        <v>0</v>
      </c>
      <c r="N2446" s="2">
        <v>0</v>
      </c>
      <c r="O2446" s="2">
        <v>0</v>
      </c>
      <c r="P2446" s="2">
        <v>0</v>
      </c>
      <c r="Q2446" s="2">
        <v>0</v>
      </c>
      <c r="R2446" s="2">
        <v>0</v>
      </c>
      <c r="S2446" s="2">
        <v>0</v>
      </c>
      <c r="T2446" s="2">
        <v>0</v>
      </c>
      <c r="U2446" s="2">
        <v>0</v>
      </c>
      <c r="X2446" s="2">
        <f t="shared" si="351"/>
        <v>4.7813274765027098E-3</v>
      </c>
      <c r="Y2446" s="2">
        <f t="shared" si="352"/>
        <v>0</v>
      </c>
      <c r="Z2446" s="2">
        <f>IF(Y2446&gt;$W$1,HLOOKUP(Y2446,B2446:$U$2835,ROW($B$2836)-ROW($A2446),FALSE),0)</f>
        <v>0</v>
      </c>
      <c r="AA2446" s="2">
        <f t="shared" si="353"/>
        <v>0</v>
      </c>
      <c r="AB2446" s="2">
        <f>VLOOKUP(A2446,segment3_SB_quantity!$A$2:$B$2834,2,FALSE)</f>
        <v>12</v>
      </c>
      <c r="AC2446" s="4">
        <f t="shared" si="349"/>
        <v>0.12820000000000001</v>
      </c>
      <c r="AD2446">
        <f t="shared" si="354"/>
        <v>0</v>
      </c>
      <c r="AE2446">
        <f t="shared" si="350"/>
        <v>0.83166700000000005</v>
      </c>
      <c r="AF2446" s="2">
        <f t="shared" si="355"/>
        <v>0</v>
      </c>
      <c r="AG2446" s="2">
        <f t="shared" si="356"/>
        <v>0</v>
      </c>
      <c r="AH2446" s="1">
        <f t="shared" si="357"/>
        <v>0</v>
      </c>
    </row>
    <row r="2447" spans="1:34" x14ac:dyDescent="0.55000000000000004">
      <c r="A2447">
        <v>87469556</v>
      </c>
      <c r="B2447" s="2">
        <v>0</v>
      </c>
      <c r="C2447" s="2">
        <v>0</v>
      </c>
      <c r="D2447" s="2">
        <v>0</v>
      </c>
      <c r="E2447" s="2">
        <v>0</v>
      </c>
      <c r="F2447" s="2">
        <v>0</v>
      </c>
      <c r="G2447" s="2">
        <v>0</v>
      </c>
      <c r="H2447" s="2">
        <v>0</v>
      </c>
      <c r="I2447" s="2">
        <v>0</v>
      </c>
      <c r="J2447" s="2">
        <v>0</v>
      </c>
      <c r="K2447" s="2">
        <v>0</v>
      </c>
      <c r="L2447" s="2">
        <v>0.101456867104787</v>
      </c>
      <c r="M2447" s="2">
        <v>0</v>
      </c>
      <c r="N2447" s="2">
        <v>0</v>
      </c>
      <c r="O2447" s="2">
        <v>0</v>
      </c>
      <c r="P2447" s="2">
        <v>0</v>
      </c>
      <c r="Q2447" s="2">
        <v>0</v>
      </c>
      <c r="R2447" s="2">
        <v>0</v>
      </c>
      <c r="S2447" s="2">
        <v>0</v>
      </c>
      <c r="T2447" s="2">
        <v>0</v>
      </c>
      <c r="U2447" s="2">
        <v>0</v>
      </c>
      <c r="X2447" s="2">
        <f t="shared" si="351"/>
        <v>0.101456867104787</v>
      </c>
      <c r="Y2447" s="2">
        <f t="shared" si="352"/>
        <v>0</v>
      </c>
      <c r="Z2447" s="2">
        <f>IF(Y2447&gt;$W$1,HLOOKUP(Y2447,B2447:$U$2835,ROW($B$2836)-ROW($A2447),FALSE),0)</f>
        <v>0</v>
      </c>
      <c r="AA2447" s="2">
        <f t="shared" si="353"/>
        <v>0</v>
      </c>
      <c r="AB2447" s="2">
        <f>VLOOKUP(A2447,segment3_SB_quantity!$A$2:$B$2834,2,FALSE)</f>
        <v>130</v>
      </c>
      <c r="AC2447" s="4">
        <f t="shared" si="349"/>
        <v>0.12820000000000001</v>
      </c>
      <c r="AD2447">
        <f t="shared" si="354"/>
        <v>0</v>
      </c>
      <c r="AE2447">
        <f t="shared" si="350"/>
        <v>0.83166700000000005</v>
      </c>
      <c r="AF2447" s="2">
        <f t="shared" si="355"/>
        <v>0</v>
      </c>
      <c r="AG2447" s="2">
        <f t="shared" si="356"/>
        <v>0</v>
      </c>
      <c r="AH2447" s="1">
        <f t="shared" si="357"/>
        <v>0</v>
      </c>
    </row>
    <row r="2448" spans="1:34" x14ac:dyDescent="0.55000000000000004">
      <c r="A2448">
        <v>87509733</v>
      </c>
      <c r="B2448" s="2">
        <v>0</v>
      </c>
      <c r="C2448" s="2">
        <v>0</v>
      </c>
      <c r="D2448" s="2">
        <v>0</v>
      </c>
      <c r="E2448" s="2">
        <v>0</v>
      </c>
      <c r="F2448" s="2">
        <v>0</v>
      </c>
      <c r="G2448" s="2">
        <v>0</v>
      </c>
      <c r="H2448" s="2">
        <v>0</v>
      </c>
      <c r="I2448" s="2">
        <v>3.8763315367859603E-2</v>
      </c>
      <c r="J2448" s="2">
        <v>0</v>
      </c>
      <c r="K2448" s="2">
        <v>0</v>
      </c>
      <c r="L2448" s="2">
        <v>0</v>
      </c>
      <c r="M2448" s="2">
        <v>0</v>
      </c>
      <c r="N2448" s="2">
        <v>0</v>
      </c>
      <c r="O2448" s="2">
        <v>0</v>
      </c>
      <c r="P2448" s="2">
        <v>0</v>
      </c>
      <c r="Q2448" s="2">
        <v>0</v>
      </c>
      <c r="R2448" s="2">
        <v>0</v>
      </c>
      <c r="S2448" s="2">
        <v>0</v>
      </c>
      <c r="T2448" s="2">
        <v>0</v>
      </c>
      <c r="U2448" s="2">
        <v>0</v>
      </c>
      <c r="X2448" s="2">
        <f t="shared" si="351"/>
        <v>3.8763315367859603E-2</v>
      </c>
      <c r="Y2448" s="2">
        <f t="shared" si="352"/>
        <v>0</v>
      </c>
      <c r="Z2448" s="2">
        <f>IF(Y2448&gt;$W$1,HLOOKUP(Y2448,B2448:$U$2835,ROW($B$2836)-ROW($A2448),FALSE),0)</f>
        <v>0</v>
      </c>
      <c r="AA2448" s="2">
        <f t="shared" si="353"/>
        <v>0</v>
      </c>
      <c r="AB2448" s="2">
        <f>VLOOKUP(A2448,segment3_SB_quantity!$A$2:$B$2834,2,FALSE)</f>
        <v>41</v>
      </c>
      <c r="AC2448" s="4">
        <f t="shared" si="349"/>
        <v>0.12820000000000001</v>
      </c>
      <c r="AD2448">
        <f t="shared" si="354"/>
        <v>0</v>
      </c>
      <c r="AE2448">
        <f t="shared" si="350"/>
        <v>0.83166700000000005</v>
      </c>
      <c r="AF2448" s="2">
        <f t="shared" si="355"/>
        <v>0</v>
      </c>
      <c r="AG2448" s="2">
        <f t="shared" si="356"/>
        <v>0</v>
      </c>
      <c r="AH2448" s="1">
        <f t="shared" si="357"/>
        <v>0</v>
      </c>
    </row>
    <row r="2449" spans="1:34" x14ac:dyDescent="0.55000000000000004">
      <c r="A2449">
        <v>87509817</v>
      </c>
      <c r="B2449" s="2">
        <v>0</v>
      </c>
      <c r="C2449" s="2">
        <v>0</v>
      </c>
      <c r="D2449" s="2">
        <v>0</v>
      </c>
      <c r="E2449" s="2">
        <v>0</v>
      </c>
      <c r="F2449" s="2">
        <v>0</v>
      </c>
      <c r="G2449" s="2">
        <v>0</v>
      </c>
      <c r="H2449" s="2">
        <v>0</v>
      </c>
      <c r="I2449" s="2">
        <v>0</v>
      </c>
      <c r="J2449" s="2">
        <v>0</v>
      </c>
      <c r="K2449" s="2">
        <v>0.124101801957592</v>
      </c>
      <c r="L2449" s="2">
        <v>0</v>
      </c>
      <c r="M2449" s="2">
        <v>0</v>
      </c>
      <c r="N2449" s="2">
        <v>0</v>
      </c>
      <c r="O2449" s="2">
        <v>0</v>
      </c>
      <c r="P2449" s="2">
        <v>0</v>
      </c>
      <c r="Q2449" s="2">
        <v>0</v>
      </c>
      <c r="R2449" s="2">
        <v>0</v>
      </c>
      <c r="S2449" s="2">
        <v>0</v>
      </c>
      <c r="T2449" s="2">
        <v>0</v>
      </c>
      <c r="U2449" s="2">
        <v>0</v>
      </c>
      <c r="X2449" s="2">
        <f t="shared" si="351"/>
        <v>0.124101801957592</v>
      </c>
      <c r="Y2449" s="2">
        <f t="shared" si="352"/>
        <v>0</v>
      </c>
      <c r="Z2449" s="2">
        <f>IF(Y2449&gt;$W$1,HLOOKUP(Y2449,B2449:$U$2835,ROW($B$2836)-ROW($A2449),FALSE),0)</f>
        <v>0</v>
      </c>
      <c r="AA2449" s="2">
        <f t="shared" si="353"/>
        <v>0</v>
      </c>
      <c r="AB2449" s="2">
        <f>VLOOKUP(A2449,segment3_SB_quantity!$A$2:$B$2834,2,FALSE)</f>
        <v>20</v>
      </c>
      <c r="AC2449" s="4">
        <f t="shared" si="349"/>
        <v>0.12820000000000001</v>
      </c>
      <c r="AD2449">
        <f t="shared" si="354"/>
        <v>0</v>
      </c>
      <c r="AE2449">
        <f t="shared" si="350"/>
        <v>0.83166700000000005</v>
      </c>
      <c r="AF2449" s="2">
        <f t="shared" si="355"/>
        <v>0</v>
      </c>
      <c r="AG2449" s="2">
        <f t="shared" si="356"/>
        <v>0</v>
      </c>
      <c r="AH2449" s="1">
        <f t="shared" si="357"/>
        <v>0</v>
      </c>
    </row>
    <row r="2450" spans="1:34" x14ac:dyDescent="0.55000000000000004">
      <c r="A2450">
        <v>87549947</v>
      </c>
      <c r="B2450" s="2">
        <v>0</v>
      </c>
      <c r="C2450" s="2">
        <v>0</v>
      </c>
      <c r="D2450" s="2">
        <v>0</v>
      </c>
      <c r="E2450" s="2">
        <v>0</v>
      </c>
      <c r="F2450" s="2">
        <v>0</v>
      </c>
      <c r="G2450" s="2">
        <v>0</v>
      </c>
      <c r="H2450" s="2">
        <v>0</v>
      </c>
      <c r="I2450" s="2">
        <v>0</v>
      </c>
      <c r="J2450" s="2">
        <v>0</v>
      </c>
      <c r="K2450" s="2">
        <v>0</v>
      </c>
      <c r="L2450" s="2">
        <v>1.13393391667062E-2</v>
      </c>
      <c r="M2450" s="2">
        <v>0</v>
      </c>
      <c r="N2450" s="2">
        <v>0</v>
      </c>
      <c r="O2450" s="2">
        <v>0</v>
      </c>
      <c r="P2450" s="2">
        <v>0</v>
      </c>
      <c r="Q2450" s="2">
        <v>0</v>
      </c>
      <c r="R2450" s="2">
        <v>0</v>
      </c>
      <c r="S2450" s="2">
        <v>0</v>
      </c>
      <c r="T2450" s="2">
        <v>0</v>
      </c>
      <c r="U2450" s="2">
        <v>0</v>
      </c>
      <c r="X2450" s="2">
        <f t="shared" si="351"/>
        <v>1.13393391667062E-2</v>
      </c>
      <c r="Y2450" s="2">
        <f t="shared" si="352"/>
        <v>0</v>
      </c>
      <c r="Z2450" s="2">
        <f>IF(Y2450&gt;$W$1,HLOOKUP(Y2450,B2450:$U$2835,ROW($B$2836)-ROW($A2450),FALSE),0)</f>
        <v>0</v>
      </c>
      <c r="AA2450" s="2">
        <f t="shared" si="353"/>
        <v>0</v>
      </c>
      <c r="AB2450" s="2">
        <f>VLOOKUP(A2450,segment3_SB_quantity!$A$2:$B$2834,2,FALSE)</f>
        <v>20</v>
      </c>
      <c r="AC2450" s="4">
        <f t="shared" si="349"/>
        <v>0.12820000000000001</v>
      </c>
      <c r="AD2450">
        <f t="shared" si="354"/>
        <v>0</v>
      </c>
      <c r="AE2450">
        <f t="shared" si="350"/>
        <v>0.83166700000000005</v>
      </c>
      <c r="AF2450" s="2">
        <f t="shared" si="355"/>
        <v>0</v>
      </c>
      <c r="AG2450" s="2">
        <f t="shared" si="356"/>
        <v>0</v>
      </c>
      <c r="AH2450" s="1">
        <f t="shared" si="357"/>
        <v>0</v>
      </c>
    </row>
    <row r="2451" spans="1:34" x14ac:dyDescent="0.55000000000000004">
      <c r="A2451">
        <v>87559606</v>
      </c>
      <c r="B2451" s="2">
        <v>0</v>
      </c>
      <c r="C2451" s="2">
        <v>0</v>
      </c>
      <c r="D2451" s="2">
        <v>0</v>
      </c>
      <c r="E2451" s="2">
        <v>0</v>
      </c>
      <c r="F2451" s="2">
        <v>0</v>
      </c>
      <c r="G2451" s="2">
        <v>0</v>
      </c>
      <c r="H2451" s="2">
        <v>0</v>
      </c>
      <c r="I2451" s="2">
        <v>0</v>
      </c>
      <c r="J2451" s="2">
        <v>0</v>
      </c>
      <c r="K2451" s="2">
        <v>0</v>
      </c>
      <c r="L2451" s="2">
        <v>7.8116303070714502E-2</v>
      </c>
      <c r="M2451" s="2">
        <v>0</v>
      </c>
      <c r="N2451" s="2">
        <v>0</v>
      </c>
      <c r="O2451" s="2">
        <v>0</v>
      </c>
      <c r="P2451" s="2">
        <v>0</v>
      </c>
      <c r="Q2451" s="2">
        <v>0</v>
      </c>
      <c r="R2451" s="2">
        <v>0</v>
      </c>
      <c r="S2451" s="2">
        <v>0</v>
      </c>
      <c r="T2451" s="2">
        <v>0</v>
      </c>
      <c r="U2451" s="2">
        <v>0</v>
      </c>
      <c r="X2451" s="2">
        <f t="shared" si="351"/>
        <v>7.8116303070714502E-2</v>
      </c>
      <c r="Y2451" s="2">
        <f t="shared" si="352"/>
        <v>0</v>
      </c>
      <c r="Z2451" s="2">
        <f>IF(Y2451&gt;$W$1,HLOOKUP(Y2451,B2451:$U$2835,ROW($B$2836)-ROW($A2451),FALSE),0)</f>
        <v>0</v>
      </c>
      <c r="AA2451" s="2">
        <f t="shared" si="353"/>
        <v>0</v>
      </c>
      <c r="AB2451" s="2">
        <f>VLOOKUP(A2451,segment3_SB_quantity!$A$2:$B$2834,2,FALSE)</f>
        <v>1</v>
      </c>
      <c r="AC2451" s="4">
        <f t="shared" si="349"/>
        <v>0.12820000000000001</v>
      </c>
      <c r="AD2451">
        <f t="shared" si="354"/>
        <v>0</v>
      </c>
      <c r="AE2451">
        <f t="shared" si="350"/>
        <v>0.83166700000000005</v>
      </c>
      <c r="AF2451" s="2">
        <f t="shared" si="355"/>
        <v>0</v>
      </c>
      <c r="AG2451" s="2">
        <f t="shared" si="356"/>
        <v>0</v>
      </c>
      <c r="AH2451" s="1">
        <f t="shared" si="357"/>
        <v>0</v>
      </c>
    </row>
    <row r="2452" spans="1:34" x14ac:dyDescent="0.55000000000000004">
      <c r="A2452">
        <v>87589819</v>
      </c>
      <c r="B2452" s="2">
        <v>0</v>
      </c>
      <c r="C2452" s="2">
        <v>0</v>
      </c>
      <c r="D2452" s="2">
        <v>0</v>
      </c>
      <c r="E2452" s="2">
        <v>0</v>
      </c>
      <c r="F2452" s="2">
        <v>0</v>
      </c>
      <c r="G2452" s="2">
        <v>5.2518695602430603E-2</v>
      </c>
      <c r="H2452" s="2">
        <v>0</v>
      </c>
      <c r="I2452" s="2">
        <v>0</v>
      </c>
      <c r="J2452" s="2">
        <v>0</v>
      </c>
      <c r="K2452" s="2">
        <v>0</v>
      </c>
      <c r="L2452" s="2">
        <v>0</v>
      </c>
      <c r="M2452" s="2">
        <v>0</v>
      </c>
      <c r="N2452" s="2">
        <v>0</v>
      </c>
      <c r="O2452" s="2">
        <v>0</v>
      </c>
      <c r="P2452" s="2">
        <v>0</v>
      </c>
      <c r="Q2452" s="2">
        <v>0</v>
      </c>
      <c r="R2452" s="2">
        <v>0</v>
      </c>
      <c r="S2452" s="2">
        <v>0</v>
      </c>
      <c r="T2452" s="2">
        <v>0</v>
      </c>
      <c r="U2452" s="2">
        <v>0</v>
      </c>
      <c r="X2452" s="2">
        <f t="shared" si="351"/>
        <v>5.2518695602430603E-2</v>
      </c>
      <c r="Y2452" s="2">
        <f t="shared" si="352"/>
        <v>0</v>
      </c>
      <c r="Z2452" s="2">
        <f>IF(Y2452&gt;$W$1,HLOOKUP(Y2452,B2452:$U$2835,ROW($B$2836)-ROW($A2452),FALSE),0)</f>
        <v>0</v>
      </c>
      <c r="AA2452" s="2">
        <f t="shared" si="353"/>
        <v>0</v>
      </c>
      <c r="AB2452" s="2">
        <f>VLOOKUP(A2452,segment3_SB_quantity!$A$2:$B$2834,2,FALSE)</f>
        <v>36</v>
      </c>
      <c r="AC2452" s="4">
        <f t="shared" si="349"/>
        <v>0.12820000000000001</v>
      </c>
      <c r="AD2452">
        <f t="shared" si="354"/>
        <v>0</v>
      </c>
      <c r="AE2452">
        <f t="shared" si="350"/>
        <v>0.83166700000000005</v>
      </c>
      <c r="AF2452" s="2">
        <f t="shared" si="355"/>
        <v>0</v>
      </c>
      <c r="AG2452" s="2">
        <f t="shared" si="356"/>
        <v>0</v>
      </c>
      <c r="AH2452" s="1">
        <f t="shared" si="357"/>
        <v>0</v>
      </c>
    </row>
    <row r="2453" spans="1:34" x14ac:dyDescent="0.55000000000000004">
      <c r="A2453">
        <v>87609904</v>
      </c>
      <c r="B2453" s="2">
        <v>0</v>
      </c>
      <c r="C2453" s="2">
        <v>0</v>
      </c>
      <c r="D2453" s="2">
        <v>0</v>
      </c>
      <c r="E2453" s="2">
        <v>0</v>
      </c>
      <c r="F2453" s="2">
        <v>0</v>
      </c>
      <c r="G2453" s="2">
        <v>0</v>
      </c>
      <c r="H2453" s="2">
        <v>0</v>
      </c>
      <c r="I2453" s="2">
        <v>0</v>
      </c>
      <c r="J2453" s="2">
        <v>0</v>
      </c>
      <c r="K2453" s="2">
        <v>0</v>
      </c>
      <c r="L2453" s="2">
        <v>0</v>
      </c>
      <c r="M2453" s="2">
        <v>0</v>
      </c>
      <c r="N2453" s="2">
        <v>0</v>
      </c>
      <c r="O2453" s="2">
        <v>0</v>
      </c>
      <c r="P2453" s="2">
        <v>0</v>
      </c>
      <c r="Q2453" s="2">
        <v>0</v>
      </c>
      <c r="R2453" s="2">
        <v>0</v>
      </c>
      <c r="S2453" s="2">
        <v>0</v>
      </c>
      <c r="T2453" s="2">
        <v>0</v>
      </c>
      <c r="U2453" s="2">
        <v>0</v>
      </c>
      <c r="X2453" s="2">
        <f t="shared" si="351"/>
        <v>0</v>
      </c>
      <c r="Y2453" s="2">
        <f t="shared" si="352"/>
        <v>0</v>
      </c>
      <c r="Z2453" s="2">
        <f>IF(Y2453&gt;$W$1,HLOOKUP(Y2453,B2453:$U$2835,ROW($B$2836)-ROW($A2453),FALSE),0)</f>
        <v>0</v>
      </c>
      <c r="AA2453" s="2">
        <f t="shared" si="353"/>
        <v>0</v>
      </c>
      <c r="AB2453" s="2">
        <f>VLOOKUP(A2453,segment3_SB_quantity!$A$2:$B$2834,2,FALSE)</f>
        <v>1</v>
      </c>
      <c r="AC2453" s="4">
        <f t="shared" si="349"/>
        <v>0.12820000000000001</v>
      </c>
      <c r="AD2453">
        <f t="shared" si="354"/>
        <v>0</v>
      </c>
      <c r="AE2453">
        <f t="shared" si="350"/>
        <v>0.83166700000000005</v>
      </c>
      <c r="AF2453" s="2">
        <f t="shared" si="355"/>
        <v>0</v>
      </c>
      <c r="AG2453" s="2">
        <f t="shared" si="356"/>
        <v>0</v>
      </c>
      <c r="AH2453" s="1">
        <f t="shared" si="357"/>
        <v>0</v>
      </c>
    </row>
    <row r="2454" spans="1:34" x14ac:dyDescent="0.55000000000000004">
      <c r="A2454">
        <v>87669876</v>
      </c>
      <c r="B2454" s="2">
        <v>0</v>
      </c>
      <c r="C2454" s="2">
        <v>0</v>
      </c>
      <c r="D2454" s="2">
        <v>0</v>
      </c>
      <c r="E2454" s="2">
        <v>3.1135378486348202E-8</v>
      </c>
      <c r="F2454" s="2">
        <v>0</v>
      </c>
      <c r="G2454" s="2">
        <v>0</v>
      </c>
      <c r="H2454" s="2">
        <v>0</v>
      </c>
      <c r="I2454" s="2">
        <v>0</v>
      </c>
      <c r="J2454" s="2">
        <v>0</v>
      </c>
      <c r="K2454" s="2">
        <v>0</v>
      </c>
      <c r="L2454" s="2">
        <v>0</v>
      </c>
      <c r="M2454" s="2">
        <v>0</v>
      </c>
      <c r="N2454" s="2">
        <v>0</v>
      </c>
      <c r="O2454" s="2">
        <v>0</v>
      </c>
      <c r="P2454" s="2">
        <v>0</v>
      </c>
      <c r="Q2454" s="2">
        <v>0</v>
      </c>
      <c r="R2454" s="2">
        <v>0</v>
      </c>
      <c r="S2454" s="2">
        <v>0</v>
      </c>
      <c r="T2454" s="2">
        <v>0</v>
      </c>
      <c r="U2454" s="2">
        <v>0</v>
      </c>
      <c r="X2454" s="2">
        <f t="shared" si="351"/>
        <v>3.1135378486348202E-8</v>
      </c>
      <c r="Y2454" s="2">
        <f t="shared" si="352"/>
        <v>0</v>
      </c>
      <c r="Z2454" s="2">
        <f>IF(Y2454&gt;$W$1,HLOOKUP(Y2454,B2454:$U$2835,ROW($B$2836)-ROW($A2454),FALSE),0)</f>
        <v>0</v>
      </c>
      <c r="AA2454" s="2">
        <f t="shared" si="353"/>
        <v>0</v>
      </c>
      <c r="AB2454" s="2">
        <f>VLOOKUP(A2454,segment3_SB_quantity!$A$2:$B$2834,2,FALSE)</f>
        <v>16</v>
      </c>
      <c r="AC2454" s="4">
        <f t="shared" si="349"/>
        <v>0.12820000000000001</v>
      </c>
      <c r="AD2454">
        <f t="shared" si="354"/>
        <v>0</v>
      </c>
      <c r="AE2454">
        <f t="shared" si="350"/>
        <v>0.83166700000000005</v>
      </c>
      <c r="AF2454" s="2">
        <f t="shared" si="355"/>
        <v>0</v>
      </c>
      <c r="AG2454" s="2">
        <f t="shared" si="356"/>
        <v>0</v>
      </c>
      <c r="AH2454" s="1">
        <f t="shared" si="357"/>
        <v>0</v>
      </c>
    </row>
    <row r="2455" spans="1:34" x14ac:dyDescent="0.55000000000000004">
      <c r="A2455">
        <v>87729628</v>
      </c>
      <c r="B2455" s="2">
        <v>0</v>
      </c>
      <c r="C2455" s="2">
        <v>0</v>
      </c>
      <c r="D2455" s="2">
        <v>0</v>
      </c>
      <c r="E2455" s="2">
        <v>0</v>
      </c>
      <c r="F2455" s="2">
        <v>2.0374849731970498E-5</v>
      </c>
      <c r="G2455" s="2">
        <v>0</v>
      </c>
      <c r="H2455" s="2">
        <v>0</v>
      </c>
      <c r="I2455" s="2">
        <v>0</v>
      </c>
      <c r="J2455" s="2">
        <v>0</v>
      </c>
      <c r="K2455" s="2">
        <v>0</v>
      </c>
      <c r="L2455" s="2">
        <v>0</v>
      </c>
      <c r="M2455" s="2">
        <v>0</v>
      </c>
      <c r="N2455" s="2">
        <v>0</v>
      </c>
      <c r="O2455" s="2">
        <v>0</v>
      </c>
      <c r="P2455" s="2">
        <v>0</v>
      </c>
      <c r="Q2455" s="2">
        <v>0</v>
      </c>
      <c r="R2455" s="2">
        <v>0</v>
      </c>
      <c r="S2455" s="2">
        <v>0</v>
      </c>
      <c r="T2455" s="2">
        <v>0</v>
      </c>
      <c r="U2455" s="2">
        <v>0</v>
      </c>
      <c r="X2455" s="2">
        <f t="shared" si="351"/>
        <v>2.0374849731970498E-5</v>
      </c>
      <c r="Y2455" s="2">
        <f t="shared" si="352"/>
        <v>0</v>
      </c>
      <c r="Z2455" s="2">
        <f>IF(Y2455&gt;$W$1,HLOOKUP(Y2455,B2455:$U$2835,ROW($B$2836)-ROW($A2455),FALSE),0)</f>
        <v>0</v>
      </c>
      <c r="AA2455" s="2">
        <f t="shared" si="353"/>
        <v>0</v>
      </c>
      <c r="AB2455" s="2">
        <f>VLOOKUP(A2455,segment3_SB_quantity!$A$2:$B$2834,2,FALSE)</f>
        <v>83</v>
      </c>
      <c r="AC2455" s="4">
        <f t="shared" si="349"/>
        <v>0.12820000000000001</v>
      </c>
      <c r="AD2455">
        <f t="shared" si="354"/>
        <v>0</v>
      </c>
      <c r="AE2455">
        <f t="shared" si="350"/>
        <v>0.83166700000000005</v>
      </c>
      <c r="AF2455" s="2">
        <f t="shared" si="355"/>
        <v>0</v>
      </c>
      <c r="AG2455" s="2">
        <f t="shared" si="356"/>
        <v>0</v>
      </c>
      <c r="AH2455" s="1">
        <f t="shared" si="357"/>
        <v>0</v>
      </c>
    </row>
    <row r="2456" spans="1:34" x14ac:dyDescent="0.55000000000000004">
      <c r="A2456">
        <v>87739997</v>
      </c>
      <c r="B2456" s="2">
        <v>0</v>
      </c>
      <c r="C2456" s="2">
        <v>0</v>
      </c>
      <c r="D2456" s="2">
        <v>0</v>
      </c>
      <c r="E2456" s="2">
        <v>0</v>
      </c>
      <c r="F2456" s="2">
        <v>0</v>
      </c>
      <c r="G2456" s="2">
        <v>0</v>
      </c>
      <c r="H2456" s="2">
        <v>0</v>
      </c>
      <c r="I2456" s="2">
        <v>0</v>
      </c>
      <c r="J2456" s="2">
        <v>0</v>
      </c>
      <c r="K2456" s="2">
        <v>0</v>
      </c>
      <c r="L2456" s="2">
        <v>2.4725073881586401E-8</v>
      </c>
      <c r="M2456" s="2">
        <v>0</v>
      </c>
      <c r="N2456" s="2">
        <v>0</v>
      </c>
      <c r="O2456" s="2">
        <v>0</v>
      </c>
      <c r="P2456" s="2">
        <v>0</v>
      </c>
      <c r="Q2456" s="2">
        <v>0</v>
      </c>
      <c r="R2456" s="2">
        <v>0</v>
      </c>
      <c r="S2456" s="2">
        <v>0</v>
      </c>
      <c r="T2456" s="2">
        <v>0</v>
      </c>
      <c r="U2456" s="2">
        <v>0</v>
      </c>
      <c r="X2456" s="2">
        <f t="shared" si="351"/>
        <v>2.4725073881586401E-8</v>
      </c>
      <c r="Y2456" s="2">
        <f t="shared" si="352"/>
        <v>0</v>
      </c>
      <c r="Z2456" s="2">
        <f>IF(Y2456&gt;$W$1,HLOOKUP(Y2456,B2456:$U$2835,ROW($B$2836)-ROW($A2456),FALSE),0)</f>
        <v>0</v>
      </c>
      <c r="AA2456" s="2">
        <f t="shared" si="353"/>
        <v>0</v>
      </c>
      <c r="AB2456" s="2">
        <f>VLOOKUP(A2456,segment3_SB_quantity!$A$2:$B$2834,2,FALSE)</f>
        <v>21</v>
      </c>
      <c r="AC2456" s="4">
        <f t="shared" si="349"/>
        <v>0.12820000000000001</v>
      </c>
      <c r="AD2456">
        <f t="shared" si="354"/>
        <v>0</v>
      </c>
      <c r="AE2456">
        <f t="shared" si="350"/>
        <v>0.83166700000000005</v>
      </c>
      <c r="AF2456" s="2">
        <f t="shared" si="355"/>
        <v>0</v>
      </c>
      <c r="AG2456" s="2">
        <f t="shared" si="356"/>
        <v>0</v>
      </c>
      <c r="AH2456" s="1">
        <f t="shared" si="357"/>
        <v>0</v>
      </c>
    </row>
    <row r="2457" spans="1:34" x14ac:dyDescent="0.55000000000000004">
      <c r="A2457">
        <v>87749662</v>
      </c>
      <c r="B2457" s="2">
        <v>0</v>
      </c>
      <c r="C2457" s="2">
        <v>0</v>
      </c>
      <c r="D2457" s="2">
        <v>0</v>
      </c>
      <c r="E2457" s="2">
        <v>0</v>
      </c>
      <c r="F2457" s="2">
        <v>0</v>
      </c>
      <c r="G2457" s="2">
        <v>0</v>
      </c>
      <c r="H2457" s="2">
        <v>0</v>
      </c>
      <c r="I2457" s="2">
        <v>6.7937785481051505E-2</v>
      </c>
      <c r="J2457" s="2">
        <v>0</v>
      </c>
      <c r="K2457" s="2">
        <v>0</v>
      </c>
      <c r="L2457" s="2">
        <v>0</v>
      </c>
      <c r="M2457" s="2">
        <v>0</v>
      </c>
      <c r="N2457" s="2">
        <v>0</v>
      </c>
      <c r="O2457" s="2">
        <v>0</v>
      </c>
      <c r="P2457" s="2">
        <v>0</v>
      </c>
      <c r="Q2457" s="2">
        <v>0</v>
      </c>
      <c r="R2457" s="2">
        <v>0</v>
      </c>
      <c r="S2457" s="2">
        <v>0</v>
      </c>
      <c r="T2457" s="2">
        <v>0</v>
      </c>
      <c r="U2457" s="2">
        <v>0</v>
      </c>
      <c r="X2457" s="2">
        <f t="shared" si="351"/>
        <v>6.7937785481051505E-2</v>
      </c>
      <c r="Y2457" s="2">
        <f t="shared" si="352"/>
        <v>0</v>
      </c>
      <c r="Z2457" s="2">
        <f>IF(Y2457&gt;$W$1,HLOOKUP(Y2457,B2457:$U$2835,ROW($B$2836)-ROW($A2457),FALSE),0)</f>
        <v>0</v>
      </c>
      <c r="AA2457" s="2">
        <f t="shared" si="353"/>
        <v>0</v>
      </c>
      <c r="AB2457" s="2">
        <f>VLOOKUP(A2457,segment3_SB_quantity!$A$2:$B$2834,2,FALSE)</f>
        <v>71</v>
      </c>
      <c r="AC2457" s="4">
        <f t="shared" si="349"/>
        <v>0.12820000000000001</v>
      </c>
      <c r="AD2457">
        <f t="shared" si="354"/>
        <v>0</v>
      </c>
      <c r="AE2457">
        <f t="shared" si="350"/>
        <v>0.83166700000000005</v>
      </c>
      <c r="AF2457" s="2">
        <f t="shared" si="355"/>
        <v>0</v>
      </c>
      <c r="AG2457" s="2">
        <f t="shared" si="356"/>
        <v>0</v>
      </c>
      <c r="AH2457" s="1">
        <f t="shared" si="357"/>
        <v>0</v>
      </c>
    </row>
    <row r="2458" spans="1:34" x14ac:dyDescent="0.55000000000000004">
      <c r="A2458">
        <v>87799801</v>
      </c>
      <c r="B2458" s="2">
        <v>0</v>
      </c>
      <c r="C2458" s="2">
        <v>0</v>
      </c>
      <c r="D2458" s="2">
        <v>0</v>
      </c>
      <c r="E2458" s="2">
        <v>0</v>
      </c>
      <c r="F2458" s="2">
        <v>0</v>
      </c>
      <c r="G2458" s="2">
        <v>0</v>
      </c>
      <c r="H2458" s="2">
        <v>0</v>
      </c>
      <c r="I2458" s="2">
        <v>0</v>
      </c>
      <c r="J2458" s="2">
        <v>5.2660476681817503E-2</v>
      </c>
      <c r="K2458" s="2">
        <v>0</v>
      </c>
      <c r="L2458" s="2">
        <v>0</v>
      </c>
      <c r="M2458" s="2">
        <v>0</v>
      </c>
      <c r="N2458" s="2">
        <v>0</v>
      </c>
      <c r="O2458" s="2">
        <v>0</v>
      </c>
      <c r="P2458" s="2">
        <v>0</v>
      </c>
      <c r="Q2458" s="2">
        <v>0</v>
      </c>
      <c r="R2458" s="2">
        <v>0</v>
      </c>
      <c r="S2458" s="2">
        <v>0</v>
      </c>
      <c r="T2458" s="2">
        <v>0</v>
      </c>
      <c r="U2458" s="2">
        <v>0</v>
      </c>
      <c r="X2458" s="2">
        <f t="shared" si="351"/>
        <v>5.2660476681817503E-2</v>
      </c>
      <c r="Y2458" s="2">
        <f t="shared" si="352"/>
        <v>0</v>
      </c>
      <c r="Z2458" s="2">
        <f>IF(Y2458&gt;$W$1,HLOOKUP(Y2458,B2458:$U$2835,ROW($B$2836)-ROW($A2458),FALSE),0)</f>
        <v>0</v>
      </c>
      <c r="AA2458" s="2">
        <f t="shared" si="353"/>
        <v>0</v>
      </c>
      <c r="AB2458" s="2">
        <f>VLOOKUP(A2458,segment3_SB_quantity!$A$2:$B$2834,2,FALSE)</f>
        <v>17</v>
      </c>
      <c r="AC2458" s="4">
        <f t="shared" si="349"/>
        <v>0.12820000000000001</v>
      </c>
      <c r="AD2458">
        <f t="shared" si="354"/>
        <v>0</v>
      </c>
      <c r="AE2458">
        <f t="shared" si="350"/>
        <v>0.83166700000000005</v>
      </c>
      <c r="AF2458" s="2">
        <f t="shared" si="355"/>
        <v>0</v>
      </c>
      <c r="AG2458" s="2">
        <f t="shared" si="356"/>
        <v>0</v>
      </c>
      <c r="AH2458" s="1">
        <f t="shared" si="357"/>
        <v>0</v>
      </c>
    </row>
    <row r="2459" spans="1:34" x14ac:dyDescent="0.55000000000000004">
      <c r="A2459">
        <v>87809870</v>
      </c>
      <c r="B2459" s="2">
        <v>0</v>
      </c>
      <c r="C2459" s="2">
        <v>0</v>
      </c>
      <c r="D2459" s="2">
        <v>0</v>
      </c>
      <c r="E2459" s="2">
        <v>0</v>
      </c>
      <c r="F2459" s="2">
        <v>0</v>
      </c>
      <c r="G2459" s="2">
        <v>0</v>
      </c>
      <c r="H2459" s="2">
        <v>0</v>
      </c>
      <c r="I2459" s="2">
        <v>6.64438403318766E-2</v>
      </c>
      <c r="J2459" s="2">
        <v>0</v>
      </c>
      <c r="K2459" s="2">
        <v>0</v>
      </c>
      <c r="L2459" s="2">
        <v>0</v>
      </c>
      <c r="M2459" s="2">
        <v>0</v>
      </c>
      <c r="N2459" s="2">
        <v>0</v>
      </c>
      <c r="O2459" s="2">
        <v>0</v>
      </c>
      <c r="P2459" s="2">
        <v>0</v>
      </c>
      <c r="Q2459" s="2">
        <v>0</v>
      </c>
      <c r="R2459" s="2">
        <v>0</v>
      </c>
      <c r="S2459" s="2">
        <v>0</v>
      </c>
      <c r="T2459" s="2">
        <v>0</v>
      </c>
      <c r="U2459" s="2">
        <v>0</v>
      </c>
      <c r="X2459" s="2">
        <f t="shared" si="351"/>
        <v>6.64438403318766E-2</v>
      </c>
      <c r="Y2459" s="2">
        <f t="shared" si="352"/>
        <v>0</v>
      </c>
      <c r="Z2459" s="2">
        <f>IF(Y2459&gt;$W$1,HLOOKUP(Y2459,B2459:$U$2835,ROW($B$2836)-ROW($A2459),FALSE),0)</f>
        <v>0</v>
      </c>
      <c r="AA2459" s="2">
        <f t="shared" si="353"/>
        <v>0</v>
      </c>
      <c r="AB2459" s="2">
        <f>VLOOKUP(A2459,segment3_SB_quantity!$A$2:$B$2834,2,FALSE)</f>
        <v>70</v>
      </c>
      <c r="AC2459" s="4">
        <f t="shared" si="349"/>
        <v>0.12820000000000001</v>
      </c>
      <c r="AD2459">
        <f t="shared" si="354"/>
        <v>0</v>
      </c>
      <c r="AE2459">
        <f t="shared" si="350"/>
        <v>0.83166700000000005</v>
      </c>
      <c r="AF2459" s="2">
        <f t="shared" si="355"/>
        <v>0</v>
      </c>
      <c r="AG2459" s="2">
        <f t="shared" si="356"/>
        <v>0</v>
      </c>
      <c r="AH2459" s="1">
        <f t="shared" si="357"/>
        <v>0</v>
      </c>
    </row>
    <row r="2460" spans="1:34" x14ac:dyDescent="0.55000000000000004">
      <c r="A2460">
        <v>87819646</v>
      </c>
      <c r="B2460" s="2">
        <v>0</v>
      </c>
      <c r="C2460" s="2">
        <v>0</v>
      </c>
      <c r="D2460" s="2">
        <v>0</v>
      </c>
      <c r="E2460" s="2">
        <v>0</v>
      </c>
      <c r="F2460" s="2">
        <v>0</v>
      </c>
      <c r="G2460" s="2">
        <v>0</v>
      </c>
      <c r="H2460" s="2">
        <v>0</v>
      </c>
      <c r="I2460" s="2">
        <v>0</v>
      </c>
      <c r="J2460" s="2">
        <v>0</v>
      </c>
      <c r="K2460" s="2">
        <v>0</v>
      </c>
      <c r="L2460" s="2">
        <v>0.13731280853772301</v>
      </c>
      <c r="M2460" s="2">
        <v>0</v>
      </c>
      <c r="N2460" s="2">
        <v>0</v>
      </c>
      <c r="O2460" s="2">
        <v>0</v>
      </c>
      <c r="P2460" s="2">
        <v>0</v>
      </c>
      <c r="Q2460" s="2">
        <v>0</v>
      </c>
      <c r="R2460" s="2">
        <v>0</v>
      </c>
      <c r="S2460" s="2">
        <v>0</v>
      </c>
      <c r="T2460" s="2">
        <v>0</v>
      </c>
      <c r="U2460" s="2">
        <v>0</v>
      </c>
      <c r="X2460" s="2">
        <f t="shared" si="351"/>
        <v>0.13731280853772301</v>
      </c>
      <c r="Y2460" s="2">
        <f t="shared" si="352"/>
        <v>0</v>
      </c>
      <c r="Z2460" s="2">
        <f>IF(Y2460&gt;$W$1,HLOOKUP(Y2460,B2460:$U$2835,ROW($B$2836)-ROW($A2460),FALSE),0)</f>
        <v>0</v>
      </c>
      <c r="AA2460" s="2">
        <f t="shared" si="353"/>
        <v>0</v>
      </c>
      <c r="AB2460" s="2">
        <f>VLOOKUP(A2460,segment3_SB_quantity!$A$2:$B$2834,2,FALSE)</f>
        <v>1</v>
      </c>
      <c r="AC2460" s="4">
        <f t="shared" si="349"/>
        <v>0.12820000000000001</v>
      </c>
      <c r="AD2460">
        <f t="shared" si="354"/>
        <v>0</v>
      </c>
      <c r="AE2460">
        <f t="shared" si="350"/>
        <v>0.83166700000000005</v>
      </c>
      <c r="AF2460" s="2">
        <f t="shared" si="355"/>
        <v>0</v>
      </c>
      <c r="AG2460" s="2">
        <f t="shared" si="356"/>
        <v>0</v>
      </c>
      <c r="AH2460" s="1">
        <f t="shared" si="357"/>
        <v>0</v>
      </c>
    </row>
    <row r="2461" spans="1:34" x14ac:dyDescent="0.55000000000000004">
      <c r="A2461">
        <v>87839536</v>
      </c>
      <c r="B2461" s="2">
        <v>0</v>
      </c>
      <c r="C2461" s="2">
        <v>0</v>
      </c>
      <c r="D2461" s="2">
        <v>0</v>
      </c>
      <c r="E2461" s="2">
        <v>0</v>
      </c>
      <c r="F2461" s="2">
        <v>0</v>
      </c>
      <c r="G2461" s="2">
        <v>7.2782622557119397E-2</v>
      </c>
      <c r="H2461" s="2">
        <v>0</v>
      </c>
      <c r="I2461" s="2">
        <v>0</v>
      </c>
      <c r="J2461" s="2">
        <v>0</v>
      </c>
      <c r="K2461" s="2">
        <v>0</v>
      </c>
      <c r="L2461" s="2">
        <v>0</v>
      </c>
      <c r="M2461" s="2">
        <v>0</v>
      </c>
      <c r="N2461" s="2">
        <v>0</v>
      </c>
      <c r="O2461" s="2">
        <v>0</v>
      </c>
      <c r="P2461" s="2">
        <v>0</v>
      </c>
      <c r="Q2461" s="2">
        <v>0</v>
      </c>
      <c r="R2461" s="2">
        <v>0</v>
      </c>
      <c r="S2461" s="2">
        <v>0</v>
      </c>
      <c r="T2461" s="2">
        <v>0</v>
      </c>
      <c r="U2461" s="2">
        <v>0</v>
      </c>
      <c r="X2461" s="2">
        <f t="shared" si="351"/>
        <v>7.2782622557119397E-2</v>
      </c>
      <c r="Y2461" s="2">
        <f t="shared" si="352"/>
        <v>0</v>
      </c>
      <c r="Z2461" s="2">
        <f>IF(Y2461&gt;$W$1,HLOOKUP(Y2461,B2461:$U$2835,ROW($B$2836)-ROW($A2461),FALSE),0)</f>
        <v>0</v>
      </c>
      <c r="AA2461" s="2">
        <f t="shared" si="353"/>
        <v>0</v>
      </c>
      <c r="AB2461" s="2">
        <f>VLOOKUP(A2461,segment3_SB_quantity!$A$2:$B$2834,2,FALSE)</f>
        <v>235</v>
      </c>
      <c r="AC2461" s="4">
        <f t="shared" si="349"/>
        <v>0.12820000000000001</v>
      </c>
      <c r="AD2461">
        <f t="shared" si="354"/>
        <v>0</v>
      </c>
      <c r="AE2461">
        <f t="shared" si="350"/>
        <v>0.83166700000000005</v>
      </c>
      <c r="AF2461" s="2">
        <f t="shared" si="355"/>
        <v>0</v>
      </c>
      <c r="AG2461" s="2">
        <f t="shared" si="356"/>
        <v>0</v>
      </c>
      <c r="AH2461" s="1">
        <f t="shared" si="357"/>
        <v>0</v>
      </c>
    </row>
    <row r="2462" spans="1:34" x14ac:dyDescent="0.55000000000000004">
      <c r="A2462">
        <v>87859993</v>
      </c>
      <c r="B2462" s="2">
        <v>0</v>
      </c>
      <c r="C2462" s="2">
        <v>0</v>
      </c>
      <c r="D2462" s="2">
        <v>0</v>
      </c>
      <c r="E2462" s="2">
        <v>0</v>
      </c>
      <c r="F2462" s="2">
        <v>0</v>
      </c>
      <c r="G2462" s="2">
        <v>0</v>
      </c>
      <c r="H2462" s="2">
        <v>0</v>
      </c>
      <c r="I2462" s="2">
        <v>0</v>
      </c>
      <c r="J2462" s="2">
        <v>0</v>
      </c>
      <c r="K2462" s="2">
        <v>0</v>
      </c>
      <c r="L2462" s="2">
        <v>8.3616420442389996E-2</v>
      </c>
      <c r="M2462" s="2">
        <v>0</v>
      </c>
      <c r="N2462" s="2">
        <v>0</v>
      </c>
      <c r="O2462" s="2">
        <v>0</v>
      </c>
      <c r="P2462" s="2">
        <v>0</v>
      </c>
      <c r="Q2462" s="2">
        <v>0</v>
      </c>
      <c r="R2462" s="2">
        <v>0</v>
      </c>
      <c r="S2462" s="2">
        <v>0</v>
      </c>
      <c r="T2462" s="2">
        <v>0</v>
      </c>
      <c r="U2462" s="2">
        <v>0</v>
      </c>
      <c r="X2462" s="2">
        <f t="shared" si="351"/>
        <v>8.3616420442389996E-2</v>
      </c>
      <c r="Y2462" s="2">
        <f t="shared" si="352"/>
        <v>0</v>
      </c>
      <c r="Z2462" s="2">
        <f>IF(Y2462&gt;$W$1,HLOOKUP(Y2462,B2462:$U$2835,ROW($B$2836)-ROW($A2462),FALSE),0)</f>
        <v>0</v>
      </c>
      <c r="AA2462" s="2">
        <f t="shared" si="353"/>
        <v>0</v>
      </c>
      <c r="AB2462" s="2">
        <f>VLOOKUP(A2462,segment3_SB_quantity!$A$2:$B$2834,2,FALSE)</f>
        <v>22</v>
      </c>
      <c r="AC2462" s="4">
        <f t="shared" si="349"/>
        <v>0.12820000000000001</v>
      </c>
      <c r="AD2462">
        <f t="shared" si="354"/>
        <v>0</v>
      </c>
      <c r="AE2462">
        <f t="shared" si="350"/>
        <v>0.83166700000000005</v>
      </c>
      <c r="AF2462" s="2">
        <f t="shared" si="355"/>
        <v>0</v>
      </c>
      <c r="AG2462" s="2">
        <f t="shared" si="356"/>
        <v>0</v>
      </c>
      <c r="AH2462" s="1">
        <f t="shared" si="357"/>
        <v>0</v>
      </c>
    </row>
    <row r="2463" spans="1:34" x14ac:dyDescent="0.55000000000000004">
      <c r="A2463">
        <v>87889566</v>
      </c>
      <c r="B2463" s="2">
        <v>0</v>
      </c>
      <c r="C2463" s="2">
        <v>0</v>
      </c>
      <c r="D2463" s="2">
        <v>0</v>
      </c>
      <c r="E2463" s="2">
        <v>0</v>
      </c>
      <c r="F2463" s="2">
        <v>0</v>
      </c>
      <c r="G2463" s="2">
        <v>0</v>
      </c>
      <c r="H2463" s="2">
        <v>0</v>
      </c>
      <c r="I2463" s="2">
        <v>0</v>
      </c>
      <c r="J2463" s="2">
        <v>0</v>
      </c>
      <c r="K2463" s="2">
        <v>2.9153335896147602E-3</v>
      </c>
      <c r="L2463" s="2">
        <v>0</v>
      </c>
      <c r="M2463" s="2">
        <v>0</v>
      </c>
      <c r="N2463" s="2">
        <v>0</v>
      </c>
      <c r="O2463" s="2">
        <v>0</v>
      </c>
      <c r="P2463" s="2">
        <v>0</v>
      </c>
      <c r="Q2463" s="2">
        <v>0</v>
      </c>
      <c r="R2463" s="2">
        <v>0</v>
      </c>
      <c r="S2463" s="2">
        <v>0</v>
      </c>
      <c r="T2463" s="2">
        <v>0</v>
      </c>
      <c r="U2463" s="2">
        <v>0</v>
      </c>
      <c r="X2463" s="2">
        <f t="shared" si="351"/>
        <v>2.9153335896147602E-3</v>
      </c>
      <c r="Y2463" s="2">
        <f t="shared" si="352"/>
        <v>0</v>
      </c>
      <c r="Z2463" s="2">
        <f>IF(Y2463&gt;$W$1,HLOOKUP(Y2463,B2463:$U$2835,ROW($B$2836)-ROW($A2463),FALSE),0)</f>
        <v>0</v>
      </c>
      <c r="AA2463" s="2">
        <f t="shared" si="353"/>
        <v>0</v>
      </c>
      <c r="AB2463" s="2">
        <f>VLOOKUP(A2463,segment3_SB_quantity!$A$2:$B$2834,2,FALSE)</f>
        <v>29</v>
      </c>
      <c r="AC2463" s="4">
        <f t="shared" si="349"/>
        <v>0.12820000000000001</v>
      </c>
      <c r="AD2463">
        <f t="shared" si="354"/>
        <v>0</v>
      </c>
      <c r="AE2463">
        <f t="shared" si="350"/>
        <v>0.83166700000000005</v>
      </c>
      <c r="AF2463" s="2">
        <f t="shared" si="355"/>
        <v>0</v>
      </c>
      <c r="AG2463" s="2">
        <f t="shared" si="356"/>
        <v>0</v>
      </c>
      <c r="AH2463" s="1">
        <f t="shared" si="357"/>
        <v>0</v>
      </c>
    </row>
    <row r="2464" spans="1:34" x14ac:dyDescent="0.55000000000000004">
      <c r="A2464">
        <v>87899910</v>
      </c>
      <c r="B2464" s="2">
        <v>0</v>
      </c>
      <c r="C2464" s="2">
        <v>0</v>
      </c>
      <c r="D2464" s="2">
        <v>0</v>
      </c>
      <c r="E2464" s="2">
        <v>0</v>
      </c>
      <c r="F2464" s="2">
        <v>0</v>
      </c>
      <c r="G2464" s="2">
        <v>0</v>
      </c>
      <c r="H2464" s="2">
        <v>0</v>
      </c>
      <c r="I2464" s="2">
        <v>0</v>
      </c>
      <c r="J2464" s="2">
        <v>0</v>
      </c>
      <c r="K2464" s="2">
        <v>0</v>
      </c>
      <c r="L2464" s="2">
        <v>0</v>
      </c>
      <c r="M2464" s="2">
        <v>0</v>
      </c>
      <c r="N2464" s="2">
        <v>0</v>
      </c>
      <c r="O2464" s="2">
        <v>0</v>
      </c>
      <c r="P2464" s="2">
        <v>0</v>
      </c>
      <c r="Q2464" s="2">
        <v>0</v>
      </c>
      <c r="R2464" s="2">
        <v>0</v>
      </c>
      <c r="S2464" s="2">
        <v>0</v>
      </c>
      <c r="T2464" s="2">
        <v>0</v>
      </c>
      <c r="U2464" s="2">
        <v>0</v>
      </c>
      <c r="X2464" s="2">
        <f t="shared" si="351"/>
        <v>0</v>
      </c>
      <c r="Y2464" s="2">
        <f t="shared" si="352"/>
        <v>0</v>
      </c>
      <c r="Z2464" s="2">
        <f>IF(Y2464&gt;$W$1,HLOOKUP(Y2464,B2464:$U$2835,ROW($B$2836)-ROW($A2464),FALSE),0)</f>
        <v>0</v>
      </c>
      <c r="AA2464" s="2">
        <f t="shared" si="353"/>
        <v>0</v>
      </c>
      <c r="AB2464" s="2">
        <f>VLOOKUP(A2464,segment3_SB_quantity!$A$2:$B$2834,2,FALSE)</f>
        <v>8</v>
      </c>
      <c r="AC2464" s="4">
        <f t="shared" si="349"/>
        <v>0.12820000000000001</v>
      </c>
      <c r="AD2464">
        <f t="shared" si="354"/>
        <v>0</v>
      </c>
      <c r="AE2464">
        <f t="shared" si="350"/>
        <v>0.83166700000000005</v>
      </c>
      <c r="AF2464" s="2">
        <f t="shared" si="355"/>
        <v>0</v>
      </c>
      <c r="AG2464" s="2">
        <f t="shared" si="356"/>
        <v>0</v>
      </c>
      <c r="AH2464" s="1">
        <f t="shared" si="357"/>
        <v>0</v>
      </c>
    </row>
    <row r="2465" spans="1:34" x14ac:dyDescent="0.55000000000000004">
      <c r="A2465">
        <v>87959993</v>
      </c>
      <c r="B2465" s="2">
        <v>0</v>
      </c>
      <c r="C2465" s="2">
        <v>0</v>
      </c>
      <c r="D2465" s="2">
        <v>0</v>
      </c>
      <c r="E2465" s="2">
        <v>0</v>
      </c>
      <c r="F2465" s="2">
        <v>0</v>
      </c>
      <c r="G2465" s="2">
        <v>0</v>
      </c>
      <c r="H2465" s="2">
        <v>0</v>
      </c>
      <c r="I2465" s="2">
        <v>4.0117625465925101E-2</v>
      </c>
      <c r="J2465" s="2">
        <v>0</v>
      </c>
      <c r="K2465" s="2">
        <v>0</v>
      </c>
      <c r="L2465" s="2">
        <v>0</v>
      </c>
      <c r="M2465" s="2">
        <v>0</v>
      </c>
      <c r="N2465" s="2">
        <v>0</v>
      </c>
      <c r="O2465" s="2">
        <v>0</v>
      </c>
      <c r="P2465" s="2">
        <v>0</v>
      </c>
      <c r="Q2465" s="2">
        <v>0</v>
      </c>
      <c r="R2465" s="2">
        <v>0</v>
      </c>
      <c r="S2465" s="2">
        <v>0</v>
      </c>
      <c r="T2465" s="2">
        <v>0</v>
      </c>
      <c r="U2465" s="2">
        <v>0</v>
      </c>
      <c r="X2465" s="2">
        <f t="shared" si="351"/>
        <v>4.0117625465925101E-2</v>
      </c>
      <c r="Y2465" s="2">
        <f t="shared" si="352"/>
        <v>0</v>
      </c>
      <c r="Z2465" s="2">
        <f>IF(Y2465&gt;$W$1,HLOOKUP(Y2465,B2465:$U$2835,ROW($B$2836)-ROW($A2465),FALSE),0)</f>
        <v>0</v>
      </c>
      <c r="AA2465" s="2">
        <f t="shared" si="353"/>
        <v>0</v>
      </c>
      <c r="AB2465" s="2">
        <f>VLOOKUP(A2465,segment3_SB_quantity!$A$2:$B$2834,2,FALSE)</f>
        <v>10</v>
      </c>
      <c r="AC2465" s="4">
        <f t="shared" si="349"/>
        <v>0.12820000000000001</v>
      </c>
      <c r="AD2465">
        <f t="shared" si="354"/>
        <v>0</v>
      </c>
      <c r="AE2465">
        <f t="shared" si="350"/>
        <v>0.83166700000000005</v>
      </c>
      <c r="AF2465" s="2">
        <f t="shared" si="355"/>
        <v>0</v>
      </c>
      <c r="AG2465" s="2">
        <f t="shared" si="356"/>
        <v>0</v>
      </c>
      <c r="AH2465" s="1">
        <f t="shared" si="357"/>
        <v>0</v>
      </c>
    </row>
    <row r="2466" spans="1:34" x14ac:dyDescent="0.55000000000000004">
      <c r="A2466">
        <v>87969985</v>
      </c>
      <c r="B2466" s="2">
        <v>0</v>
      </c>
      <c r="C2466" s="2">
        <v>0</v>
      </c>
      <c r="D2466" s="2">
        <v>0</v>
      </c>
      <c r="E2466" s="2">
        <v>0</v>
      </c>
      <c r="F2466" s="2">
        <v>0</v>
      </c>
      <c r="G2466" s="2">
        <v>0</v>
      </c>
      <c r="H2466" s="2">
        <v>1.2923684432467501E-2</v>
      </c>
      <c r="I2466" s="2">
        <v>0</v>
      </c>
      <c r="J2466" s="2">
        <v>0</v>
      </c>
      <c r="K2466" s="2">
        <v>0</v>
      </c>
      <c r="L2466" s="2">
        <v>0</v>
      </c>
      <c r="M2466" s="2">
        <v>0</v>
      </c>
      <c r="N2466" s="2">
        <v>0</v>
      </c>
      <c r="O2466" s="2">
        <v>0</v>
      </c>
      <c r="P2466" s="2">
        <v>0</v>
      </c>
      <c r="Q2466" s="2">
        <v>0</v>
      </c>
      <c r="R2466" s="2">
        <v>0</v>
      </c>
      <c r="S2466" s="2">
        <v>0</v>
      </c>
      <c r="T2466" s="2">
        <v>0</v>
      </c>
      <c r="U2466" s="2">
        <v>0</v>
      </c>
      <c r="X2466" s="2">
        <f t="shared" si="351"/>
        <v>1.2923684432467501E-2</v>
      </c>
      <c r="Y2466" s="2">
        <f t="shared" si="352"/>
        <v>0</v>
      </c>
      <c r="Z2466" s="2">
        <f>IF(Y2466&gt;$W$1,HLOOKUP(Y2466,B2466:$U$2835,ROW($B$2836)-ROW($A2466),FALSE),0)</f>
        <v>0</v>
      </c>
      <c r="AA2466" s="2">
        <f t="shared" si="353"/>
        <v>0</v>
      </c>
      <c r="AB2466" s="2">
        <f>VLOOKUP(A2466,segment3_SB_quantity!$A$2:$B$2834,2,FALSE)</f>
        <v>161</v>
      </c>
      <c r="AC2466" s="4">
        <f t="shared" si="349"/>
        <v>0.12820000000000001</v>
      </c>
      <c r="AD2466">
        <f t="shared" si="354"/>
        <v>0</v>
      </c>
      <c r="AE2466">
        <f t="shared" si="350"/>
        <v>0.83166700000000005</v>
      </c>
      <c r="AF2466" s="2">
        <f t="shared" si="355"/>
        <v>0</v>
      </c>
      <c r="AG2466" s="2">
        <f t="shared" si="356"/>
        <v>0</v>
      </c>
      <c r="AH2466" s="1">
        <f t="shared" si="357"/>
        <v>0</v>
      </c>
    </row>
    <row r="2467" spans="1:34" x14ac:dyDescent="0.55000000000000004">
      <c r="A2467">
        <v>87979989</v>
      </c>
      <c r="B2467" s="2">
        <v>0</v>
      </c>
      <c r="C2467" s="2">
        <v>0</v>
      </c>
      <c r="D2467" s="2">
        <v>0</v>
      </c>
      <c r="E2467" s="2">
        <v>0</v>
      </c>
      <c r="F2467" s="2">
        <v>0</v>
      </c>
      <c r="G2467" s="2">
        <v>0</v>
      </c>
      <c r="H2467" s="2">
        <v>0</v>
      </c>
      <c r="I2467" s="2">
        <v>0</v>
      </c>
      <c r="J2467" s="2">
        <v>0</v>
      </c>
      <c r="K2467" s="2">
        <v>0</v>
      </c>
      <c r="L2467" s="2">
        <v>0</v>
      </c>
      <c r="M2467" s="2">
        <v>0</v>
      </c>
      <c r="N2467" s="2">
        <v>0</v>
      </c>
      <c r="O2467" s="2">
        <v>0</v>
      </c>
      <c r="P2467" s="2">
        <v>0</v>
      </c>
      <c r="Q2467" s="2">
        <v>0</v>
      </c>
      <c r="R2467" s="2">
        <v>0</v>
      </c>
      <c r="S2467" s="2">
        <v>0</v>
      </c>
      <c r="T2467" s="2">
        <v>0</v>
      </c>
      <c r="U2467" s="2">
        <v>0</v>
      </c>
      <c r="X2467" s="2">
        <f t="shared" si="351"/>
        <v>0</v>
      </c>
      <c r="Y2467" s="2">
        <f t="shared" si="352"/>
        <v>0</v>
      </c>
      <c r="Z2467" s="2">
        <f>IF(Y2467&gt;$W$1,HLOOKUP(Y2467,B2467:$U$2835,ROW($B$2836)-ROW($A2467),FALSE),0)</f>
        <v>0</v>
      </c>
      <c r="AA2467" s="2">
        <f t="shared" si="353"/>
        <v>0</v>
      </c>
      <c r="AB2467" s="2">
        <f>VLOOKUP(A2467,segment3_SB_quantity!$A$2:$B$2834,2,FALSE)</f>
        <v>4</v>
      </c>
      <c r="AC2467" s="4">
        <f t="shared" si="349"/>
        <v>0.12820000000000001</v>
      </c>
      <c r="AD2467">
        <f t="shared" si="354"/>
        <v>0</v>
      </c>
      <c r="AE2467">
        <f t="shared" si="350"/>
        <v>0.83166700000000005</v>
      </c>
      <c r="AF2467" s="2">
        <f t="shared" si="355"/>
        <v>0</v>
      </c>
      <c r="AG2467" s="2">
        <f t="shared" si="356"/>
        <v>0</v>
      </c>
      <c r="AH2467" s="1">
        <f t="shared" si="357"/>
        <v>0</v>
      </c>
    </row>
    <row r="2468" spans="1:34" x14ac:dyDescent="0.55000000000000004">
      <c r="A2468">
        <v>88019604</v>
      </c>
      <c r="B2468" s="2">
        <v>0</v>
      </c>
      <c r="C2468" s="2">
        <v>0</v>
      </c>
      <c r="D2468" s="2">
        <v>0</v>
      </c>
      <c r="E2468" s="2">
        <v>0</v>
      </c>
      <c r="F2468" s="2">
        <v>0</v>
      </c>
      <c r="G2468" s="2">
        <v>0</v>
      </c>
      <c r="H2468" s="2">
        <v>0</v>
      </c>
      <c r="I2468" s="2">
        <v>0</v>
      </c>
      <c r="J2468" s="2">
        <v>0</v>
      </c>
      <c r="K2468" s="2">
        <v>0</v>
      </c>
      <c r="L2468" s="2">
        <v>1.29411248531012E-4</v>
      </c>
      <c r="M2468" s="2">
        <v>0</v>
      </c>
      <c r="N2468" s="2">
        <v>0</v>
      </c>
      <c r="O2468" s="2">
        <v>0</v>
      </c>
      <c r="P2468" s="2">
        <v>0</v>
      </c>
      <c r="Q2468" s="2">
        <v>0</v>
      </c>
      <c r="R2468" s="2">
        <v>0</v>
      </c>
      <c r="S2468" s="2">
        <v>0</v>
      </c>
      <c r="T2468" s="2">
        <v>0</v>
      </c>
      <c r="U2468" s="2">
        <v>0</v>
      </c>
      <c r="X2468" s="2">
        <f t="shared" si="351"/>
        <v>1.29411248531012E-4</v>
      </c>
      <c r="Y2468" s="2">
        <f t="shared" si="352"/>
        <v>0</v>
      </c>
      <c r="Z2468" s="2">
        <f>IF(Y2468&gt;$W$1,HLOOKUP(Y2468,B2468:$U$2835,ROW($B$2836)-ROW($A2468),FALSE),0)</f>
        <v>0</v>
      </c>
      <c r="AA2468" s="2">
        <f t="shared" si="353"/>
        <v>0</v>
      </c>
      <c r="AB2468" s="2">
        <f>VLOOKUP(A2468,segment3_SB_quantity!$A$2:$B$2834,2,FALSE)</f>
        <v>12</v>
      </c>
      <c r="AC2468" s="4">
        <f t="shared" si="349"/>
        <v>0.12820000000000001</v>
      </c>
      <c r="AD2468">
        <f t="shared" si="354"/>
        <v>0</v>
      </c>
      <c r="AE2468">
        <f t="shared" si="350"/>
        <v>0.83166700000000005</v>
      </c>
      <c r="AF2468" s="2">
        <f t="shared" si="355"/>
        <v>0</v>
      </c>
      <c r="AG2468" s="2">
        <f t="shared" si="356"/>
        <v>0</v>
      </c>
      <c r="AH2468" s="1">
        <f t="shared" si="357"/>
        <v>0</v>
      </c>
    </row>
    <row r="2469" spans="1:34" x14ac:dyDescent="0.55000000000000004">
      <c r="A2469">
        <v>88039990</v>
      </c>
      <c r="B2469" s="2">
        <v>0</v>
      </c>
      <c r="C2469" s="2">
        <v>0</v>
      </c>
      <c r="D2469" s="2">
        <v>0</v>
      </c>
      <c r="E2469" s="2">
        <v>0</v>
      </c>
      <c r="F2469" s="2">
        <v>0</v>
      </c>
      <c r="G2469" s="2">
        <v>0</v>
      </c>
      <c r="H2469" s="2">
        <v>0</v>
      </c>
      <c r="I2469" s="2">
        <v>3.9159876698903903E-2</v>
      </c>
      <c r="J2469" s="2">
        <v>0</v>
      </c>
      <c r="K2469" s="2">
        <v>0</v>
      </c>
      <c r="L2469" s="2">
        <v>0</v>
      </c>
      <c r="M2469" s="2">
        <v>0</v>
      </c>
      <c r="N2469" s="2">
        <v>0</v>
      </c>
      <c r="O2469" s="2">
        <v>0</v>
      </c>
      <c r="P2469" s="2">
        <v>0</v>
      </c>
      <c r="Q2469" s="2">
        <v>0</v>
      </c>
      <c r="R2469" s="2">
        <v>0</v>
      </c>
      <c r="S2469" s="2">
        <v>0</v>
      </c>
      <c r="T2469" s="2">
        <v>0</v>
      </c>
      <c r="U2469" s="2">
        <v>0</v>
      </c>
      <c r="X2469" s="2">
        <f t="shared" si="351"/>
        <v>3.9159876698903903E-2</v>
      </c>
      <c r="Y2469" s="2">
        <f t="shared" si="352"/>
        <v>0</v>
      </c>
      <c r="Z2469" s="2">
        <f>IF(Y2469&gt;$W$1,HLOOKUP(Y2469,B2469:$U$2835,ROW($B$2836)-ROW($A2469),FALSE),0)</f>
        <v>0</v>
      </c>
      <c r="AA2469" s="2">
        <f t="shared" si="353"/>
        <v>0</v>
      </c>
      <c r="AB2469" s="2">
        <f>VLOOKUP(A2469,segment3_SB_quantity!$A$2:$B$2834,2,FALSE)</f>
        <v>4</v>
      </c>
      <c r="AC2469" s="4">
        <f t="shared" si="349"/>
        <v>0.12820000000000001</v>
      </c>
      <c r="AD2469">
        <f t="shared" si="354"/>
        <v>0</v>
      </c>
      <c r="AE2469">
        <f t="shared" si="350"/>
        <v>0.83166700000000005</v>
      </c>
      <c r="AF2469" s="2">
        <f t="shared" si="355"/>
        <v>0</v>
      </c>
      <c r="AG2469" s="2">
        <f t="shared" si="356"/>
        <v>0</v>
      </c>
      <c r="AH2469" s="1">
        <f t="shared" si="357"/>
        <v>0</v>
      </c>
    </row>
    <row r="2470" spans="1:34" x14ac:dyDescent="0.55000000000000004">
      <c r="A2470">
        <v>88119899</v>
      </c>
      <c r="B2470" s="2">
        <v>0</v>
      </c>
      <c r="C2470" s="2">
        <v>0</v>
      </c>
      <c r="D2470" s="2">
        <v>0</v>
      </c>
      <c r="E2470" s="2">
        <v>0</v>
      </c>
      <c r="F2470" s="2">
        <v>0</v>
      </c>
      <c r="G2470" s="2">
        <v>0</v>
      </c>
      <c r="H2470" s="2">
        <v>0</v>
      </c>
      <c r="I2470" s="2">
        <v>0</v>
      </c>
      <c r="J2470" s="2">
        <v>7.4900617304200307E-2</v>
      </c>
      <c r="K2470" s="2">
        <v>0</v>
      </c>
      <c r="L2470" s="2">
        <v>0</v>
      </c>
      <c r="M2470" s="2">
        <v>0</v>
      </c>
      <c r="N2470" s="2">
        <v>0</v>
      </c>
      <c r="O2470" s="2">
        <v>0</v>
      </c>
      <c r="P2470" s="2">
        <v>0</v>
      </c>
      <c r="Q2470" s="2">
        <v>0</v>
      </c>
      <c r="R2470" s="2">
        <v>0</v>
      </c>
      <c r="S2470" s="2">
        <v>0</v>
      </c>
      <c r="T2470" s="2">
        <v>0</v>
      </c>
      <c r="U2470" s="2">
        <v>0</v>
      </c>
      <c r="X2470" s="2">
        <f t="shared" si="351"/>
        <v>7.4900617304200307E-2</v>
      </c>
      <c r="Y2470" s="2">
        <f t="shared" si="352"/>
        <v>0</v>
      </c>
      <c r="Z2470" s="2">
        <f>IF(Y2470&gt;$W$1,HLOOKUP(Y2470,B2470:$U$2835,ROW($B$2836)-ROW($A2470),FALSE),0)</f>
        <v>0</v>
      </c>
      <c r="AA2470" s="2">
        <f t="shared" si="353"/>
        <v>0</v>
      </c>
      <c r="AB2470" s="2">
        <f>VLOOKUP(A2470,segment3_SB_quantity!$A$2:$B$2834,2,FALSE)</f>
        <v>26</v>
      </c>
      <c r="AC2470" s="4">
        <f t="shared" si="349"/>
        <v>0.12820000000000001</v>
      </c>
      <c r="AD2470">
        <f t="shared" si="354"/>
        <v>0</v>
      </c>
      <c r="AE2470">
        <f t="shared" si="350"/>
        <v>0.83166700000000005</v>
      </c>
      <c r="AF2470" s="2">
        <f t="shared" si="355"/>
        <v>0</v>
      </c>
      <c r="AG2470" s="2">
        <f t="shared" si="356"/>
        <v>0</v>
      </c>
      <c r="AH2470" s="1">
        <f t="shared" si="357"/>
        <v>0</v>
      </c>
    </row>
    <row r="2471" spans="1:34" x14ac:dyDescent="0.55000000000000004">
      <c r="A2471">
        <v>88129795</v>
      </c>
      <c r="B2471" s="2">
        <v>0</v>
      </c>
      <c r="C2471" s="2">
        <v>0</v>
      </c>
      <c r="D2471" s="2">
        <v>0</v>
      </c>
      <c r="E2471" s="2">
        <v>0</v>
      </c>
      <c r="F2471" s="2">
        <v>0</v>
      </c>
      <c r="G2471" s="2">
        <v>0</v>
      </c>
      <c r="H2471" s="2">
        <v>0</v>
      </c>
      <c r="I2471" s="2">
        <v>0</v>
      </c>
      <c r="J2471" s="2">
        <v>0</v>
      </c>
      <c r="K2471" s="2">
        <v>0</v>
      </c>
      <c r="L2471" s="2">
        <v>0</v>
      </c>
      <c r="M2471" s="2">
        <v>0</v>
      </c>
      <c r="N2471" s="2">
        <v>0</v>
      </c>
      <c r="O2471" s="2">
        <v>0</v>
      </c>
      <c r="P2471" s="2">
        <v>0</v>
      </c>
      <c r="Q2471" s="2">
        <v>0</v>
      </c>
      <c r="R2471" s="2">
        <v>0</v>
      </c>
      <c r="S2471" s="2">
        <v>0</v>
      </c>
      <c r="T2471" s="2">
        <v>0</v>
      </c>
      <c r="U2471" s="2">
        <v>0</v>
      </c>
      <c r="X2471" s="2">
        <f t="shared" si="351"/>
        <v>0</v>
      </c>
      <c r="Y2471" s="2">
        <f t="shared" si="352"/>
        <v>0</v>
      </c>
      <c r="Z2471" s="2">
        <f>IF(Y2471&gt;$W$1,HLOOKUP(Y2471,B2471:$U$2835,ROW($B$2836)-ROW($A2471),FALSE),0)</f>
        <v>0</v>
      </c>
      <c r="AA2471" s="2">
        <f t="shared" si="353"/>
        <v>0</v>
      </c>
      <c r="AB2471" s="2">
        <f>VLOOKUP(A2471,segment3_SB_quantity!$A$2:$B$2834,2,FALSE)</f>
        <v>2</v>
      </c>
      <c r="AC2471" s="4">
        <f t="shared" si="349"/>
        <v>0.12820000000000001</v>
      </c>
      <c r="AD2471">
        <f t="shared" si="354"/>
        <v>0</v>
      </c>
      <c r="AE2471">
        <f t="shared" si="350"/>
        <v>0.83166700000000005</v>
      </c>
      <c r="AF2471" s="2">
        <f t="shared" si="355"/>
        <v>0</v>
      </c>
      <c r="AG2471" s="2">
        <f t="shared" si="356"/>
        <v>0</v>
      </c>
      <c r="AH2471" s="1">
        <f t="shared" si="357"/>
        <v>0</v>
      </c>
    </row>
    <row r="2472" spans="1:34" x14ac:dyDescent="0.55000000000000004">
      <c r="A2472">
        <v>88129996</v>
      </c>
      <c r="B2472" s="2">
        <v>0</v>
      </c>
      <c r="C2472" s="2">
        <v>0</v>
      </c>
      <c r="D2472" s="2">
        <v>0</v>
      </c>
      <c r="E2472" s="2">
        <v>0</v>
      </c>
      <c r="F2472" s="2">
        <v>0</v>
      </c>
      <c r="G2472" s="2">
        <v>0</v>
      </c>
      <c r="H2472" s="2">
        <v>0</v>
      </c>
      <c r="I2472" s="2">
        <v>0</v>
      </c>
      <c r="J2472" s="2">
        <v>0</v>
      </c>
      <c r="K2472" s="2">
        <v>0</v>
      </c>
      <c r="L2472" s="2">
        <v>0.99969678115009797</v>
      </c>
      <c r="M2472" s="2">
        <v>0</v>
      </c>
      <c r="N2472" s="2">
        <v>0</v>
      </c>
      <c r="O2472" s="2">
        <v>0</v>
      </c>
      <c r="P2472" s="2">
        <v>0</v>
      </c>
      <c r="Q2472" s="2">
        <v>0</v>
      </c>
      <c r="R2472" s="2">
        <v>0</v>
      </c>
      <c r="S2472" s="2">
        <v>0</v>
      </c>
      <c r="T2472" s="2">
        <v>0</v>
      </c>
      <c r="U2472" s="2">
        <v>0</v>
      </c>
      <c r="X2472" s="2">
        <f t="shared" si="351"/>
        <v>0.99969678115009797</v>
      </c>
      <c r="Y2472" s="2">
        <f t="shared" si="352"/>
        <v>0.99969678115009797</v>
      </c>
      <c r="Z2472" s="2" t="str">
        <f>IF(Y2472&gt;$W$1,HLOOKUP(Y2472,B2472:$U$2835,ROW($B$2836)-ROW($A2472),FALSE),0)</f>
        <v>P_OL11</v>
      </c>
      <c r="AA2472" s="2">
        <f t="shared" si="353"/>
        <v>0.52499999999999991</v>
      </c>
      <c r="AB2472" s="2">
        <f>VLOOKUP(A2472,segment3_SB_quantity!$A$2:$B$2834,2,FALSE)</f>
        <v>6</v>
      </c>
      <c r="AC2472" s="4">
        <f t="shared" si="349"/>
        <v>0.12820000000000001</v>
      </c>
      <c r="AD2472">
        <f t="shared" si="354"/>
        <v>0.76920000000000011</v>
      </c>
      <c r="AE2472">
        <f t="shared" si="350"/>
        <v>0.83166700000000005</v>
      </c>
      <c r="AF2472" s="2">
        <f t="shared" si="355"/>
        <v>0.63971825640000013</v>
      </c>
      <c r="AG2472" s="2">
        <f t="shared" si="356"/>
        <v>0.33585208461000005</v>
      </c>
      <c r="AH2472" s="1">
        <f t="shared" si="357"/>
        <v>1.9047619047619049</v>
      </c>
    </row>
    <row r="2473" spans="1:34" x14ac:dyDescent="0.55000000000000004">
      <c r="A2473">
        <v>88159864</v>
      </c>
      <c r="B2473" s="2">
        <v>0</v>
      </c>
      <c r="C2473" s="2">
        <v>0</v>
      </c>
      <c r="D2473" s="2">
        <v>0</v>
      </c>
      <c r="E2473" s="2">
        <v>0</v>
      </c>
      <c r="F2473" s="2">
        <v>0</v>
      </c>
      <c r="G2473" s="2">
        <v>0</v>
      </c>
      <c r="H2473" s="2">
        <v>0</v>
      </c>
      <c r="I2473" s="2">
        <v>0</v>
      </c>
      <c r="J2473" s="2">
        <v>7.4087455103171093E-2</v>
      </c>
      <c r="K2473" s="2">
        <v>0</v>
      </c>
      <c r="L2473" s="2">
        <v>0</v>
      </c>
      <c r="M2473" s="2">
        <v>0</v>
      </c>
      <c r="N2473" s="2">
        <v>0</v>
      </c>
      <c r="O2473" s="2">
        <v>0</v>
      </c>
      <c r="P2473" s="2">
        <v>0</v>
      </c>
      <c r="Q2473" s="2">
        <v>0</v>
      </c>
      <c r="R2473" s="2">
        <v>0</v>
      </c>
      <c r="S2473" s="2">
        <v>0</v>
      </c>
      <c r="T2473" s="2">
        <v>0</v>
      </c>
      <c r="U2473" s="2">
        <v>0</v>
      </c>
      <c r="X2473" s="2">
        <f t="shared" si="351"/>
        <v>7.4087455103171093E-2</v>
      </c>
      <c r="Y2473" s="2">
        <f t="shared" si="352"/>
        <v>0</v>
      </c>
      <c r="Z2473" s="2">
        <f>IF(Y2473&gt;$W$1,HLOOKUP(Y2473,B2473:$U$2835,ROW($B$2836)-ROW($A2473),FALSE),0)</f>
        <v>0</v>
      </c>
      <c r="AA2473" s="2">
        <f t="shared" si="353"/>
        <v>0</v>
      </c>
      <c r="AB2473" s="2">
        <f>VLOOKUP(A2473,segment3_SB_quantity!$A$2:$B$2834,2,FALSE)</f>
        <v>1</v>
      </c>
      <c r="AC2473" s="4">
        <f t="shared" si="349"/>
        <v>0.12820000000000001</v>
      </c>
      <c r="AD2473">
        <f t="shared" si="354"/>
        <v>0</v>
      </c>
      <c r="AE2473">
        <f t="shared" si="350"/>
        <v>0.83166700000000005</v>
      </c>
      <c r="AF2473" s="2">
        <f t="shared" si="355"/>
        <v>0</v>
      </c>
      <c r="AG2473" s="2">
        <f t="shared" si="356"/>
        <v>0</v>
      </c>
      <c r="AH2473" s="1">
        <f t="shared" si="357"/>
        <v>0</v>
      </c>
    </row>
    <row r="2474" spans="1:34" x14ac:dyDescent="0.55000000000000004">
      <c r="A2474">
        <v>88169655</v>
      </c>
      <c r="B2474" s="2">
        <v>0</v>
      </c>
      <c r="C2474" s="2">
        <v>0</v>
      </c>
      <c r="D2474" s="2">
        <v>0</v>
      </c>
      <c r="E2474" s="2">
        <v>0</v>
      </c>
      <c r="F2474" s="2">
        <v>0</v>
      </c>
      <c r="G2474" s="2">
        <v>0</v>
      </c>
      <c r="H2474" s="2">
        <v>2.2345965851383799E-2</v>
      </c>
      <c r="I2474" s="2">
        <v>0</v>
      </c>
      <c r="J2474" s="2">
        <v>0</v>
      </c>
      <c r="K2474" s="2">
        <v>0</v>
      </c>
      <c r="L2474" s="2">
        <v>0</v>
      </c>
      <c r="M2474" s="2">
        <v>0</v>
      </c>
      <c r="N2474" s="2">
        <v>0</v>
      </c>
      <c r="O2474" s="2">
        <v>0</v>
      </c>
      <c r="P2474" s="2">
        <v>0</v>
      </c>
      <c r="Q2474" s="2">
        <v>0</v>
      </c>
      <c r="R2474" s="2">
        <v>0</v>
      </c>
      <c r="S2474" s="2">
        <v>0</v>
      </c>
      <c r="T2474" s="2">
        <v>0</v>
      </c>
      <c r="U2474" s="2">
        <v>0</v>
      </c>
      <c r="X2474" s="2">
        <f t="shared" si="351"/>
        <v>2.2345965851383799E-2</v>
      </c>
      <c r="Y2474" s="2">
        <f t="shared" si="352"/>
        <v>0</v>
      </c>
      <c r="Z2474" s="2">
        <f>IF(Y2474&gt;$W$1,HLOOKUP(Y2474,B2474:$U$2835,ROW($B$2836)-ROW($A2474),FALSE),0)</f>
        <v>0</v>
      </c>
      <c r="AA2474" s="2">
        <f t="shared" si="353"/>
        <v>0</v>
      </c>
      <c r="AB2474" s="2">
        <f>VLOOKUP(A2474,segment3_SB_quantity!$A$2:$B$2834,2,FALSE)</f>
        <v>7</v>
      </c>
      <c r="AC2474" s="4">
        <f t="shared" si="349"/>
        <v>0.12820000000000001</v>
      </c>
      <c r="AD2474">
        <f t="shared" si="354"/>
        <v>0</v>
      </c>
      <c r="AE2474">
        <f t="shared" si="350"/>
        <v>0.83166700000000005</v>
      </c>
      <c r="AF2474" s="2">
        <f t="shared" si="355"/>
        <v>0</v>
      </c>
      <c r="AG2474" s="2">
        <f t="shared" si="356"/>
        <v>0</v>
      </c>
      <c r="AH2474" s="1">
        <f t="shared" si="357"/>
        <v>0</v>
      </c>
    </row>
    <row r="2475" spans="1:34" x14ac:dyDescent="0.55000000000000004">
      <c r="A2475">
        <v>88219547</v>
      </c>
      <c r="B2475" s="2">
        <v>0</v>
      </c>
      <c r="C2475" s="2">
        <v>0</v>
      </c>
      <c r="D2475" s="2">
        <v>0</v>
      </c>
      <c r="E2475" s="2">
        <v>0</v>
      </c>
      <c r="F2475" s="2">
        <v>0</v>
      </c>
      <c r="G2475" s="2">
        <v>0</v>
      </c>
      <c r="H2475" s="2">
        <v>2.7086387352725099E-2</v>
      </c>
      <c r="I2475" s="2">
        <v>0</v>
      </c>
      <c r="J2475" s="2">
        <v>0</v>
      </c>
      <c r="K2475" s="2">
        <v>0</v>
      </c>
      <c r="L2475" s="2">
        <v>0</v>
      </c>
      <c r="M2475" s="2">
        <v>0</v>
      </c>
      <c r="N2475" s="2">
        <v>0</v>
      </c>
      <c r="O2475" s="2">
        <v>0</v>
      </c>
      <c r="P2475" s="2">
        <v>0</v>
      </c>
      <c r="Q2475" s="2">
        <v>0</v>
      </c>
      <c r="R2475" s="2">
        <v>0</v>
      </c>
      <c r="S2475" s="2">
        <v>0</v>
      </c>
      <c r="T2475" s="2">
        <v>0</v>
      </c>
      <c r="U2475" s="2">
        <v>0</v>
      </c>
      <c r="X2475" s="2">
        <f t="shared" si="351"/>
        <v>2.7086387352725099E-2</v>
      </c>
      <c r="Y2475" s="2">
        <f t="shared" si="352"/>
        <v>0</v>
      </c>
      <c r="Z2475" s="2">
        <f>IF(Y2475&gt;$W$1,HLOOKUP(Y2475,B2475:$U$2835,ROW($B$2836)-ROW($A2475),FALSE),0)</f>
        <v>0</v>
      </c>
      <c r="AA2475" s="2">
        <f t="shared" si="353"/>
        <v>0</v>
      </c>
      <c r="AB2475" s="2">
        <f>VLOOKUP(A2475,segment3_SB_quantity!$A$2:$B$2834,2,FALSE)</f>
        <v>2</v>
      </c>
      <c r="AC2475" s="4">
        <f t="shared" si="349"/>
        <v>0.12820000000000001</v>
      </c>
      <c r="AD2475">
        <f t="shared" si="354"/>
        <v>0</v>
      </c>
      <c r="AE2475">
        <f t="shared" si="350"/>
        <v>0.83166700000000005</v>
      </c>
      <c r="AF2475" s="2">
        <f t="shared" si="355"/>
        <v>0</v>
      </c>
      <c r="AG2475" s="2">
        <f t="shared" si="356"/>
        <v>0</v>
      </c>
      <c r="AH2475" s="1">
        <f t="shared" si="357"/>
        <v>0</v>
      </c>
    </row>
    <row r="2476" spans="1:34" x14ac:dyDescent="0.55000000000000004">
      <c r="A2476">
        <v>88229812</v>
      </c>
      <c r="B2476" s="2">
        <v>0</v>
      </c>
      <c r="C2476" s="2">
        <v>0</v>
      </c>
      <c r="D2476" s="2">
        <v>0</v>
      </c>
      <c r="E2476" s="2">
        <v>0</v>
      </c>
      <c r="F2476" s="2">
        <v>0</v>
      </c>
      <c r="G2476" s="2">
        <v>0</v>
      </c>
      <c r="H2476" s="2">
        <v>4.2870851140042798E-2</v>
      </c>
      <c r="I2476" s="2">
        <v>0</v>
      </c>
      <c r="J2476" s="2">
        <v>0</v>
      </c>
      <c r="K2476" s="2">
        <v>0</v>
      </c>
      <c r="L2476" s="2">
        <v>0</v>
      </c>
      <c r="M2476" s="2">
        <v>0</v>
      </c>
      <c r="N2476" s="2">
        <v>0</v>
      </c>
      <c r="O2476" s="2">
        <v>0</v>
      </c>
      <c r="P2476" s="2">
        <v>0</v>
      </c>
      <c r="Q2476" s="2">
        <v>0</v>
      </c>
      <c r="R2476" s="2">
        <v>0</v>
      </c>
      <c r="S2476" s="2">
        <v>0</v>
      </c>
      <c r="T2476" s="2">
        <v>0</v>
      </c>
      <c r="U2476" s="2">
        <v>0</v>
      </c>
      <c r="X2476" s="2">
        <f t="shared" si="351"/>
        <v>4.2870851140042798E-2</v>
      </c>
      <c r="Y2476" s="2">
        <f t="shared" si="352"/>
        <v>0</v>
      </c>
      <c r="Z2476" s="2">
        <f>IF(Y2476&gt;$W$1,HLOOKUP(Y2476,B2476:$U$2835,ROW($B$2836)-ROW($A2476),FALSE),0)</f>
        <v>0</v>
      </c>
      <c r="AA2476" s="2">
        <f t="shared" si="353"/>
        <v>0</v>
      </c>
      <c r="AB2476" s="2">
        <f>VLOOKUP(A2476,segment3_SB_quantity!$A$2:$B$2834,2,FALSE)</f>
        <v>3</v>
      </c>
      <c r="AC2476" s="4">
        <f t="shared" si="349"/>
        <v>0.12820000000000001</v>
      </c>
      <c r="AD2476">
        <f t="shared" si="354"/>
        <v>0</v>
      </c>
      <c r="AE2476">
        <f t="shared" si="350"/>
        <v>0.83166700000000005</v>
      </c>
      <c r="AF2476" s="2">
        <f t="shared" si="355"/>
        <v>0</v>
      </c>
      <c r="AG2476" s="2">
        <f t="shared" si="356"/>
        <v>0</v>
      </c>
      <c r="AH2476" s="1">
        <f t="shared" si="357"/>
        <v>0</v>
      </c>
    </row>
    <row r="2477" spans="1:34" x14ac:dyDescent="0.55000000000000004">
      <c r="A2477">
        <v>88269944</v>
      </c>
      <c r="B2477" s="2">
        <v>0</v>
      </c>
      <c r="C2477" s="2">
        <v>1.21727175572295E-2</v>
      </c>
      <c r="D2477" s="2">
        <v>0</v>
      </c>
      <c r="E2477" s="2">
        <v>0</v>
      </c>
      <c r="F2477" s="2">
        <v>0</v>
      </c>
      <c r="G2477" s="2">
        <v>0</v>
      </c>
      <c r="H2477" s="2">
        <v>0</v>
      </c>
      <c r="I2477" s="2">
        <v>0</v>
      </c>
      <c r="J2477" s="2">
        <v>0</v>
      </c>
      <c r="K2477" s="2">
        <v>0</v>
      </c>
      <c r="L2477" s="2">
        <v>0</v>
      </c>
      <c r="M2477" s="2">
        <v>0</v>
      </c>
      <c r="N2477" s="2">
        <v>0</v>
      </c>
      <c r="O2477" s="2">
        <v>0</v>
      </c>
      <c r="P2477" s="2">
        <v>0</v>
      </c>
      <c r="Q2477" s="2">
        <v>0</v>
      </c>
      <c r="R2477" s="2">
        <v>0</v>
      </c>
      <c r="S2477" s="2">
        <v>0</v>
      </c>
      <c r="T2477" s="2">
        <v>0</v>
      </c>
      <c r="U2477" s="2">
        <v>0</v>
      </c>
      <c r="X2477" s="2">
        <f t="shared" si="351"/>
        <v>1.21727175572295E-2</v>
      </c>
      <c r="Y2477" s="2">
        <f t="shared" si="352"/>
        <v>0</v>
      </c>
      <c r="Z2477" s="2">
        <f>IF(Y2477&gt;$W$1,HLOOKUP(Y2477,B2477:$U$2835,ROW($B$2836)-ROW($A2477),FALSE),0)</f>
        <v>0</v>
      </c>
      <c r="AA2477" s="2">
        <f t="shared" si="353"/>
        <v>0</v>
      </c>
      <c r="AB2477" s="2">
        <f>VLOOKUP(A2477,segment3_SB_quantity!$A$2:$B$2834,2,FALSE)</f>
        <v>21</v>
      </c>
      <c r="AC2477" s="4">
        <f t="shared" si="349"/>
        <v>0.12820000000000001</v>
      </c>
      <c r="AD2477">
        <f t="shared" si="354"/>
        <v>0</v>
      </c>
      <c r="AE2477">
        <f t="shared" si="350"/>
        <v>0.83166700000000005</v>
      </c>
      <c r="AF2477" s="2">
        <f t="shared" si="355"/>
        <v>0</v>
      </c>
      <c r="AG2477" s="2">
        <f t="shared" si="356"/>
        <v>0</v>
      </c>
      <c r="AH2477" s="1">
        <f t="shared" si="357"/>
        <v>0</v>
      </c>
    </row>
    <row r="2478" spans="1:34" x14ac:dyDescent="0.55000000000000004">
      <c r="A2478">
        <v>88279616</v>
      </c>
      <c r="B2478" s="2">
        <v>0</v>
      </c>
      <c r="C2478" s="2">
        <v>0</v>
      </c>
      <c r="D2478" s="2">
        <v>0.15896861497089601</v>
      </c>
      <c r="E2478" s="2">
        <v>0</v>
      </c>
      <c r="F2478" s="2">
        <v>0</v>
      </c>
      <c r="G2478" s="2">
        <v>0</v>
      </c>
      <c r="H2478" s="2">
        <v>0</v>
      </c>
      <c r="I2478" s="2">
        <v>0</v>
      </c>
      <c r="J2478" s="2">
        <v>0</v>
      </c>
      <c r="K2478" s="2">
        <v>0</v>
      </c>
      <c r="L2478" s="2">
        <v>0</v>
      </c>
      <c r="M2478" s="2">
        <v>0</v>
      </c>
      <c r="N2478" s="2">
        <v>0</v>
      </c>
      <c r="O2478" s="2">
        <v>0</v>
      </c>
      <c r="P2478" s="2">
        <v>0</v>
      </c>
      <c r="Q2478" s="2">
        <v>0</v>
      </c>
      <c r="R2478" s="2">
        <v>0</v>
      </c>
      <c r="S2478" s="2">
        <v>0</v>
      </c>
      <c r="T2478" s="2">
        <v>0</v>
      </c>
      <c r="U2478" s="2">
        <v>0</v>
      </c>
      <c r="X2478" s="2">
        <f t="shared" si="351"/>
        <v>0.15896861497089601</v>
      </c>
      <c r="Y2478" s="2">
        <f t="shared" si="352"/>
        <v>0</v>
      </c>
      <c r="Z2478" s="2">
        <f>IF(Y2478&gt;$W$1,HLOOKUP(Y2478,B2478:$U$2835,ROW($B$2836)-ROW($A2478),FALSE),0)</f>
        <v>0</v>
      </c>
      <c r="AA2478" s="2">
        <f t="shared" si="353"/>
        <v>0</v>
      </c>
      <c r="AB2478" s="2">
        <f>VLOOKUP(A2478,segment3_SB_quantity!$A$2:$B$2834,2,FALSE)</f>
        <v>6</v>
      </c>
      <c r="AC2478" s="4">
        <f t="shared" si="349"/>
        <v>0.12820000000000001</v>
      </c>
      <c r="AD2478">
        <f t="shared" si="354"/>
        <v>0</v>
      </c>
      <c r="AE2478">
        <f t="shared" si="350"/>
        <v>0.83166700000000005</v>
      </c>
      <c r="AF2478" s="2">
        <f t="shared" si="355"/>
        <v>0</v>
      </c>
      <c r="AG2478" s="2">
        <f t="shared" si="356"/>
        <v>0</v>
      </c>
      <c r="AH2478" s="1">
        <f t="shared" si="357"/>
        <v>0</v>
      </c>
    </row>
    <row r="2479" spans="1:34" x14ac:dyDescent="0.55000000000000004">
      <c r="A2479">
        <v>88289898</v>
      </c>
      <c r="B2479" s="2">
        <v>0</v>
      </c>
      <c r="C2479" s="2">
        <v>0</v>
      </c>
      <c r="D2479" s="2">
        <v>0</v>
      </c>
      <c r="E2479" s="2">
        <v>0</v>
      </c>
      <c r="F2479" s="2">
        <v>0</v>
      </c>
      <c r="G2479" s="2">
        <v>0</v>
      </c>
      <c r="H2479" s="2">
        <v>0</v>
      </c>
      <c r="I2479" s="2">
        <v>0</v>
      </c>
      <c r="J2479" s="2">
        <v>0</v>
      </c>
      <c r="K2479" s="2">
        <v>0</v>
      </c>
      <c r="L2479" s="2">
        <v>0</v>
      </c>
      <c r="M2479" s="2">
        <v>0</v>
      </c>
      <c r="N2479" s="2">
        <v>0</v>
      </c>
      <c r="O2479" s="2">
        <v>0</v>
      </c>
      <c r="P2479" s="2">
        <v>0</v>
      </c>
      <c r="Q2479" s="2">
        <v>0</v>
      </c>
      <c r="R2479" s="2">
        <v>0</v>
      </c>
      <c r="S2479" s="2">
        <v>0</v>
      </c>
      <c r="T2479" s="2">
        <v>0</v>
      </c>
      <c r="U2479" s="2">
        <v>0</v>
      </c>
      <c r="X2479" s="2">
        <f t="shared" si="351"/>
        <v>0</v>
      </c>
      <c r="Y2479" s="2">
        <f t="shared" si="352"/>
        <v>0</v>
      </c>
      <c r="Z2479" s="2">
        <f>IF(Y2479&gt;$W$1,HLOOKUP(Y2479,B2479:$U$2835,ROW($B$2836)-ROW($A2479),FALSE),0)</f>
        <v>0</v>
      </c>
      <c r="AA2479" s="2">
        <f t="shared" si="353"/>
        <v>0</v>
      </c>
      <c r="AB2479" s="2">
        <f>VLOOKUP(A2479,segment3_SB_quantity!$A$2:$B$2834,2,FALSE)</f>
        <v>1</v>
      </c>
      <c r="AC2479" s="4">
        <f t="shared" si="349"/>
        <v>0.12820000000000001</v>
      </c>
      <c r="AD2479">
        <f t="shared" si="354"/>
        <v>0</v>
      </c>
      <c r="AE2479">
        <f t="shared" si="350"/>
        <v>0.83166700000000005</v>
      </c>
      <c r="AF2479" s="2">
        <f t="shared" si="355"/>
        <v>0</v>
      </c>
      <c r="AG2479" s="2">
        <f t="shared" si="356"/>
        <v>0</v>
      </c>
      <c r="AH2479" s="1">
        <f t="shared" si="357"/>
        <v>0</v>
      </c>
    </row>
    <row r="2480" spans="1:34" x14ac:dyDescent="0.55000000000000004">
      <c r="A2480">
        <v>88339693</v>
      </c>
      <c r="B2480" s="2">
        <v>0</v>
      </c>
      <c r="C2480" s="2">
        <v>0</v>
      </c>
      <c r="D2480" s="2">
        <v>0</v>
      </c>
      <c r="E2480" s="2">
        <v>0</v>
      </c>
      <c r="F2480" s="2">
        <v>0</v>
      </c>
      <c r="G2480" s="2">
        <v>0</v>
      </c>
      <c r="H2480" s="2">
        <v>0</v>
      </c>
      <c r="I2480" s="2">
        <v>0</v>
      </c>
      <c r="J2480" s="2">
        <v>5.5836376987292602E-2</v>
      </c>
      <c r="K2480" s="2">
        <v>0</v>
      </c>
      <c r="L2480" s="2">
        <v>0</v>
      </c>
      <c r="M2480" s="2">
        <v>0</v>
      </c>
      <c r="N2480" s="2">
        <v>0</v>
      </c>
      <c r="O2480" s="2">
        <v>0</v>
      </c>
      <c r="P2480" s="2">
        <v>0</v>
      </c>
      <c r="Q2480" s="2">
        <v>0</v>
      </c>
      <c r="R2480" s="2">
        <v>0</v>
      </c>
      <c r="S2480" s="2">
        <v>0</v>
      </c>
      <c r="T2480" s="2">
        <v>0</v>
      </c>
      <c r="U2480" s="2">
        <v>0</v>
      </c>
      <c r="X2480" s="2">
        <f t="shared" si="351"/>
        <v>5.5836376987292602E-2</v>
      </c>
      <c r="Y2480" s="2">
        <f t="shared" si="352"/>
        <v>0</v>
      </c>
      <c r="Z2480" s="2">
        <f>IF(Y2480&gt;$W$1,HLOOKUP(Y2480,B2480:$U$2835,ROW($B$2836)-ROW($A2480),FALSE),0)</f>
        <v>0</v>
      </c>
      <c r="AA2480" s="2">
        <f t="shared" si="353"/>
        <v>0</v>
      </c>
      <c r="AB2480" s="2">
        <f>VLOOKUP(A2480,segment3_SB_quantity!$A$2:$B$2834,2,FALSE)</f>
        <v>52</v>
      </c>
      <c r="AC2480" s="4">
        <f t="shared" si="349"/>
        <v>0.12820000000000001</v>
      </c>
      <c r="AD2480">
        <f t="shared" si="354"/>
        <v>0</v>
      </c>
      <c r="AE2480">
        <f t="shared" si="350"/>
        <v>0.83166700000000005</v>
      </c>
      <c r="AF2480" s="2">
        <f t="shared" si="355"/>
        <v>0</v>
      </c>
      <c r="AG2480" s="2">
        <f t="shared" si="356"/>
        <v>0</v>
      </c>
      <c r="AH2480" s="1">
        <f t="shared" si="357"/>
        <v>0</v>
      </c>
    </row>
    <row r="2481" spans="1:34" x14ac:dyDescent="0.55000000000000004">
      <c r="A2481">
        <v>88379965</v>
      </c>
      <c r="B2481" s="2">
        <v>0</v>
      </c>
      <c r="C2481" s="2">
        <v>0</v>
      </c>
      <c r="D2481" s="2">
        <v>0</v>
      </c>
      <c r="E2481" s="2">
        <v>0</v>
      </c>
      <c r="F2481" s="2">
        <v>0</v>
      </c>
      <c r="G2481" s="2">
        <v>0</v>
      </c>
      <c r="H2481" s="2">
        <v>0</v>
      </c>
      <c r="I2481" s="2">
        <v>0</v>
      </c>
      <c r="J2481" s="2">
        <v>0.182293738735468</v>
      </c>
      <c r="K2481" s="2">
        <v>0</v>
      </c>
      <c r="L2481" s="2">
        <v>0</v>
      </c>
      <c r="M2481" s="2">
        <v>0</v>
      </c>
      <c r="N2481" s="2">
        <v>0</v>
      </c>
      <c r="O2481" s="2">
        <v>0</v>
      </c>
      <c r="P2481" s="2">
        <v>0</v>
      </c>
      <c r="Q2481" s="2">
        <v>0</v>
      </c>
      <c r="R2481" s="2">
        <v>0</v>
      </c>
      <c r="S2481" s="2">
        <v>0</v>
      </c>
      <c r="T2481" s="2">
        <v>0</v>
      </c>
      <c r="U2481" s="2">
        <v>0</v>
      </c>
      <c r="X2481" s="2">
        <f t="shared" si="351"/>
        <v>0.182293738735468</v>
      </c>
      <c r="Y2481" s="2">
        <f t="shared" si="352"/>
        <v>0</v>
      </c>
      <c r="Z2481" s="2">
        <f>IF(Y2481&gt;$W$1,HLOOKUP(Y2481,B2481:$U$2835,ROW($B$2836)-ROW($A2481),FALSE),0)</f>
        <v>0</v>
      </c>
      <c r="AA2481" s="2">
        <f t="shared" si="353"/>
        <v>0</v>
      </c>
      <c r="AB2481" s="2">
        <f>VLOOKUP(A2481,segment3_SB_quantity!$A$2:$B$2834,2,FALSE)</f>
        <v>1</v>
      </c>
      <c r="AC2481" s="4">
        <f t="shared" si="349"/>
        <v>0.12820000000000001</v>
      </c>
      <c r="AD2481">
        <f t="shared" si="354"/>
        <v>0</v>
      </c>
      <c r="AE2481">
        <f t="shared" si="350"/>
        <v>0.83166700000000005</v>
      </c>
      <c r="AF2481" s="2">
        <f t="shared" si="355"/>
        <v>0</v>
      </c>
      <c r="AG2481" s="2">
        <f t="shared" si="356"/>
        <v>0</v>
      </c>
      <c r="AH2481" s="1">
        <f t="shared" si="357"/>
        <v>0</v>
      </c>
    </row>
    <row r="2482" spans="1:34" x14ac:dyDescent="0.55000000000000004">
      <c r="A2482">
        <v>88409976</v>
      </c>
      <c r="B2482" s="2">
        <v>0</v>
      </c>
      <c r="C2482" s="2">
        <v>0</v>
      </c>
      <c r="D2482" s="2">
        <v>0</v>
      </c>
      <c r="E2482" s="2">
        <v>0</v>
      </c>
      <c r="F2482" s="2">
        <v>0</v>
      </c>
      <c r="G2482" s="2">
        <v>0</v>
      </c>
      <c r="H2482" s="2">
        <v>0</v>
      </c>
      <c r="I2482" s="2">
        <v>0</v>
      </c>
      <c r="J2482" s="2">
        <v>0</v>
      </c>
      <c r="K2482" s="2">
        <v>0.110252055262413</v>
      </c>
      <c r="L2482" s="2">
        <v>0</v>
      </c>
      <c r="M2482" s="2">
        <v>0</v>
      </c>
      <c r="N2482" s="2">
        <v>0</v>
      </c>
      <c r="O2482" s="2">
        <v>0</v>
      </c>
      <c r="P2482" s="2">
        <v>0</v>
      </c>
      <c r="Q2482" s="2">
        <v>0</v>
      </c>
      <c r="R2482" s="2">
        <v>0</v>
      </c>
      <c r="S2482" s="2">
        <v>0</v>
      </c>
      <c r="T2482" s="2">
        <v>0</v>
      </c>
      <c r="U2482" s="2">
        <v>0</v>
      </c>
      <c r="X2482" s="2">
        <f t="shared" si="351"/>
        <v>0.110252055262413</v>
      </c>
      <c r="Y2482" s="2">
        <f t="shared" si="352"/>
        <v>0</v>
      </c>
      <c r="Z2482" s="2">
        <f>IF(Y2482&gt;$W$1,HLOOKUP(Y2482,B2482:$U$2835,ROW($B$2836)-ROW($A2482),FALSE),0)</f>
        <v>0</v>
      </c>
      <c r="AA2482" s="2">
        <f t="shared" si="353"/>
        <v>0</v>
      </c>
      <c r="AB2482" s="2">
        <f>VLOOKUP(A2482,segment3_SB_quantity!$A$2:$B$2834,2,FALSE)</f>
        <v>9</v>
      </c>
      <c r="AC2482" s="4">
        <f t="shared" si="349"/>
        <v>0.12820000000000001</v>
      </c>
      <c r="AD2482">
        <f t="shared" si="354"/>
        <v>0</v>
      </c>
      <c r="AE2482">
        <f t="shared" si="350"/>
        <v>0.83166700000000005</v>
      </c>
      <c r="AF2482" s="2">
        <f t="shared" si="355"/>
        <v>0</v>
      </c>
      <c r="AG2482" s="2">
        <f t="shared" si="356"/>
        <v>0</v>
      </c>
      <c r="AH2482" s="1">
        <f t="shared" si="357"/>
        <v>0</v>
      </c>
    </row>
    <row r="2483" spans="1:34" x14ac:dyDescent="0.55000000000000004">
      <c r="A2483">
        <v>88419779</v>
      </c>
      <c r="B2483" s="2">
        <v>0</v>
      </c>
      <c r="C2483" s="2">
        <v>0</v>
      </c>
      <c r="D2483" s="2">
        <v>0</v>
      </c>
      <c r="E2483" s="2">
        <v>0</v>
      </c>
      <c r="F2483" s="2">
        <v>0</v>
      </c>
      <c r="G2483" s="2">
        <v>0</v>
      </c>
      <c r="H2483" s="2">
        <v>0</v>
      </c>
      <c r="I2483" s="2">
        <v>0</v>
      </c>
      <c r="J2483" s="2">
        <v>2.5331181970752799E-2</v>
      </c>
      <c r="K2483" s="2">
        <v>0</v>
      </c>
      <c r="L2483" s="2">
        <v>0</v>
      </c>
      <c r="M2483" s="2">
        <v>0</v>
      </c>
      <c r="N2483" s="2">
        <v>0</v>
      </c>
      <c r="O2483" s="2">
        <v>0</v>
      </c>
      <c r="P2483" s="2">
        <v>0</v>
      </c>
      <c r="Q2483" s="2">
        <v>0</v>
      </c>
      <c r="R2483" s="2">
        <v>0</v>
      </c>
      <c r="S2483" s="2">
        <v>0</v>
      </c>
      <c r="T2483" s="2">
        <v>0</v>
      </c>
      <c r="U2483" s="2">
        <v>0</v>
      </c>
      <c r="X2483" s="2">
        <f t="shared" si="351"/>
        <v>2.5331181970752799E-2</v>
      </c>
      <c r="Y2483" s="2">
        <f t="shared" si="352"/>
        <v>0</v>
      </c>
      <c r="Z2483" s="2">
        <f>IF(Y2483&gt;$W$1,HLOOKUP(Y2483,B2483:$U$2835,ROW($B$2836)-ROW($A2483),FALSE),0)</f>
        <v>0</v>
      </c>
      <c r="AA2483" s="2">
        <f t="shared" si="353"/>
        <v>0</v>
      </c>
      <c r="AB2483" s="2">
        <f>VLOOKUP(A2483,segment3_SB_quantity!$A$2:$B$2834,2,FALSE)</f>
        <v>31</v>
      </c>
      <c r="AC2483" s="4">
        <f t="shared" si="349"/>
        <v>0.12820000000000001</v>
      </c>
      <c r="AD2483">
        <f t="shared" si="354"/>
        <v>0</v>
      </c>
      <c r="AE2483">
        <f t="shared" si="350"/>
        <v>0.83166700000000005</v>
      </c>
      <c r="AF2483" s="2">
        <f t="shared" si="355"/>
        <v>0</v>
      </c>
      <c r="AG2483" s="2">
        <f t="shared" si="356"/>
        <v>0</v>
      </c>
      <c r="AH2483" s="1">
        <f t="shared" si="357"/>
        <v>0</v>
      </c>
    </row>
    <row r="2484" spans="1:34" x14ac:dyDescent="0.55000000000000004">
      <c r="A2484">
        <v>88479960</v>
      </c>
      <c r="B2484" s="2">
        <v>0</v>
      </c>
      <c r="C2484" s="2">
        <v>0</v>
      </c>
      <c r="D2484" s="2">
        <v>0</v>
      </c>
      <c r="E2484" s="2">
        <v>0</v>
      </c>
      <c r="F2484" s="2">
        <v>2.3489862746712302E-3</v>
      </c>
      <c r="G2484" s="2">
        <v>0</v>
      </c>
      <c r="H2484" s="2">
        <v>0</v>
      </c>
      <c r="I2484" s="2">
        <v>0</v>
      </c>
      <c r="J2484" s="2">
        <v>0</v>
      </c>
      <c r="K2484" s="2">
        <v>0</v>
      </c>
      <c r="L2484" s="2">
        <v>0</v>
      </c>
      <c r="M2484" s="2">
        <v>0</v>
      </c>
      <c r="N2484" s="2">
        <v>0</v>
      </c>
      <c r="O2484" s="2">
        <v>0</v>
      </c>
      <c r="P2484" s="2">
        <v>0</v>
      </c>
      <c r="Q2484" s="2">
        <v>0</v>
      </c>
      <c r="R2484" s="2">
        <v>0</v>
      </c>
      <c r="S2484" s="2">
        <v>0</v>
      </c>
      <c r="T2484" s="2">
        <v>0</v>
      </c>
      <c r="U2484" s="2">
        <v>0</v>
      </c>
      <c r="X2484" s="2">
        <f t="shared" si="351"/>
        <v>2.3489862746712302E-3</v>
      </c>
      <c r="Y2484" s="2">
        <f t="shared" si="352"/>
        <v>0</v>
      </c>
      <c r="Z2484" s="2">
        <f>IF(Y2484&gt;$W$1,HLOOKUP(Y2484,B2484:$U$2835,ROW($B$2836)-ROW($A2484),FALSE),0)</f>
        <v>0</v>
      </c>
      <c r="AA2484" s="2">
        <f t="shared" si="353"/>
        <v>0</v>
      </c>
      <c r="AB2484" s="2">
        <f>VLOOKUP(A2484,segment3_SB_quantity!$A$2:$B$2834,2,FALSE)</f>
        <v>11</v>
      </c>
      <c r="AC2484" s="4">
        <f t="shared" si="349"/>
        <v>0.12820000000000001</v>
      </c>
      <c r="AD2484">
        <f t="shared" si="354"/>
        <v>0</v>
      </c>
      <c r="AE2484">
        <f t="shared" si="350"/>
        <v>0.83166700000000005</v>
      </c>
      <c r="AF2484" s="2">
        <f t="shared" si="355"/>
        <v>0</v>
      </c>
      <c r="AG2484" s="2">
        <f t="shared" si="356"/>
        <v>0</v>
      </c>
      <c r="AH2484" s="1">
        <f t="shared" si="357"/>
        <v>0</v>
      </c>
    </row>
    <row r="2485" spans="1:34" x14ac:dyDescent="0.55000000000000004">
      <c r="A2485">
        <v>88499937</v>
      </c>
      <c r="B2485" s="2">
        <v>0</v>
      </c>
      <c r="C2485" s="2">
        <v>0</v>
      </c>
      <c r="D2485" s="2">
        <v>0</v>
      </c>
      <c r="E2485" s="2">
        <v>0</v>
      </c>
      <c r="F2485" s="2">
        <v>0</v>
      </c>
      <c r="G2485" s="2">
        <v>0</v>
      </c>
      <c r="H2485" s="2">
        <v>0</v>
      </c>
      <c r="I2485" s="2">
        <v>0</v>
      </c>
      <c r="J2485" s="2">
        <v>0</v>
      </c>
      <c r="K2485" s="2">
        <v>0</v>
      </c>
      <c r="L2485" s="2">
        <v>6.9723224944071793E-2</v>
      </c>
      <c r="M2485" s="2">
        <v>0</v>
      </c>
      <c r="N2485" s="2">
        <v>0</v>
      </c>
      <c r="O2485" s="2">
        <v>0</v>
      </c>
      <c r="P2485" s="2">
        <v>0</v>
      </c>
      <c r="Q2485" s="2">
        <v>0</v>
      </c>
      <c r="R2485" s="2">
        <v>0</v>
      </c>
      <c r="S2485" s="2">
        <v>0</v>
      </c>
      <c r="T2485" s="2">
        <v>0</v>
      </c>
      <c r="U2485" s="2">
        <v>0</v>
      </c>
      <c r="X2485" s="2">
        <f t="shared" si="351"/>
        <v>6.9723224944071793E-2</v>
      </c>
      <c r="Y2485" s="2">
        <f t="shared" si="352"/>
        <v>0</v>
      </c>
      <c r="Z2485" s="2">
        <f>IF(Y2485&gt;$W$1,HLOOKUP(Y2485,B2485:$U$2835,ROW($B$2836)-ROW($A2485),FALSE),0)</f>
        <v>0</v>
      </c>
      <c r="AA2485" s="2">
        <f t="shared" si="353"/>
        <v>0</v>
      </c>
      <c r="AB2485" s="2">
        <f>VLOOKUP(A2485,segment3_SB_quantity!$A$2:$B$2834,2,FALSE)</f>
        <v>5</v>
      </c>
      <c r="AC2485" s="4">
        <f t="shared" si="349"/>
        <v>0.12820000000000001</v>
      </c>
      <c r="AD2485">
        <f t="shared" si="354"/>
        <v>0</v>
      </c>
      <c r="AE2485">
        <f t="shared" si="350"/>
        <v>0.83166700000000005</v>
      </c>
      <c r="AF2485" s="2">
        <f t="shared" si="355"/>
        <v>0</v>
      </c>
      <c r="AG2485" s="2">
        <f t="shared" si="356"/>
        <v>0</v>
      </c>
      <c r="AH2485" s="1">
        <f t="shared" si="357"/>
        <v>0</v>
      </c>
    </row>
    <row r="2486" spans="1:34" x14ac:dyDescent="0.55000000000000004">
      <c r="A2486">
        <v>88519956</v>
      </c>
      <c r="B2486" s="2">
        <v>0</v>
      </c>
      <c r="C2486" s="2">
        <v>0</v>
      </c>
      <c r="D2486" s="2">
        <v>0</v>
      </c>
      <c r="E2486" s="2">
        <v>0</v>
      </c>
      <c r="F2486" s="2">
        <v>0</v>
      </c>
      <c r="G2486" s="2">
        <v>0</v>
      </c>
      <c r="H2486" s="2">
        <v>0</v>
      </c>
      <c r="I2486" s="2">
        <v>9.2719859021716394E-2</v>
      </c>
      <c r="J2486" s="2">
        <v>0</v>
      </c>
      <c r="K2486" s="2">
        <v>0</v>
      </c>
      <c r="L2486" s="2">
        <v>0</v>
      </c>
      <c r="M2486" s="2">
        <v>0</v>
      </c>
      <c r="N2486" s="2">
        <v>0</v>
      </c>
      <c r="O2486" s="2">
        <v>0</v>
      </c>
      <c r="P2486" s="2">
        <v>0</v>
      </c>
      <c r="Q2486" s="2">
        <v>0</v>
      </c>
      <c r="R2486" s="2">
        <v>0</v>
      </c>
      <c r="S2486" s="2">
        <v>0</v>
      </c>
      <c r="T2486" s="2">
        <v>0</v>
      </c>
      <c r="U2486" s="2">
        <v>0</v>
      </c>
      <c r="X2486" s="2">
        <f t="shared" si="351"/>
        <v>9.2719859021716394E-2</v>
      </c>
      <c r="Y2486" s="2">
        <f t="shared" si="352"/>
        <v>0</v>
      </c>
      <c r="Z2486" s="2">
        <f>IF(Y2486&gt;$W$1,HLOOKUP(Y2486,B2486:$U$2835,ROW($B$2836)-ROW($A2486),FALSE),0)</f>
        <v>0</v>
      </c>
      <c r="AA2486" s="2">
        <f t="shared" si="353"/>
        <v>0</v>
      </c>
      <c r="AB2486" s="2">
        <f>VLOOKUP(A2486,segment3_SB_quantity!$A$2:$B$2834,2,FALSE)</f>
        <v>3</v>
      </c>
      <c r="AC2486" s="4">
        <f t="shared" si="349"/>
        <v>0.12820000000000001</v>
      </c>
      <c r="AD2486">
        <f t="shared" si="354"/>
        <v>0</v>
      </c>
      <c r="AE2486">
        <f t="shared" si="350"/>
        <v>0.83166700000000005</v>
      </c>
      <c r="AF2486" s="2">
        <f t="shared" si="355"/>
        <v>0</v>
      </c>
      <c r="AG2486" s="2">
        <f t="shared" si="356"/>
        <v>0</v>
      </c>
      <c r="AH2486" s="1">
        <f t="shared" si="357"/>
        <v>0</v>
      </c>
    </row>
    <row r="2487" spans="1:34" x14ac:dyDescent="0.55000000000000004">
      <c r="A2487">
        <v>88539812</v>
      </c>
      <c r="B2487" s="2">
        <v>0</v>
      </c>
      <c r="C2487" s="2">
        <v>0</v>
      </c>
      <c r="D2487" s="2">
        <v>0</v>
      </c>
      <c r="E2487" s="2">
        <v>0</v>
      </c>
      <c r="F2487" s="2">
        <v>0</v>
      </c>
      <c r="G2487" s="2">
        <v>0</v>
      </c>
      <c r="H2487" s="2">
        <v>0</v>
      </c>
      <c r="I2487" s="2">
        <v>0</v>
      </c>
      <c r="J2487" s="2">
        <v>0</v>
      </c>
      <c r="K2487" s="2">
        <v>0</v>
      </c>
      <c r="L2487" s="2">
        <v>0.38994273629139098</v>
      </c>
      <c r="M2487" s="2">
        <v>0</v>
      </c>
      <c r="N2487" s="2">
        <v>0</v>
      </c>
      <c r="O2487" s="2">
        <v>0</v>
      </c>
      <c r="P2487" s="2">
        <v>0</v>
      </c>
      <c r="Q2487" s="2">
        <v>0</v>
      </c>
      <c r="R2487" s="2">
        <v>0</v>
      </c>
      <c r="S2487" s="2">
        <v>0</v>
      </c>
      <c r="T2487" s="2">
        <v>0</v>
      </c>
      <c r="U2487" s="2">
        <v>0</v>
      </c>
      <c r="X2487" s="2">
        <f t="shared" si="351"/>
        <v>0.38994273629139098</v>
      </c>
      <c r="Y2487" s="2">
        <f t="shared" si="352"/>
        <v>0</v>
      </c>
      <c r="Z2487" s="2">
        <f>IF(Y2487&gt;$W$1,HLOOKUP(Y2487,B2487:$U$2835,ROW($B$2836)-ROW($A2487),FALSE),0)</f>
        <v>0</v>
      </c>
      <c r="AA2487" s="2">
        <f t="shared" si="353"/>
        <v>0</v>
      </c>
      <c r="AB2487" s="2">
        <f>VLOOKUP(A2487,segment3_SB_quantity!$A$2:$B$2834,2,FALSE)</f>
        <v>1</v>
      </c>
      <c r="AC2487" s="4">
        <f t="shared" si="349"/>
        <v>0.12820000000000001</v>
      </c>
      <c r="AD2487">
        <f t="shared" si="354"/>
        <v>0</v>
      </c>
      <c r="AE2487">
        <f t="shared" si="350"/>
        <v>0.83166700000000005</v>
      </c>
      <c r="AF2487" s="2">
        <f t="shared" si="355"/>
        <v>0</v>
      </c>
      <c r="AG2487" s="2">
        <f t="shared" si="356"/>
        <v>0</v>
      </c>
      <c r="AH2487" s="1">
        <f t="shared" si="357"/>
        <v>0</v>
      </c>
    </row>
    <row r="2488" spans="1:34" x14ac:dyDescent="0.55000000000000004">
      <c r="A2488">
        <v>88559800</v>
      </c>
      <c r="B2488" s="2">
        <v>0</v>
      </c>
      <c r="C2488" s="2">
        <v>0</v>
      </c>
      <c r="D2488" s="2">
        <v>0</v>
      </c>
      <c r="E2488" s="2">
        <v>0</v>
      </c>
      <c r="F2488" s="2">
        <v>0</v>
      </c>
      <c r="G2488" s="2">
        <v>0</v>
      </c>
      <c r="H2488" s="2">
        <v>0</v>
      </c>
      <c r="I2488" s="2">
        <v>0</v>
      </c>
      <c r="J2488" s="2">
        <v>0</v>
      </c>
      <c r="K2488" s="2">
        <v>0.595126403222909</v>
      </c>
      <c r="L2488" s="2">
        <v>0</v>
      </c>
      <c r="M2488" s="2">
        <v>0</v>
      </c>
      <c r="N2488" s="2">
        <v>0</v>
      </c>
      <c r="O2488" s="2">
        <v>0</v>
      </c>
      <c r="P2488" s="2">
        <v>0</v>
      </c>
      <c r="Q2488" s="2">
        <v>0</v>
      </c>
      <c r="R2488" s="2">
        <v>0</v>
      </c>
      <c r="S2488" s="2">
        <v>0</v>
      </c>
      <c r="T2488" s="2">
        <v>0</v>
      </c>
      <c r="U2488" s="2">
        <v>0</v>
      </c>
      <c r="X2488" s="2">
        <f t="shared" si="351"/>
        <v>0.595126403222909</v>
      </c>
      <c r="Y2488" s="2">
        <f t="shared" si="352"/>
        <v>0.595126403222909</v>
      </c>
      <c r="Z2488" s="2" t="str">
        <f>IF(Y2488&gt;$W$1,HLOOKUP(Y2488,B2488:$U$2835,ROW($B$2836)-ROW($A2488),FALSE),0)</f>
        <v>P_OL10</v>
      </c>
      <c r="AA2488" s="2">
        <f t="shared" si="353"/>
        <v>0.47499999999999992</v>
      </c>
      <c r="AB2488" s="2">
        <f>VLOOKUP(A2488,segment3_SB_quantity!$A$2:$B$2834,2,FALSE)</f>
        <v>7</v>
      </c>
      <c r="AC2488" s="4">
        <f t="shared" si="349"/>
        <v>0.12820000000000001</v>
      </c>
      <c r="AD2488">
        <f t="shared" si="354"/>
        <v>0.89740000000000009</v>
      </c>
      <c r="AE2488">
        <f t="shared" si="350"/>
        <v>0.83166700000000005</v>
      </c>
      <c r="AF2488" s="2">
        <f t="shared" si="355"/>
        <v>0.74633796580000011</v>
      </c>
      <c r="AG2488" s="2">
        <f t="shared" si="356"/>
        <v>0.35451053375500002</v>
      </c>
      <c r="AH2488" s="1">
        <f t="shared" si="357"/>
        <v>2.1052631578947372</v>
      </c>
    </row>
    <row r="2489" spans="1:34" x14ac:dyDescent="0.55000000000000004">
      <c r="A2489">
        <v>88559833</v>
      </c>
      <c r="B2489" s="2">
        <v>0</v>
      </c>
      <c r="C2489" s="2">
        <v>0</v>
      </c>
      <c r="D2489" s="2">
        <v>0</v>
      </c>
      <c r="E2489" s="2">
        <v>0</v>
      </c>
      <c r="F2489" s="2">
        <v>0</v>
      </c>
      <c r="G2489" s="2">
        <v>0</v>
      </c>
      <c r="H2489" s="2">
        <v>0</v>
      </c>
      <c r="I2489" s="2">
        <v>6.0676403403573199E-2</v>
      </c>
      <c r="J2489" s="2">
        <v>0</v>
      </c>
      <c r="K2489" s="2">
        <v>0</v>
      </c>
      <c r="L2489" s="2">
        <v>0</v>
      </c>
      <c r="M2489" s="2">
        <v>0</v>
      </c>
      <c r="N2489" s="2">
        <v>0</v>
      </c>
      <c r="O2489" s="2">
        <v>0</v>
      </c>
      <c r="P2489" s="2">
        <v>0</v>
      </c>
      <c r="Q2489" s="2">
        <v>0</v>
      </c>
      <c r="R2489" s="2">
        <v>0</v>
      </c>
      <c r="S2489" s="2">
        <v>0</v>
      </c>
      <c r="T2489" s="2">
        <v>0</v>
      </c>
      <c r="U2489" s="2">
        <v>0</v>
      </c>
      <c r="X2489" s="2">
        <f t="shared" si="351"/>
        <v>6.0676403403573199E-2</v>
      </c>
      <c r="Y2489" s="2">
        <f t="shared" si="352"/>
        <v>0</v>
      </c>
      <c r="Z2489" s="2">
        <f>IF(Y2489&gt;$W$1,HLOOKUP(Y2489,B2489:$U$2835,ROW($B$2836)-ROW($A2489),FALSE),0)</f>
        <v>0</v>
      </c>
      <c r="AA2489" s="2">
        <f t="shared" si="353"/>
        <v>0</v>
      </c>
      <c r="AB2489" s="2">
        <f>VLOOKUP(A2489,segment3_SB_quantity!$A$2:$B$2834,2,FALSE)</f>
        <v>10</v>
      </c>
      <c r="AC2489" s="4">
        <f t="shared" si="349"/>
        <v>0.12820000000000001</v>
      </c>
      <c r="AD2489">
        <f t="shared" si="354"/>
        <v>0</v>
      </c>
      <c r="AE2489">
        <f t="shared" si="350"/>
        <v>0.83166700000000005</v>
      </c>
      <c r="AF2489" s="2">
        <f t="shared" si="355"/>
        <v>0</v>
      </c>
      <c r="AG2489" s="2">
        <f t="shared" si="356"/>
        <v>0</v>
      </c>
      <c r="AH2489" s="1">
        <f t="shared" si="357"/>
        <v>0</v>
      </c>
    </row>
    <row r="2490" spans="1:34" x14ac:dyDescent="0.55000000000000004">
      <c r="A2490">
        <v>88569989</v>
      </c>
      <c r="B2490" s="2">
        <v>0</v>
      </c>
      <c r="C2490" s="2">
        <v>0.94006145188201196</v>
      </c>
      <c r="D2490" s="2">
        <v>0</v>
      </c>
      <c r="E2490" s="2">
        <v>0</v>
      </c>
      <c r="F2490" s="2">
        <v>0</v>
      </c>
      <c r="G2490" s="2">
        <v>0</v>
      </c>
      <c r="H2490" s="2">
        <v>0</v>
      </c>
      <c r="I2490" s="2">
        <v>0</v>
      </c>
      <c r="J2490" s="2">
        <v>0</v>
      </c>
      <c r="K2490" s="2">
        <v>0</v>
      </c>
      <c r="L2490" s="2">
        <v>0</v>
      </c>
      <c r="M2490" s="2">
        <v>0</v>
      </c>
      <c r="N2490" s="2">
        <v>0</v>
      </c>
      <c r="O2490" s="2">
        <v>0</v>
      </c>
      <c r="P2490" s="2">
        <v>0</v>
      </c>
      <c r="Q2490" s="2">
        <v>0</v>
      </c>
      <c r="R2490" s="2">
        <v>0</v>
      </c>
      <c r="S2490" s="2">
        <v>0</v>
      </c>
      <c r="T2490" s="2">
        <v>0</v>
      </c>
      <c r="U2490" s="2">
        <v>0</v>
      </c>
      <c r="X2490" s="2">
        <f t="shared" si="351"/>
        <v>0.94006145188201196</v>
      </c>
      <c r="Y2490" s="2">
        <f t="shared" si="352"/>
        <v>0.94006145188201196</v>
      </c>
      <c r="Z2490" s="2" t="str">
        <f>IF(Y2490&gt;$W$1,HLOOKUP(Y2490,B2490:$U$2835,ROW($B$2836)-ROW($A2490),FALSE),0)</f>
        <v>P_OL2</v>
      </c>
      <c r="AA2490" s="2">
        <f t="shared" si="353"/>
        <v>7.5000000000000011E-2</v>
      </c>
      <c r="AB2490" s="2">
        <f>VLOOKUP(A2490,segment3_SB_quantity!$A$2:$B$2834,2,FALSE)</f>
        <v>60</v>
      </c>
      <c r="AC2490" s="4">
        <f t="shared" si="349"/>
        <v>0.12820000000000001</v>
      </c>
      <c r="AD2490">
        <f t="shared" si="354"/>
        <v>7.6920000000000002</v>
      </c>
      <c r="AE2490">
        <f t="shared" si="350"/>
        <v>0.83166700000000005</v>
      </c>
      <c r="AF2490" s="2">
        <f t="shared" si="355"/>
        <v>6.3971825640000004</v>
      </c>
      <c r="AG2490" s="2">
        <f t="shared" si="356"/>
        <v>0.4797886923000001</v>
      </c>
      <c r="AH2490" s="1">
        <f t="shared" si="357"/>
        <v>13.333333333333332</v>
      </c>
    </row>
    <row r="2491" spans="1:34" x14ac:dyDescent="0.55000000000000004">
      <c r="A2491">
        <v>88589557</v>
      </c>
      <c r="B2491" s="2">
        <v>0</v>
      </c>
      <c r="C2491" s="2">
        <v>0</v>
      </c>
      <c r="D2491" s="2">
        <v>0</v>
      </c>
      <c r="E2491" s="2">
        <v>4.7258837564145097E-2</v>
      </c>
      <c r="F2491" s="2">
        <v>0</v>
      </c>
      <c r="G2491" s="2">
        <v>0</v>
      </c>
      <c r="H2491" s="2">
        <v>0</v>
      </c>
      <c r="I2491" s="2">
        <v>0</v>
      </c>
      <c r="J2491" s="2">
        <v>0</v>
      </c>
      <c r="K2491" s="2">
        <v>0</v>
      </c>
      <c r="L2491" s="2">
        <v>0</v>
      </c>
      <c r="M2491" s="2">
        <v>0</v>
      </c>
      <c r="N2491" s="2">
        <v>0</v>
      </c>
      <c r="O2491" s="2">
        <v>0</v>
      </c>
      <c r="P2491" s="2">
        <v>0</v>
      </c>
      <c r="Q2491" s="2">
        <v>0</v>
      </c>
      <c r="R2491" s="2">
        <v>0</v>
      </c>
      <c r="S2491" s="2">
        <v>0</v>
      </c>
      <c r="T2491" s="2">
        <v>0</v>
      </c>
      <c r="U2491" s="2">
        <v>0</v>
      </c>
      <c r="X2491" s="2">
        <f t="shared" si="351"/>
        <v>4.7258837564145097E-2</v>
      </c>
      <c r="Y2491" s="2">
        <f t="shared" si="352"/>
        <v>0</v>
      </c>
      <c r="Z2491" s="2">
        <f>IF(Y2491&gt;$W$1,HLOOKUP(Y2491,B2491:$U$2835,ROW($B$2836)-ROW($A2491),FALSE),0)</f>
        <v>0</v>
      </c>
      <c r="AA2491" s="2">
        <f t="shared" si="353"/>
        <v>0</v>
      </c>
      <c r="AB2491" s="2">
        <f>VLOOKUP(A2491,segment3_SB_quantity!$A$2:$B$2834,2,FALSE)</f>
        <v>3</v>
      </c>
      <c r="AC2491" s="4">
        <f t="shared" si="349"/>
        <v>0.12820000000000001</v>
      </c>
      <c r="AD2491">
        <f t="shared" si="354"/>
        <v>0</v>
      </c>
      <c r="AE2491">
        <f t="shared" si="350"/>
        <v>0.83166700000000005</v>
      </c>
      <c r="AF2491" s="2">
        <f t="shared" si="355"/>
        <v>0</v>
      </c>
      <c r="AG2491" s="2">
        <f t="shared" si="356"/>
        <v>0</v>
      </c>
      <c r="AH2491" s="1">
        <f t="shared" si="357"/>
        <v>0</v>
      </c>
    </row>
    <row r="2492" spans="1:34" x14ac:dyDescent="0.55000000000000004">
      <c r="A2492">
        <v>88589894</v>
      </c>
      <c r="B2492" s="2">
        <v>0</v>
      </c>
      <c r="C2492" s="2">
        <v>0</v>
      </c>
      <c r="D2492" s="2">
        <v>0</v>
      </c>
      <c r="E2492" s="2">
        <v>0</v>
      </c>
      <c r="F2492" s="2">
        <v>0</v>
      </c>
      <c r="G2492" s="2">
        <v>0</v>
      </c>
      <c r="H2492" s="2">
        <v>0</v>
      </c>
      <c r="I2492" s="2">
        <v>0</v>
      </c>
      <c r="J2492" s="2">
        <v>9.54732648037738E-2</v>
      </c>
      <c r="K2492" s="2">
        <v>0</v>
      </c>
      <c r="L2492" s="2">
        <v>0</v>
      </c>
      <c r="M2492" s="2">
        <v>0</v>
      </c>
      <c r="N2492" s="2">
        <v>0</v>
      </c>
      <c r="O2492" s="2">
        <v>0</v>
      </c>
      <c r="P2492" s="2">
        <v>0</v>
      </c>
      <c r="Q2492" s="2">
        <v>0</v>
      </c>
      <c r="R2492" s="2">
        <v>0</v>
      </c>
      <c r="S2492" s="2">
        <v>0</v>
      </c>
      <c r="T2492" s="2">
        <v>0</v>
      </c>
      <c r="U2492" s="2">
        <v>0</v>
      </c>
      <c r="X2492" s="2">
        <f t="shared" si="351"/>
        <v>9.54732648037738E-2</v>
      </c>
      <c r="Y2492" s="2">
        <f t="shared" si="352"/>
        <v>0</v>
      </c>
      <c r="Z2492" s="2">
        <f>IF(Y2492&gt;$W$1,HLOOKUP(Y2492,B2492:$U$2835,ROW($B$2836)-ROW($A2492),FALSE),0)</f>
        <v>0</v>
      </c>
      <c r="AA2492" s="2">
        <f t="shared" si="353"/>
        <v>0</v>
      </c>
      <c r="AB2492" s="2">
        <f>VLOOKUP(A2492,segment3_SB_quantity!$A$2:$B$2834,2,FALSE)</f>
        <v>184</v>
      </c>
      <c r="AC2492" s="4">
        <f t="shared" si="349"/>
        <v>0.12820000000000001</v>
      </c>
      <c r="AD2492">
        <f t="shared" si="354"/>
        <v>0</v>
      </c>
      <c r="AE2492">
        <f t="shared" si="350"/>
        <v>0.83166700000000005</v>
      </c>
      <c r="AF2492" s="2">
        <f t="shared" si="355"/>
        <v>0</v>
      </c>
      <c r="AG2492" s="2">
        <f t="shared" si="356"/>
        <v>0</v>
      </c>
      <c r="AH2492" s="1">
        <f t="shared" si="357"/>
        <v>0</v>
      </c>
    </row>
    <row r="2493" spans="1:34" x14ac:dyDescent="0.55000000000000004">
      <c r="A2493">
        <v>88599693</v>
      </c>
      <c r="B2493" s="2">
        <v>0</v>
      </c>
      <c r="C2493" s="2">
        <v>0</v>
      </c>
      <c r="D2493" s="2">
        <v>0</v>
      </c>
      <c r="E2493" s="2">
        <v>0</v>
      </c>
      <c r="F2493" s="2">
        <v>0</v>
      </c>
      <c r="G2493" s="2">
        <v>0</v>
      </c>
      <c r="H2493" s="2">
        <v>0</v>
      </c>
      <c r="I2493" s="2">
        <v>0</v>
      </c>
      <c r="J2493" s="2">
        <v>6.4166168042751104E-2</v>
      </c>
      <c r="K2493" s="2">
        <v>0</v>
      </c>
      <c r="L2493" s="2">
        <v>0</v>
      </c>
      <c r="M2493" s="2">
        <v>0</v>
      </c>
      <c r="N2493" s="2">
        <v>0</v>
      </c>
      <c r="O2493" s="2">
        <v>0</v>
      </c>
      <c r="P2493" s="2">
        <v>0</v>
      </c>
      <c r="Q2493" s="2">
        <v>0</v>
      </c>
      <c r="R2493" s="2">
        <v>0</v>
      </c>
      <c r="S2493" s="2">
        <v>0</v>
      </c>
      <c r="T2493" s="2">
        <v>0</v>
      </c>
      <c r="U2493" s="2">
        <v>0</v>
      </c>
      <c r="X2493" s="2">
        <f t="shared" si="351"/>
        <v>6.4166168042751104E-2</v>
      </c>
      <c r="Y2493" s="2">
        <f t="shared" si="352"/>
        <v>0</v>
      </c>
      <c r="Z2493" s="2">
        <f>IF(Y2493&gt;$W$1,HLOOKUP(Y2493,B2493:$U$2835,ROW($B$2836)-ROW($A2493),FALSE),0)</f>
        <v>0</v>
      </c>
      <c r="AA2493" s="2">
        <f t="shared" si="353"/>
        <v>0</v>
      </c>
      <c r="AB2493" s="2">
        <f>VLOOKUP(A2493,segment3_SB_quantity!$A$2:$B$2834,2,FALSE)</f>
        <v>16</v>
      </c>
      <c r="AC2493" s="4">
        <f t="shared" si="349"/>
        <v>0.12820000000000001</v>
      </c>
      <c r="AD2493">
        <f t="shared" si="354"/>
        <v>0</v>
      </c>
      <c r="AE2493">
        <f t="shared" si="350"/>
        <v>0.83166700000000005</v>
      </c>
      <c r="AF2493" s="2">
        <f t="shared" si="355"/>
        <v>0</v>
      </c>
      <c r="AG2493" s="2">
        <f t="shared" si="356"/>
        <v>0</v>
      </c>
      <c r="AH2493" s="1">
        <f t="shared" si="357"/>
        <v>0</v>
      </c>
    </row>
    <row r="2494" spans="1:34" x14ac:dyDescent="0.55000000000000004">
      <c r="A2494">
        <v>88659885</v>
      </c>
      <c r="B2494" s="2">
        <v>0</v>
      </c>
      <c r="C2494" s="2">
        <v>0</v>
      </c>
      <c r="D2494" s="2">
        <v>0</v>
      </c>
      <c r="E2494" s="2">
        <v>0</v>
      </c>
      <c r="F2494" s="2">
        <v>0</v>
      </c>
      <c r="G2494" s="2">
        <v>0</v>
      </c>
      <c r="H2494" s="2">
        <v>1.5623777350725E-2</v>
      </c>
      <c r="I2494" s="2">
        <v>0</v>
      </c>
      <c r="J2494" s="2">
        <v>0</v>
      </c>
      <c r="K2494" s="2">
        <v>0</v>
      </c>
      <c r="L2494" s="2">
        <v>0</v>
      </c>
      <c r="M2494" s="2">
        <v>0</v>
      </c>
      <c r="N2494" s="2">
        <v>0</v>
      </c>
      <c r="O2494" s="2">
        <v>0</v>
      </c>
      <c r="P2494" s="2">
        <v>0</v>
      </c>
      <c r="Q2494" s="2">
        <v>0</v>
      </c>
      <c r="R2494" s="2">
        <v>0</v>
      </c>
      <c r="S2494" s="2">
        <v>0</v>
      </c>
      <c r="T2494" s="2">
        <v>0</v>
      </c>
      <c r="U2494" s="2">
        <v>0</v>
      </c>
      <c r="X2494" s="2">
        <f t="shared" si="351"/>
        <v>1.5623777350725E-2</v>
      </c>
      <c r="Y2494" s="2">
        <f t="shared" si="352"/>
        <v>0</v>
      </c>
      <c r="Z2494" s="2">
        <f>IF(Y2494&gt;$W$1,HLOOKUP(Y2494,B2494:$U$2835,ROW($B$2836)-ROW($A2494),FALSE),0)</f>
        <v>0</v>
      </c>
      <c r="AA2494" s="2">
        <f t="shared" si="353"/>
        <v>0</v>
      </c>
      <c r="AB2494" s="2">
        <f>VLOOKUP(A2494,segment3_SB_quantity!$A$2:$B$2834,2,FALSE)</f>
        <v>101</v>
      </c>
      <c r="AC2494" s="4">
        <f t="shared" si="349"/>
        <v>0.12820000000000001</v>
      </c>
      <c r="AD2494">
        <f t="shared" si="354"/>
        <v>0</v>
      </c>
      <c r="AE2494">
        <f t="shared" si="350"/>
        <v>0.83166700000000005</v>
      </c>
      <c r="AF2494" s="2">
        <f t="shared" si="355"/>
        <v>0</v>
      </c>
      <c r="AG2494" s="2">
        <f t="shared" si="356"/>
        <v>0</v>
      </c>
      <c r="AH2494" s="1">
        <f t="shared" si="357"/>
        <v>0</v>
      </c>
    </row>
    <row r="2495" spans="1:34" x14ac:dyDescent="0.55000000000000004">
      <c r="A2495">
        <v>88669878</v>
      </c>
      <c r="B2495" s="2">
        <v>0</v>
      </c>
      <c r="C2495" s="2">
        <v>0</v>
      </c>
      <c r="D2495" s="2">
        <v>0</v>
      </c>
      <c r="E2495" s="2">
        <v>0</v>
      </c>
      <c r="F2495" s="2">
        <v>0</v>
      </c>
      <c r="G2495" s="2">
        <v>0</v>
      </c>
      <c r="H2495" s="2">
        <v>0</v>
      </c>
      <c r="I2495" s="2">
        <v>0</v>
      </c>
      <c r="J2495" s="2">
        <v>0</v>
      </c>
      <c r="K2495" s="2">
        <v>0</v>
      </c>
      <c r="L2495" s="2">
        <v>0</v>
      </c>
      <c r="M2495" s="2">
        <v>0</v>
      </c>
      <c r="N2495" s="2">
        <v>0</v>
      </c>
      <c r="O2495" s="2">
        <v>0</v>
      </c>
      <c r="P2495" s="2">
        <v>0</v>
      </c>
      <c r="Q2495" s="2">
        <v>0</v>
      </c>
      <c r="R2495" s="2">
        <v>0</v>
      </c>
      <c r="S2495" s="2">
        <v>0</v>
      </c>
      <c r="T2495" s="2">
        <v>0</v>
      </c>
      <c r="U2495" s="2">
        <v>0</v>
      </c>
      <c r="X2495" s="2">
        <f t="shared" si="351"/>
        <v>0</v>
      </c>
      <c r="Y2495" s="2">
        <f t="shared" si="352"/>
        <v>0</v>
      </c>
      <c r="Z2495" s="2">
        <f>IF(Y2495&gt;$W$1,HLOOKUP(Y2495,B2495:$U$2835,ROW($B$2836)-ROW($A2495),FALSE),0)</f>
        <v>0</v>
      </c>
      <c r="AA2495" s="2">
        <f t="shared" si="353"/>
        <v>0</v>
      </c>
      <c r="AB2495" s="2">
        <f>VLOOKUP(A2495,segment3_SB_quantity!$A$2:$B$2834,2,FALSE)</f>
        <v>5</v>
      </c>
      <c r="AC2495" s="4">
        <f t="shared" si="349"/>
        <v>0.12820000000000001</v>
      </c>
      <c r="AD2495">
        <f t="shared" si="354"/>
        <v>0</v>
      </c>
      <c r="AE2495">
        <f t="shared" si="350"/>
        <v>0.83166700000000005</v>
      </c>
      <c r="AF2495" s="2">
        <f t="shared" si="355"/>
        <v>0</v>
      </c>
      <c r="AG2495" s="2">
        <f t="shared" si="356"/>
        <v>0</v>
      </c>
      <c r="AH2495" s="1">
        <f t="shared" si="357"/>
        <v>0</v>
      </c>
    </row>
    <row r="2496" spans="1:34" x14ac:dyDescent="0.55000000000000004">
      <c r="A2496">
        <v>88679957</v>
      </c>
      <c r="B2496" s="2">
        <v>0</v>
      </c>
      <c r="C2496" s="2">
        <v>0</v>
      </c>
      <c r="D2496" s="2">
        <v>0</v>
      </c>
      <c r="E2496" s="2">
        <v>0</v>
      </c>
      <c r="F2496" s="2">
        <v>0</v>
      </c>
      <c r="G2496" s="2">
        <v>0</v>
      </c>
      <c r="H2496" s="2">
        <v>1.36160591196967E-2</v>
      </c>
      <c r="I2496" s="2">
        <v>0</v>
      </c>
      <c r="J2496" s="2">
        <v>0</v>
      </c>
      <c r="K2496" s="2">
        <v>0</v>
      </c>
      <c r="L2496" s="2">
        <v>0</v>
      </c>
      <c r="M2496" s="2">
        <v>0</v>
      </c>
      <c r="N2496" s="2">
        <v>0</v>
      </c>
      <c r="O2496" s="2">
        <v>0</v>
      </c>
      <c r="P2496" s="2">
        <v>0</v>
      </c>
      <c r="Q2496" s="2">
        <v>0</v>
      </c>
      <c r="R2496" s="2">
        <v>0</v>
      </c>
      <c r="S2496" s="2">
        <v>0</v>
      </c>
      <c r="T2496" s="2">
        <v>0</v>
      </c>
      <c r="U2496" s="2">
        <v>0</v>
      </c>
      <c r="X2496" s="2">
        <f t="shared" si="351"/>
        <v>1.36160591196967E-2</v>
      </c>
      <c r="Y2496" s="2">
        <f t="shared" si="352"/>
        <v>0</v>
      </c>
      <c r="Z2496" s="2">
        <f>IF(Y2496&gt;$W$1,HLOOKUP(Y2496,B2496:$U$2835,ROW($B$2836)-ROW($A2496),FALSE),0)</f>
        <v>0</v>
      </c>
      <c r="AA2496" s="2">
        <f t="shared" si="353"/>
        <v>0</v>
      </c>
      <c r="AB2496" s="2">
        <f>VLOOKUP(A2496,segment3_SB_quantity!$A$2:$B$2834,2,FALSE)</f>
        <v>7</v>
      </c>
      <c r="AC2496" s="4">
        <f t="shared" si="349"/>
        <v>0.12820000000000001</v>
      </c>
      <c r="AD2496">
        <f t="shared" si="354"/>
        <v>0</v>
      </c>
      <c r="AE2496">
        <f t="shared" si="350"/>
        <v>0.83166700000000005</v>
      </c>
      <c r="AF2496" s="2">
        <f t="shared" si="355"/>
        <v>0</v>
      </c>
      <c r="AG2496" s="2">
        <f t="shared" si="356"/>
        <v>0</v>
      </c>
      <c r="AH2496" s="1">
        <f t="shared" si="357"/>
        <v>0</v>
      </c>
    </row>
    <row r="2497" spans="1:34" x14ac:dyDescent="0.55000000000000004">
      <c r="A2497">
        <v>88689862</v>
      </c>
      <c r="B2497" s="2">
        <v>0</v>
      </c>
      <c r="C2497" s="2">
        <v>0</v>
      </c>
      <c r="D2497" s="2">
        <v>0.61999889813115805</v>
      </c>
      <c r="E2497" s="2">
        <v>0</v>
      </c>
      <c r="F2497" s="2">
        <v>0</v>
      </c>
      <c r="G2497" s="2">
        <v>0</v>
      </c>
      <c r="H2497" s="2">
        <v>0</v>
      </c>
      <c r="I2497" s="2">
        <v>0</v>
      </c>
      <c r="J2497" s="2">
        <v>0</v>
      </c>
      <c r="K2497" s="2">
        <v>0</v>
      </c>
      <c r="L2497" s="2">
        <v>0</v>
      </c>
      <c r="M2497" s="2">
        <v>0</v>
      </c>
      <c r="N2497" s="2">
        <v>0</v>
      </c>
      <c r="O2497" s="2">
        <v>0</v>
      </c>
      <c r="P2497" s="2">
        <v>0</v>
      </c>
      <c r="Q2497" s="2">
        <v>0</v>
      </c>
      <c r="R2497" s="2">
        <v>0</v>
      </c>
      <c r="S2497" s="2">
        <v>0</v>
      </c>
      <c r="T2497" s="2">
        <v>0</v>
      </c>
      <c r="U2497" s="2">
        <v>0</v>
      </c>
      <c r="X2497" s="2">
        <f t="shared" si="351"/>
        <v>0.61999889813115805</v>
      </c>
      <c r="Y2497" s="2">
        <f t="shared" si="352"/>
        <v>0.61999889813115805</v>
      </c>
      <c r="Z2497" s="2" t="str">
        <f>IF(Y2497&gt;$W$1,HLOOKUP(Y2497,B2497:$U$2835,ROW($B$2836)-ROW($A2497),FALSE),0)</f>
        <v>P_OL3</v>
      </c>
      <c r="AA2497" s="2">
        <f t="shared" si="353"/>
        <v>0.125</v>
      </c>
      <c r="AB2497" s="2">
        <f>VLOOKUP(A2497,segment3_SB_quantity!$A$2:$B$2834,2,FALSE)</f>
        <v>7</v>
      </c>
      <c r="AC2497" s="4">
        <f t="shared" si="349"/>
        <v>0.12820000000000001</v>
      </c>
      <c r="AD2497">
        <f t="shared" si="354"/>
        <v>0.89740000000000009</v>
      </c>
      <c r="AE2497">
        <f t="shared" si="350"/>
        <v>0.83166700000000005</v>
      </c>
      <c r="AF2497" s="2">
        <f t="shared" si="355"/>
        <v>0.74633796580000011</v>
      </c>
      <c r="AG2497" s="2">
        <f t="shared" si="356"/>
        <v>9.3292245725000014E-2</v>
      </c>
      <c r="AH2497" s="1">
        <f t="shared" si="357"/>
        <v>8</v>
      </c>
    </row>
    <row r="2498" spans="1:34" x14ac:dyDescent="0.55000000000000004">
      <c r="A2498">
        <v>88729639</v>
      </c>
      <c r="B2498" s="2">
        <v>0</v>
      </c>
      <c r="C2498" s="2">
        <v>0</v>
      </c>
      <c r="D2498" s="2">
        <v>0</v>
      </c>
      <c r="E2498" s="2">
        <v>0</v>
      </c>
      <c r="F2498" s="2">
        <v>0</v>
      </c>
      <c r="G2498" s="2">
        <v>0</v>
      </c>
      <c r="H2498" s="2">
        <v>0</v>
      </c>
      <c r="I2498" s="2">
        <v>6.7351066666676996E-3</v>
      </c>
      <c r="J2498" s="2">
        <v>0</v>
      </c>
      <c r="K2498" s="2">
        <v>0</v>
      </c>
      <c r="L2498" s="2">
        <v>0</v>
      </c>
      <c r="M2498" s="2">
        <v>0</v>
      </c>
      <c r="N2498" s="2">
        <v>0</v>
      </c>
      <c r="O2498" s="2">
        <v>0</v>
      </c>
      <c r="P2498" s="2">
        <v>0</v>
      </c>
      <c r="Q2498" s="2">
        <v>0</v>
      </c>
      <c r="R2498" s="2">
        <v>0</v>
      </c>
      <c r="S2498" s="2">
        <v>0</v>
      </c>
      <c r="T2498" s="2">
        <v>0</v>
      </c>
      <c r="U2498" s="2">
        <v>0</v>
      </c>
      <c r="X2498" s="2">
        <f t="shared" si="351"/>
        <v>6.7351066666676996E-3</v>
      </c>
      <c r="Y2498" s="2">
        <f t="shared" si="352"/>
        <v>0</v>
      </c>
      <c r="Z2498" s="2">
        <f>IF(Y2498&gt;$W$1,HLOOKUP(Y2498,B2498:$U$2835,ROW($B$2836)-ROW($A2498),FALSE),0)</f>
        <v>0</v>
      </c>
      <c r="AA2498" s="2">
        <f t="shared" si="353"/>
        <v>0</v>
      </c>
      <c r="AB2498" s="2">
        <f>VLOOKUP(A2498,segment3_SB_quantity!$A$2:$B$2834,2,FALSE)</f>
        <v>1</v>
      </c>
      <c r="AC2498" s="4">
        <f t="shared" si="349"/>
        <v>0.12820000000000001</v>
      </c>
      <c r="AD2498">
        <f t="shared" si="354"/>
        <v>0</v>
      </c>
      <c r="AE2498">
        <f t="shared" si="350"/>
        <v>0.83166700000000005</v>
      </c>
      <c r="AF2498" s="2">
        <f t="shared" si="355"/>
        <v>0</v>
      </c>
      <c r="AG2498" s="2">
        <f t="shared" si="356"/>
        <v>0</v>
      </c>
      <c r="AH2498" s="1">
        <f t="shared" si="357"/>
        <v>0</v>
      </c>
    </row>
    <row r="2499" spans="1:34" x14ac:dyDescent="0.55000000000000004">
      <c r="A2499">
        <v>88759784</v>
      </c>
      <c r="B2499" s="2">
        <v>0</v>
      </c>
      <c r="C2499" s="2">
        <v>0</v>
      </c>
      <c r="D2499" s="2">
        <v>0</v>
      </c>
      <c r="E2499" s="2">
        <v>0</v>
      </c>
      <c r="F2499" s="2">
        <v>0</v>
      </c>
      <c r="G2499" s="2">
        <v>0</v>
      </c>
      <c r="H2499" s="2">
        <v>0</v>
      </c>
      <c r="I2499" s="2">
        <v>0</v>
      </c>
      <c r="J2499" s="2">
        <v>5.25750774303489E-2</v>
      </c>
      <c r="K2499" s="2">
        <v>0</v>
      </c>
      <c r="L2499" s="2">
        <v>0</v>
      </c>
      <c r="M2499" s="2">
        <v>0</v>
      </c>
      <c r="N2499" s="2">
        <v>0</v>
      </c>
      <c r="O2499" s="2">
        <v>0</v>
      </c>
      <c r="P2499" s="2">
        <v>0</v>
      </c>
      <c r="Q2499" s="2">
        <v>0</v>
      </c>
      <c r="R2499" s="2">
        <v>0</v>
      </c>
      <c r="S2499" s="2">
        <v>0</v>
      </c>
      <c r="T2499" s="2">
        <v>0</v>
      </c>
      <c r="U2499" s="2">
        <v>0</v>
      </c>
      <c r="X2499" s="2">
        <f t="shared" si="351"/>
        <v>5.25750774303489E-2</v>
      </c>
      <c r="Y2499" s="2">
        <f t="shared" si="352"/>
        <v>0</v>
      </c>
      <c r="Z2499" s="2">
        <f>IF(Y2499&gt;$W$1,HLOOKUP(Y2499,B2499:$U$2835,ROW($B$2836)-ROW($A2499),FALSE),0)</f>
        <v>0</v>
      </c>
      <c r="AA2499" s="2">
        <f t="shared" si="353"/>
        <v>0</v>
      </c>
      <c r="AB2499" s="2">
        <f>VLOOKUP(A2499,segment3_SB_quantity!$A$2:$B$2834,2,FALSE)</f>
        <v>67</v>
      </c>
      <c r="AC2499" s="4">
        <f t="shared" si="349"/>
        <v>0.12820000000000001</v>
      </c>
      <c r="AD2499">
        <f t="shared" si="354"/>
        <v>0</v>
      </c>
      <c r="AE2499">
        <f t="shared" si="350"/>
        <v>0.83166700000000005</v>
      </c>
      <c r="AF2499" s="2">
        <f t="shared" si="355"/>
        <v>0</v>
      </c>
      <c r="AG2499" s="2">
        <f t="shared" si="356"/>
        <v>0</v>
      </c>
      <c r="AH2499" s="1">
        <f t="shared" si="357"/>
        <v>0</v>
      </c>
    </row>
    <row r="2500" spans="1:34" x14ac:dyDescent="0.55000000000000004">
      <c r="A2500">
        <v>88839607</v>
      </c>
      <c r="B2500" s="2">
        <v>0</v>
      </c>
      <c r="C2500" s="2">
        <v>0</v>
      </c>
      <c r="D2500" s="2">
        <v>0</v>
      </c>
      <c r="E2500" s="2">
        <v>0</v>
      </c>
      <c r="F2500" s="2">
        <v>0</v>
      </c>
      <c r="G2500" s="2">
        <v>0</v>
      </c>
      <c r="H2500" s="2">
        <v>0</v>
      </c>
      <c r="I2500" s="2">
        <v>0</v>
      </c>
      <c r="J2500" s="2">
        <v>0</v>
      </c>
      <c r="K2500" s="2">
        <v>9.6943688381050996E-2</v>
      </c>
      <c r="L2500" s="2">
        <v>0</v>
      </c>
      <c r="M2500" s="2">
        <v>0</v>
      </c>
      <c r="N2500" s="2">
        <v>0</v>
      </c>
      <c r="O2500" s="2">
        <v>0</v>
      </c>
      <c r="P2500" s="2">
        <v>0</v>
      </c>
      <c r="Q2500" s="2">
        <v>0</v>
      </c>
      <c r="R2500" s="2">
        <v>0</v>
      </c>
      <c r="S2500" s="2">
        <v>0</v>
      </c>
      <c r="T2500" s="2">
        <v>0</v>
      </c>
      <c r="U2500" s="2">
        <v>0</v>
      </c>
      <c r="X2500" s="2">
        <f t="shared" si="351"/>
        <v>9.6943688381050996E-2</v>
      </c>
      <c r="Y2500" s="2">
        <f t="shared" si="352"/>
        <v>0</v>
      </c>
      <c r="Z2500" s="2">
        <f>IF(Y2500&gt;$W$1,HLOOKUP(Y2500,B2500:$U$2835,ROW($B$2836)-ROW($A2500),FALSE),0)</f>
        <v>0</v>
      </c>
      <c r="AA2500" s="2">
        <f t="shared" si="353"/>
        <v>0</v>
      </c>
      <c r="AB2500" s="2">
        <f>VLOOKUP(A2500,segment3_SB_quantity!$A$2:$B$2834,2,FALSE)</f>
        <v>2</v>
      </c>
      <c r="AC2500" s="4">
        <f t="shared" ref="AC2500:AC2563" si="358">AC2499</f>
        <v>0.12820000000000001</v>
      </c>
      <c r="AD2500">
        <f t="shared" si="354"/>
        <v>0</v>
      </c>
      <c r="AE2500">
        <f t="shared" ref="AE2500:AE2563" si="359">AE2499</f>
        <v>0.83166700000000005</v>
      </c>
      <c r="AF2500" s="2">
        <f t="shared" si="355"/>
        <v>0</v>
      </c>
      <c r="AG2500" s="2">
        <f t="shared" si="356"/>
        <v>0</v>
      </c>
      <c r="AH2500" s="1">
        <f t="shared" si="357"/>
        <v>0</v>
      </c>
    </row>
    <row r="2501" spans="1:34" x14ac:dyDescent="0.55000000000000004">
      <c r="A2501">
        <v>88889671</v>
      </c>
      <c r="B2501" s="2">
        <v>0</v>
      </c>
      <c r="C2501" s="2">
        <v>0</v>
      </c>
      <c r="D2501" s="2">
        <v>0</v>
      </c>
      <c r="E2501" s="2">
        <v>0</v>
      </c>
      <c r="F2501" s="2">
        <v>0</v>
      </c>
      <c r="G2501" s="2">
        <v>0</v>
      </c>
      <c r="H2501" s="2">
        <v>0</v>
      </c>
      <c r="I2501" s="2">
        <v>0</v>
      </c>
      <c r="J2501" s="2">
        <v>0</v>
      </c>
      <c r="K2501" s="2">
        <v>0</v>
      </c>
      <c r="L2501" s="2">
        <v>0</v>
      </c>
      <c r="M2501" s="2">
        <v>0</v>
      </c>
      <c r="N2501" s="2">
        <v>0</v>
      </c>
      <c r="O2501" s="2">
        <v>0</v>
      </c>
      <c r="P2501" s="2">
        <v>0</v>
      </c>
      <c r="Q2501" s="2">
        <v>0</v>
      </c>
      <c r="R2501" s="2">
        <v>0</v>
      </c>
      <c r="S2501" s="2">
        <v>0</v>
      </c>
      <c r="T2501" s="2">
        <v>0</v>
      </c>
      <c r="U2501" s="2">
        <v>0</v>
      </c>
      <c r="X2501" s="2">
        <f t="shared" si="351"/>
        <v>0</v>
      </c>
      <c r="Y2501" s="2">
        <f t="shared" si="352"/>
        <v>0</v>
      </c>
      <c r="Z2501" s="2">
        <f>IF(Y2501&gt;$W$1,HLOOKUP(Y2501,B2501:$U$2835,ROW($B$2836)-ROW($A2501),FALSE),0)</f>
        <v>0</v>
      </c>
      <c r="AA2501" s="2">
        <f t="shared" si="353"/>
        <v>0</v>
      </c>
      <c r="AB2501" s="2">
        <f>VLOOKUP(A2501,segment3_SB_quantity!$A$2:$B$2834,2,FALSE)</f>
        <v>2</v>
      </c>
      <c r="AC2501" s="4">
        <f t="shared" si="358"/>
        <v>0.12820000000000001</v>
      </c>
      <c r="AD2501">
        <f t="shared" si="354"/>
        <v>0</v>
      </c>
      <c r="AE2501">
        <f t="shared" si="359"/>
        <v>0.83166700000000005</v>
      </c>
      <c r="AF2501" s="2">
        <f t="shared" si="355"/>
        <v>0</v>
      </c>
      <c r="AG2501" s="2">
        <f t="shared" si="356"/>
        <v>0</v>
      </c>
      <c r="AH2501" s="1">
        <f t="shared" si="357"/>
        <v>0</v>
      </c>
    </row>
    <row r="2502" spans="1:34" x14ac:dyDescent="0.55000000000000004">
      <c r="A2502">
        <v>88899548</v>
      </c>
      <c r="B2502" s="2">
        <v>0</v>
      </c>
      <c r="C2502" s="2">
        <v>0</v>
      </c>
      <c r="D2502" s="2">
        <v>0</v>
      </c>
      <c r="E2502" s="2">
        <v>0</v>
      </c>
      <c r="F2502" s="2">
        <v>0</v>
      </c>
      <c r="G2502" s="2">
        <v>0</v>
      </c>
      <c r="H2502" s="2">
        <v>0</v>
      </c>
      <c r="I2502" s="2">
        <v>0</v>
      </c>
      <c r="J2502" s="2">
        <v>0.166217240641089</v>
      </c>
      <c r="K2502" s="2">
        <v>0</v>
      </c>
      <c r="L2502" s="2">
        <v>0</v>
      </c>
      <c r="M2502" s="2">
        <v>0</v>
      </c>
      <c r="N2502" s="2">
        <v>0</v>
      </c>
      <c r="O2502" s="2">
        <v>0</v>
      </c>
      <c r="P2502" s="2">
        <v>0</v>
      </c>
      <c r="Q2502" s="2">
        <v>0</v>
      </c>
      <c r="R2502" s="2">
        <v>0</v>
      </c>
      <c r="S2502" s="2">
        <v>0</v>
      </c>
      <c r="T2502" s="2">
        <v>0</v>
      </c>
      <c r="U2502" s="2">
        <v>0</v>
      </c>
      <c r="X2502" s="2">
        <f t="shared" si="351"/>
        <v>0.166217240641089</v>
      </c>
      <c r="Y2502" s="2">
        <f t="shared" si="352"/>
        <v>0</v>
      </c>
      <c r="Z2502" s="2">
        <f>IF(Y2502&gt;$W$1,HLOOKUP(Y2502,B2502:$U$2835,ROW($B$2836)-ROW($A2502),FALSE),0)</f>
        <v>0</v>
      </c>
      <c r="AA2502" s="2">
        <f t="shared" si="353"/>
        <v>0</v>
      </c>
      <c r="AB2502" s="2">
        <f>VLOOKUP(A2502,segment3_SB_quantity!$A$2:$B$2834,2,FALSE)</f>
        <v>67</v>
      </c>
      <c r="AC2502" s="4">
        <f t="shared" si="358"/>
        <v>0.12820000000000001</v>
      </c>
      <c r="AD2502">
        <f t="shared" si="354"/>
        <v>0</v>
      </c>
      <c r="AE2502">
        <f t="shared" si="359"/>
        <v>0.83166700000000005</v>
      </c>
      <c r="AF2502" s="2">
        <f t="shared" si="355"/>
        <v>0</v>
      </c>
      <c r="AG2502" s="2">
        <f t="shared" si="356"/>
        <v>0</v>
      </c>
      <c r="AH2502" s="1">
        <f t="shared" si="357"/>
        <v>0</v>
      </c>
    </row>
    <row r="2503" spans="1:34" x14ac:dyDescent="0.55000000000000004">
      <c r="A2503">
        <v>88949658</v>
      </c>
      <c r="B2503" s="2">
        <v>0</v>
      </c>
      <c r="C2503" s="2">
        <v>0</v>
      </c>
      <c r="D2503" s="2">
        <v>0</v>
      </c>
      <c r="E2503" s="2">
        <v>0</v>
      </c>
      <c r="F2503" s="2">
        <v>0.156025252173808</v>
      </c>
      <c r="G2503" s="2">
        <v>0</v>
      </c>
      <c r="H2503" s="2">
        <v>0</v>
      </c>
      <c r="I2503" s="2">
        <v>0</v>
      </c>
      <c r="J2503" s="2">
        <v>0</v>
      </c>
      <c r="K2503" s="2">
        <v>0</v>
      </c>
      <c r="L2503" s="2">
        <v>0</v>
      </c>
      <c r="M2503" s="2">
        <v>0</v>
      </c>
      <c r="N2503" s="2">
        <v>0</v>
      </c>
      <c r="O2503" s="2">
        <v>0</v>
      </c>
      <c r="P2503" s="2">
        <v>0</v>
      </c>
      <c r="Q2503" s="2">
        <v>0</v>
      </c>
      <c r="R2503" s="2">
        <v>0</v>
      </c>
      <c r="S2503" s="2">
        <v>0</v>
      </c>
      <c r="T2503" s="2">
        <v>0</v>
      </c>
      <c r="U2503" s="2">
        <v>0</v>
      </c>
      <c r="X2503" s="2">
        <f t="shared" si="351"/>
        <v>0.156025252173808</v>
      </c>
      <c r="Y2503" s="2">
        <f t="shared" si="352"/>
        <v>0</v>
      </c>
      <c r="Z2503" s="2">
        <f>IF(Y2503&gt;$W$1,HLOOKUP(Y2503,B2503:$U$2835,ROW($B$2836)-ROW($A2503),FALSE),0)</f>
        <v>0</v>
      </c>
      <c r="AA2503" s="2">
        <f t="shared" si="353"/>
        <v>0</v>
      </c>
      <c r="AB2503" s="2">
        <f>VLOOKUP(A2503,segment3_SB_quantity!$A$2:$B$2834,2,FALSE)</f>
        <v>97</v>
      </c>
      <c r="AC2503" s="4">
        <f t="shared" si="358"/>
        <v>0.12820000000000001</v>
      </c>
      <c r="AD2503">
        <f t="shared" si="354"/>
        <v>0</v>
      </c>
      <c r="AE2503">
        <f t="shared" si="359"/>
        <v>0.83166700000000005</v>
      </c>
      <c r="AF2503" s="2">
        <f t="shared" si="355"/>
        <v>0</v>
      </c>
      <c r="AG2503" s="2">
        <f t="shared" si="356"/>
        <v>0</v>
      </c>
      <c r="AH2503" s="1">
        <f t="shared" si="357"/>
        <v>0</v>
      </c>
    </row>
    <row r="2504" spans="1:34" x14ac:dyDescent="0.55000000000000004">
      <c r="A2504">
        <v>88969808</v>
      </c>
      <c r="B2504" s="2">
        <v>0</v>
      </c>
      <c r="C2504" s="2">
        <v>0</v>
      </c>
      <c r="D2504" s="2">
        <v>0</v>
      </c>
      <c r="E2504" s="2">
        <v>0</v>
      </c>
      <c r="F2504" s="2">
        <v>0</v>
      </c>
      <c r="G2504" s="2">
        <v>0</v>
      </c>
      <c r="H2504" s="2">
        <v>0</v>
      </c>
      <c r="I2504" s="2">
        <v>0</v>
      </c>
      <c r="J2504" s="2">
        <v>5.2961043728931699E-2</v>
      </c>
      <c r="K2504" s="2">
        <v>0</v>
      </c>
      <c r="L2504" s="2">
        <v>0</v>
      </c>
      <c r="M2504" s="2">
        <v>0</v>
      </c>
      <c r="N2504" s="2">
        <v>0</v>
      </c>
      <c r="O2504" s="2">
        <v>0</v>
      </c>
      <c r="P2504" s="2">
        <v>0</v>
      </c>
      <c r="Q2504" s="2">
        <v>0</v>
      </c>
      <c r="R2504" s="2">
        <v>0</v>
      </c>
      <c r="S2504" s="2">
        <v>0</v>
      </c>
      <c r="T2504" s="2">
        <v>0</v>
      </c>
      <c r="U2504" s="2">
        <v>0</v>
      </c>
      <c r="X2504" s="2">
        <f t="shared" si="351"/>
        <v>5.2961043728931699E-2</v>
      </c>
      <c r="Y2504" s="2">
        <f t="shared" si="352"/>
        <v>0</v>
      </c>
      <c r="Z2504" s="2">
        <f>IF(Y2504&gt;$W$1,HLOOKUP(Y2504,B2504:$U$2835,ROW($B$2836)-ROW($A2504),FALSE),0)</f>
        <v>0</v>
      </c>
      <c r="AA2504" s="2">
        <f t="shared" si="353"/>
        <v>0</v>
      </c>
      <c r="AB2504" s="2">
        <f>VLOOKUP(A2504,segment3_SB_quantity!$A$2:$B$2834,2,FALSE)</f>
        <v>47</v>
      </c>
      <c r="AC2504" s="4">
        <f t="shared" si="358"/>
        <v>0.12820000000000001</v>
      </c>
      <c r="AD2504">
        <f t="shared" si="354"/>
        <v>0</v>
      </c>
      <c r="AE2504">
        <f t="shared" si="359"/>
        <v>0.83166700000000005</v>
      </c>
      <c r="AF2504" s="2">
        <f t="shared" si="355"/>
        <v>0</v>
      </c>
      <c r="AG2504" s="2">
        <f t="shared" si="356"/>
        <v>0</v>
      </c>
      <c r="AH2504" s="1">
        <f t="shared" si="357"/>
        <v>0</v>
      </c>
    </row>
    <row r="2505" spans="1:34" x14ac:dyDescent="0.55000000000000004">
      <c r="A2505">
        <v>88979974</v>
      </c>
      <c r="B2505" s="2">
        <v>0</v>
      </c>
      <c r="C2505" s="2">
        <v>0</v>
      </c>
      <c r="D2505" s="2">
        <v>0</v>
      </c>
      <c r="E2505" s="2">
        <v>0</v>
      </c>
      <c r="F2505" s="2">
        <v>0</v>
      </c>
      <c r="G2505" s="2">
        <v>0</v>
      </c>
      <c r="H2505" s="2">
        <v>0</v>
      </c>
      <c r="I2505" s="2">
        <v>0</v>
      </c>
      <c r="J2505" s="2">
        <v>0</v>
      </c>
      <c r="K2505" s="2">
        <v>0</v>
      </c>
      <c r="L2505" s="2">
        <v>0</v>
      </c>
      <c r="M2505" s="2">
        <v>0</v>
      </c>
      <c r="N2505" s="2">
        <v>0</v>
      </c>
      <c r="O2505" s="2">
        <v>0</v>
      </c>
      <c r="P2505" s="2">
        <v>0</v>
      </c>
      <c r="Q2505" s="2">
        <v>0</v>
      </c>
      <c r="R2505" s="2">
        <v>0</v>
      </c>
      <c r="S2505" s="2">
        <v>0</v>
      </c>
      <c r="T2505" s="2">
        <v>0</v>
      </c>
      <c r="U2505" s="2">
        <v>0</v>
      </c>
      <c r="X2505" s="2">
        <f t="shared" ref="X2505:X2568" si="360">MAX(B2505:U2505)</f>
        <v>0</v>
      </c>
      <c r="Y2505" s="2">
        <f t="shared" ref="Y2505:Y2568" si="361">IF(X2505&gt;$W$1,X2505,0)</f>
        <v>0</v>
      </c>
      <c r="Z2505" s="2">
        <f>IF(Y2505&gt;$W$1,HLOOKUP(Y2505,B2505:$U$2835,ROW($B$2836)-ROW($A2505),FALSE),0)</f>
        <v>0</v>
      </c>
      <c r="AA2505" s="2">
        <f t="shared" ref="AA2505:AA2568" si="362">IF(Z2505&gt;0,HLOOKUP(Z2505,$B$2835:$U$2836,2,FALSE),0)</f>
        <v>0</v>
      </c>
      <c r="AB2505" s="2">
        <f>VLOOKUP(A2505,segment3_SB_quantity!$A$2:$B$2834,2,FALSE)</f>
        <v>2</v>
      </c>
      <c r="AC2505" s="4">
        <f t="shared" si="358"/>
        <v>0.12820000000000001</v>
      </c>
      <c r="AD2505">
        <f t="shared" ref="AD2505:AD2568" si="363">IF(AA2505&gt;0,AB2505*AC2505,0)</f>
        <v>0</v>
      </c>
      <c r="AE2505">
        <f t="shared" si="359"/>
        <v>0.83166700000000005</v>
      </c>
      <c r="AF2505" s="2">
        <f t="shared" ref="AF2505:AF2568" si="364">AD2505*AE2505</f>
        <v>0</v>
      </c>
      <c r="AG2505" s="2">
        <f t="shared" ref="AG2505:AG2568" si="365">AA2505*AE2505*AD2505</f>
        <v>0</v>
      </c>
      <c r="AH2505" s="1">
        <f t="shared" ref="AH2505:AH2568" si="366">IF(AG2505&gt;0,AF2505/AG2505,0)</f>
        <v>0</v>
      </c>
    </row>
    <row r="2506" spans="1:34" x14ac:dyDescent="0.55000000000000004">
      <c r="A2506">
        <v>88999885</v>
      </c>
      <c r="B2506" s="2">
        <v>0</v>
      </c>
      <c r="C2506" s="2">
        <v>0</v>
      </c>
      <c r="D2506" s="2">
        <v>0</v>
      </c>
      <c r="E2506" s="2">
        <v>0</v>
      </c>
      <c r="F2506" s="2">
        <v>0</v>
      </c>
      <c r="G2506" s="2">
        <v>0</v>
      </c>
      <c r="H2506" s="2">
        <v>0</v>
      </c>
      <c r="I2506" s="2">
        <v>4.0203472687725401E-2</v>
      </c>
      <c r="J2506" s="2">
        <v>0</v>
      </c>
      <c r="K2506" s="2">
        <v>0</v>
      </c>
      <c r="L2506" s="2">
        <v>0</v>
      </c>
      <c r="M2506" s="2">
        <v>0</v>
      </c>
      <c r="N2506" s="2">
        <v>0</v>
      </c>
      <c r="O2506" s="2">
        <v>0</v>
      </c>
      <c r="P2506" s="2">
        <v>0</v>
      </c>
      <c r="Q2506" s="2">
        <v>0</v>
      </c>
      <c r="R2506" s="2">
        <v>0</v>
      </c>
      <c r="S2506" s="2">
        <v>0</v>
      </c>
      <c r="T2506" s="2">
        <v>0</v>
      </c>
      <c r="U2506" s="2">
        <v>0</v>
      </c>
      <c r="X2506" s="2">
        <f t="shared" si="360"/>
        <v>4.0203472687725401E-2</v>
      </c>
      <c r="Y2506" s="2">
        <f t="shared" si="361"/>
        <v>0</v>
      </c>
      <c r="Z2506" s="2">
        <f>IF(Y2506&gt;$W$1,HLOOKUP(Y2506,B2506:$U$2835,ROW($B$2836)-ROW($A2506),FALSE),0)</f>
        <v>0</v>
      </c>
      <c r="AA2506" s="2">
        <f t="shared" si="362"/>
        <v>0</v>
      </c>
      <c r="AB2506" s="2">
        <f>VLOOKUP(A2506,segment3_SB_quantity!$A$2:$B$2834,2,FALSE)</f>
        <v>23</v>
      </c>
      <c r="AC2506" s="4">
        <f t="shared" si="358"/>
        <v>0.12820000000000001</v>
      </c>
      <c r="AD2506">
        <f t="shared" si="363"/>
        <v>0</v>
      </c>
      <c r="AE2506">
        <f t="shared" si="359"/>
        <v>0.83166700000000005</v>
      </c>
      <c r="AF2506" s="2">
        <f t="shared" si="364"/>
        <v>0</v>
      </c>
      <c r="AG2506" s="2">
        <f t="shared" si="365"/>
        <v>0</v>
      </c>
      <c r="AH2506" s="1">
        <f t="shared" si="366"/>
        <v>0</v>
      </c>
    </row>
    <row r="2507" spans="1:34" x14ac:dyDescent="0.55000000000000004">
      <c r="A2507">
        <v>88999990</v>
      </c>
      <c r="B2507" s="2">
        <v>0</v>
      </c>
      <c r="C2507" s="2">
        <v>0</v>
      </c>
      <c r="D2507" s="2">
        <v>1.4040510116636E-2</v>
      </c>
      <c r="E2507" s="2">
        <v>0</v>
      </c>
      <c r="F2507" s="2">
        <v>0</v>
      </c>
      <c r="G2507" s="2">
        <v>0</v>
      </c>
      <c r="H2507" s="2">
        <v>0</v>
      </c>
      <c r="I2507" s="2">
        <v>0</v>
      </c>
      <c r="J2507" s="2">
        <v>0</v>
      </c>
      <c r="K2507" s="2">
        <v>0</v>
      </c>
      <c r="L2507" s="2">
        <v>0</v>
      </c>
      <c r="M2507" s="2">
        <v>0</v>
      </c>
      <c r="N2507" s="2">
        <v>0</v>
      </c>
      <c r="O2507" s="2">
        <v>0</v>
      </c>
      <c r="P2507" s="2">
        <v>0</v>
      </c>
      <c r="Q2507" s="2">
        <v>0</v>
      </c>
      <c r="R2507" s="2">
        <v>0</v>
      </c>
      <c r="S2507" s="2">
        <v>0</v>
      </c>
      <c r="T2507" s="2">
        <v>0</v>
      </c>
      <c r="U2507" s="2">
        <v>0</v>
      </c>
      <c r="X2507" s="2">
        <f t="shared" si="360"/>
        <v>1.4040510116636E-2</v>
      </c>
      <c r="Y2507" s="2">
        <f t="shared" si="361"/>
        <v>0</v>
      </c>
      <c r="Z2507" s="2">
        <f>IF(Y2507&gt;$W$1,HLOOKUP(Y2507,B2507:$U$2835,ROW($B$2836)-ROW($A2507),FALSE),0)</f>
        <v>0</v>
      </c>
      <c r="AA2507" s="2">
        <f t="shared" si="362"/>
        <v>0</v>
      </c>
      <c r="AB2507" s="2">
        <f>VLOOKUP(A2507,segment3_SB_quantity!$A$2:$B$2834,2,FALSE)</f>
        <v>8</v>
      </c>
      <c r="AC2507" s="4">
        <f t="shared" si="358"/>
        <v>0.12820000000000001</v>
      </c>
      <c r="AD2507">
        <f t="shared" si="363"/>
        <v>0</v>
      </c>
      <c r="AE2507">
        <f t="shared" si="359"/>
        <v>0.83166700000000005</v>
      </c>
      <c r="AF2507" s="2">
        <f t="shared" si="364"/>
        <v>0</v>
      </c>
      <c r="AG2507" s="2">
        <f t="shared" si="365"/>
        <v>0</v>
      </c>
      <c r="AH2507" s="1">
        <f t="shared" si="366"/>
        <v>0</v>
      </c>
    </row>
    <row r="2508" spans="1:34" x14ac:dyDescent="0.55000000000000004">
      <c r="A2508">
        <v>89019929</v>
      </c>
      <c r="B2508" s="2">
        <v>0</v>
      </c>
      <c r="C2508" s="2">
        <v>0</v>
      </c>
      <c r="D2508" s="2">
        <v>0</v>
      </c>
      <c r="E2508" s="2">
        <v>0</v>
      </c>
      <c r="F2508" s="2">
        <v>0</v>
      </c>
      <c r="G2508" s="2">
        <v>7.5281603082659507E-2</v>
      </c>
      <c r="H2508" s="2">
        <v>0</v>
      </c>
      <c r="I2508" s="2">
        <v>0</v>
      </c>
      <c r="J2508" s="2">
        <v>0</v>
      </c>
      <c r="K2508" s="2">
        <v>0</v>
      </c>
      <c r="L2508" s="2">
        <v>0</v>
      </c>
      <c r="M2508" s="2">
        <v>0</v>
      </c>
      <c r="N2508" s="2">
        <v>0</v>
      </c>
      <c r="O2508" s="2">
        <v>0</v>
      </c>
      <c r="P2508" s="2">
        <v>0</v>
      </c>
      <c r="Q2508" s="2">
        <v>0</v>
      </c>
      <c r="R2508" s="2">
        <v>0</v>
      </c>
      <c r="S2508" s="2">
        <v>0</v>
      </c>
      <c r="T2508" s="2">
        <v>0</v>
      </c>
      <c r="U2508" s="2">
        <v>0</v>
      </c>
      <c r="X2508" s="2">
        <f t="shared" si="360"/>
        <v>7.5281603082659507E-2</v>
      </c>
      <c r="Y2508" s="2">
        <f t="shared" si="361"/>
        <v>0</v>
      </c>
      <c r="Z2508" s="2">
        <f>IF(Y2508&gt;$W$1,HLOOKUP(Y2508,B2508:$U$2835,ROW($B$2836)-ROW($A2508),FALSE),0)</f>
        <v>0</v>
      </c>
      <c r="AA2508" s="2">
        <f t="shared" si="362"/>
        <v>0</v>
      </c>
      <c r="AB2508" s="2">
        <f>VLOOKUP(A2508,segment3_SB_quantity!$A$2:$B$2834,2,FALSE)</f>
        <v>76</v>
      </c>
      <c r="AC2508" s="4">
        <f t="shared" si="358"/>
        <v>0.12820000000000001</v>
      </c>
      <c r="AD2508">
        <f t="shared" si="363"/>
        <v>0</v>
      </c>
      <c r="AE2508">
        <f t="shared" si="359"/>
        <v>0.83166700000000005</v>
      </c>
      <c r="AF2508" s="2">
        <f t="shared" si="364"/>
        <v>0</v>
      </c>
      <c r="AG2508" s="2">
        <f t="shared" si="365"/>
        <v>0</v>
      </c>
      <c r="AH2508" s="1">
        <f t="shared" si="366"/>
        <v>0</v>
      </c>
    </row>
    <row r="2509" spans="1:34" x14ac:dyDescent="0.55000000000000004">
      <c r="A2509">
        <v>89089578</v>
      </c>
      <c r="B2509" s="2">
        <v>0</v>
      </c>
      <c r="C2509" s="2">
        <v>0</v>
      </c>
      <c r="D2509" s="2">
        <v>3.3641309314424397E-2</v>
      </c>
      <c r="E2509" s="2">
        <v>0</v>
      </c>
      <c r="F2509" s="2">
        <v>0</v>
      </c>
      <c r="G2509" s="2">
        <v>0</v>
      </c>
      <c r="H2509" s="2">
        <v>0</v>
      </c>
      <c r="I2509" s="2">
        <v>0</v>
      </c>
      <c r="J2509" s="2">
        <v>0</v>
      </c>
      <c r="K2509" s="2">
        <v>0</v>
      </c>
      <c r="L2509" s="2">
        <v>0</v>
      </c>
      <c r="M2509" s="2">
        <v>0</v>
      </c>
      <c r="N2509" s="2">
        <v>0</v>
      </c>
      <c r="O2509" s="2">
        <v>0</v>
      </c>
      <c r="P2509" s="2">
        <v>0</v>
      </c>
      <c r="Q2509" s="2">
        <v>0</v>
      </c>
      <c r="R2509" s="2">
        <v>0</v>
      </c>
      <c r="S2509" s="2">
        <v>0</v>
      </c>
      <c r="T2509" s="2">
        <v>0</v>
      </c>
      <c r="U2509" s="2">
        <v>0</v>
      </c>
      <c r="X2509" s="2">
        <f t="shared" si="360"/>
        <v>3.3641309314424397E-2</v>
      </c>
      <c r="Y2509" s="2">
        <f t="shared" si="361"/>
        <v>0</v>
      </c>
      <c r="Z2509" s="2">
        <f>IF(Y2509&gt;$W$1,HLOOKUP(Y2509,B2509:$U$2835,ROW($B$2836)-ROW($A2509),FALSE),0)</f>
        <v>0</v>
      </c>
      <c r="AA2509" s="2">
        <f t="shared" si="362"/>
        <v>0</v>
      </c>
      <c r="AB2509" s="2">
        <f>VLOOKUP(A2509,segment3_SB_quantity!$A$2:$B$2834,2,FALSE)</f>
        <v>1</v>
      </c>
      <c r="AC2509" s="4">
        <f t="shared" si="358"/>
        <v>0.12820000000000001</v>
      </c>
      <c r="AD2509">
        <f t="shared" si="363"/>
        <v>0</v>
      </c>
      <c r="AE2509">
        <f t="shared" si="359"/>
        <v>0.83166700000000005</v>
      </c>
      <c r="AF2509" s="2">
        <f t="shared" si="364"/>
        <v>0</v>
      </c>
      <c r="AG2509" s="2">
        <f t="shared" si="365"/>
        <v>0</v>
      </c>
      <c r="AH2509" s="1">
        <f t="shared" si="366"/>
        <v>0</v>
      </c>
    </row>
    <row r="2510" spans="1:34" x14ac:dyDescent="0.55000000000000004">
      <c r="A2510">
        <v>89109644</v>
      </c>
      <c r="B2510" s="2">
        <v>0</v>
      </c>
      <c r="C2510" s="2">
        <v>0</v>
      </c>
      <c r="D2510" s="2">
        <v>0</v>
      </c>
      <c r="E2510" s="2">
        <v>9.8394326449257205E-2</v>
      </c>
      <c r="F2510" s="2">
        <v>0</v>
      </c>
      <c r="G2510" s="2">
        <v>0</v>
      </c>
      <c r="H2510" s="2">
        <v>0</v>
      </c>
      <c r="I2510" s="2">
        <v>0</v>
      </c>
      <c r="J2510" s="2">
        <v>0</v>
      </c>
      <c r="K2510" s="2">
        <v>0</v>
      </c>
      <c r="L2510" s="2">
        <v>0</v>
      </c>
      <c r="M2510" s="2">
        <v>0</v>
      </c>
      <c r="N2510" s="2">
        <v>0</v>
      </c>
      <c r="O2510" s="2">
        <v>0</v>
      </c>
      <c r="P2510" s="2">
        <v>0</v>
      </c>
      <c r="Q2510" s="2">
        <v>0</v>
      </c>
      <c r="R2510" s="2">
        <v>0</v>
      </c>
      <c r="S2510" s="2">
        <v>0</v>
      </c>
      <c r="T2510" s="2">
        <v>0</v>
      </c>
      <c r="U2510" s="2">
        <v>0</v>
      </c>
      <c r="X2510" s="2">
        <f t="shared" si="360"/>
        <v>9.8394326449257205E-2</v>
      </c>
      <c r="Y2510" s="2">
        <f t="shared" si="361"/>
        <v>0</v>
      </c>
      <c r="Z2510" s="2">
        <f>IF(Y2510&gt;$W$1,HLOOKUP(Y2510,B2510:$U$2835,ROW($B$2836)-ROW($A2510),FALSE),0)</f>
        <v>0</v>
      </c>
      <c r="AA2510" s="2">
        <f t="shared" si="362"/>
        <v>0</v>
      </c>
      <c r="AB2510" s="2">
        <f>VLOOKUP(A2510,segment3_SB_quantity!$A$2:$B$2834,2,FALSE)</f>
        <v>8</v>
      </c>
      <c r="AC2510" s="4">
        <f t="shared" si="358"/>
        <v>0.12820000000000001</v>
      </c>
      <c r="AD2510">
        <f t="shared" si="363"/>
        <v>0</v>
      </c>
      <c r="AE2510">
        <f t="shared" si="359"/>
        <v>0.83166700000000005</v>
      </c>
      <c r="AF2510" s="2">
        <f t="shared" si="364"/>
        <v>0</v>
      </c>
      <c r="AG2510" s="2">
        <f t="shared" si="365"/>
        <v>0</v>
      </c>
      <c r="AH2510" s="1">
        <f t="shared" si="366"/>
        <v>0</v>
      </c>
    </row>
    <row r="2511" spans="1:34" x14ac:dyDescent="0.55000000000000004">
      <c r="A2511">
        <v>89129996</v>
      </c>
      <c r="B2511" s="2">
        <v>0</v>
      </c>
      <c r="C2511" s="2">
        <v>0</v>
      </c>
      <c r="D2511" s="2">
        <v>0</v>
      </c>
      <c r="E2511" s="2">
        <v>0</v>
      </c>
      <c r="F2511" s="2">
        <v>0</v>
      </c>
      <c r="G2511" s="2">
        <v>0</v>
      </c>
      <c r="H2511" s="2">
        <v>0</v>
      </c>
      <c r="I2511" s="2">
        <v>0</v>
      </c>
      <c r="J2511" s="2">
        <v>3.5268609930711702E-2</v>
      </c>
      <c r="K2511" s="2">
        <v>0</v>
      </c>
      <c r="L2511" s="2">
        <v>0</v>
      </c>
      <c r="M2511" s="2">
        <v>0</v>
      </c>
      <c r="N2511" s="2">
        <v>0</v>
      </c>
      <c r="O2511" s="2">
        <v>0</v>
      </c>
      <c r="P2511" s="2">
        <v>0</v>
      </c>
      <c r="Q2511" s="2">
        <v>0</v>
      </c>
      <c r="R2511" s="2">
        <v>0</v>
      </c>
      <c r="S2511" s="2">
        <v>0</v>
      </c>
      <c r="T2511" s="2">
        <v>0</v>
      </c>
      <c r="U2511" s="2">
        <v>0</v>
      </c>
      <c r="X2511" s="2">
        <f t="shared" si="360"/>
        <v>3.5268609930711702E-2</v>
      </c>
      <c r="Y2511" s="2">
        <f t="shared" si="361"/>
        <v>0</v>
      </c>
      <c r="Z2511" s="2">
        <f>IF(Y2511&gt;$W$1,HLOOKUP(Y2511,B2511:$U$2835,ROW($B$2836)-ROW($A2511),FALSE),0)</f>
        <v>0</v>
      </c>
      <c r="AA2511" s="2">
        <f t="shared" si="362"/>
        <v>0</v>
      </c>
      <c r="AB2511" s="2">
        <f>VLOOKUP(A2511,segment3_SB_quantity!$A$2:$B$2834,2,FALSE)</f>
        <v>13</v>
      </c>
      <c r="AC2511" s="4">
        <f t="shared" si="358"/>
        <v>0.12820000000000001</v>
      </c>
      <c r="AD2511">
        <f t="shared" si="363"/>
        <v>0</v>
      </c>
      <c r="AE2511">
        <f t="shared" si="359"/>
        <v>0.83166700000000005</v>
      </c>
      <c r="AF2511" s="2">
        <f t="shared" si="364"/>
        <v>0</v>
      </c>
      <c r="AG2511" s="2">
        <f t="shared" si="365"/>
        <v>0</v>
      </c>
      <c r="AH2511" s="1">
        <f t="shared" si="366"/>
        <v>0</v>
      </c>
    </row>
    <row r="2512" spans="1:34" x14ac:dyDescent="0.55000000000000004">
      <c r="A2512">
        <v>89169591</v>
      </c>
      <c r="B2512" s="2">
        <v>0</v>
      </c>
      <c r="C2512" s="2">
        <v>4.2498577506624002E-2</v>
      </c>
      <c r="D2512" s="2">
        <v>0</v>
      </c>
      <c r="E2512" s="2">
        <v>0</v>
      </c>
      <c r="F2512" s="2">
        <v>0</v>
      </c>
      <c r="G2512" s="2">
        <v>0</v>
      </c>
      <c r="H2512" s="2">
        <v>0</v>
      </c>
      <c r="I2512" s="2">
        <v>0</v>
      </c>
      <c r="J2512" s="2">
        <v>0</v>
      </c>
      <c r="K2512" s="2">
        <v>0</v>
      </c>
      <c r="L2512" s="2">
        <v>0</v>
      </c>
      <c r="M2512" s="2">
        <v>0</v>
      </c>
      <c r="N2512" s="2">
        <v>0</v>
      </c>
      <c r="O2512" s="2">
        <v>0</v>
      </c>
      <c r="P2512" s="2">
        <v>0</v>
      </c>
      <c r="Q2512" s="2">
        <v>0</v>
      </c>
      <c r="R2512" s="2">
        <v>0</v>
      </c>
      <c r="S2512" s="2">
        <v>0</v>
      </c>
      <c r="T2512" s="2">
        <v>0</v>
      </c>
      <c r="U2512" s="2">
        <v>0</v>
      </c>
      <c r="X2512" s="2">
        <f t="shared" si="360"/>
        <v>4.2498577506624002E-2</v>
      </c>
      <c r="Y2512" s="2">
        <f t="shared" si="361"/>
        <v>0</v>
      </c>
      <c r="Z2512" s="2">
        <f>IF(Y2512&gt;$W$1,HLOOKUP(Y2512,B2512:$U$2835,ROW($B$2836)-ROW($A2512),FALSE),0)</f>
        <v>0</v>
      </c>
      <c r="AA2512" s="2">
        <f t="shared" si="362"/>
        <v>0</v>
      </c>
      <c r="AB2512" s="2">
        <f>VLOOKUP(A2512,segment3_SB_quantity!$A$2:$B$2834,2,FALSE)</f>
        <v>102</v>
      </c>
      <c r="AC2512" s="4">
        <f t="shared" si="358"/>
        <v>0.12820000000000001</v>
      </c>
      <c r="AD2512">
        <f t="shared" si="363"/>
        <v>0</v>
      </c>
      <c r="AE2512">
        <f t="shared" si="359"/>
        <v>0.83166700000000005</v>
      </c>
      <c r="AF2512" s="2">
        <f t="shared" si="364"/>
        <v>0</v>
      </c>
      <c r="AG2512" s="2">
        <f t="shared" si="365"/>
        <v>0</v>
      </c>
      <c r="AH2512" s="1">
        <f t="shared" si="366"/>
        <v>0</v>
      </c>
    </row>
    <row r="2513" spans="1:34" x14ac:dyDescent="0.55000000000000004">
      <c r="A2513">
        <v>89209703</v>
      </c>
      <c r="B2513" s="2">
        <v>0</v>
      </c>
      <c r="C2513" s="2">
        <v>0</v>
      </c>
      <c r="D2513" s="2">
        <v>0</v>
      </c>
      <c r="E2513" s="2">
        <v>0</v>
      </c>
      <c r="F2513" s="2">
        <v>0</v>
      </c>
      <c r="G2513" s="2">
        <v>0</v>
      </c>
      <c r="H2513" s="2">
        <v>1.3721835684042E-2</v>
      </c>
      <c r="I2513" s="2">
        <v>0</v>
      </c>
      <c r="J2513" s="2">
        <v>0</v>
      </c>
      <c r="K2513" s="2">
        <v>0</v>
      </c>
      <c r="L2513" s="2">
        <v>0</v>
      </c>
      <c r="M2513" s="2">
        <v>0</v>
      </c>
      <c r="N2513" s="2">
        <v>0</v>
      </c>
      <c r="O2513" s="2">
        <v>0</v>
      </c>
      <c r="P2513" s="2">
        <v>0</v>
      </c>
      <c r="Q2513" s="2">
        <v>0</v>
      </c>
      <c r="R2513" s="2">
        <v>0</v>
      </c>
      <c r="S2513" s="2">
        <v>0</v>
      </c>
      <c r="T2513" s="2">
        <v>0</v>
      </c>
      <c r="U2513" s="2">
        <v>0</v>
      </c>
      <c r="X2513" s="2">
        <f t="shared" si="360"/>
        <v>1.3721835684042E-2</v>
      </c>
      <c r="Y2513" s="2">
        <f t="shared" si="361"/>
        <v>0</v>
      </c>
      <c r="Z2513" s="2">
        <f>IF(Y2513&gt;$W$1,HLOOKUP(Y2513,B2513:$U$2835,ROW($B$2836)-ROW($A2513),FALSE),0)</f>
        <v>0</v>
      </c>
      <c r="AA2513" s="2">
        <f t="shared" si="362"/>
        <v>0</v>
      </c>
      <c r="AB2513" s="2">
        <f>VLOOKUP(A2513,segment3_SB_quantity!$A$2:$B$2834,2,FALSE)</f>
        <v>51</v>
      </c>
      <c r="AC2513" s="4">
        <f t="shared" si="358"/>
        <v>0.12820000000000001</v>
      </c>
      <c r="AD2513">
        <f t="shared" si="363"/>
        <v>0</v>
      </c>
      <c r="AE2513">
        <f t="shared" si="359"/>
        <v>0.83166700000000005</v>
      </c>
      <c r="AF2513" s="2">
        <f t="shared" si="364"/>
        <v>0</v>
      </c>
      <c r="AG2513" s="2">
        <f t="shared" si="365"/>
        <v>0</v>
      </c>
      <c r="AH2513" s="1">
        <f t="shared" si="366"/>
        <v>0</v>
      </c>
    </row>
    <row r="2514" spans="1:34" x14ac:dyDescent="0.55000000000000004">
      <c r="A2514">
        <v>89229558</v>
      </c>
      <c r="B2514" s="2">
        <v>0</v>
      </c>
      <c r="C2514" s="2">
        <v>0</v>
      </c>
      <c r="D2514" s="2">
        <v>0</v>
      </c>
      <c r="E2514" s="2">
        <v>0</v>
      </c>
      <c r="F2514" s="2">
        <v>0</v>
      </c>
      <c r="G2514" s="2">
        <v>0</v>
      </c>
      <c r="H2514" s="2">
        <v>0</v>
      </c>
      <c r="I2514" s="2">
        <v>0</v>
      </c>
      <c r="J2514" s="2">
        <v>0</v>
      </c>
      <c r="K2514" s="2">
        <v>0</v>
      </c>
      <c r="L2514" s="2">
        <v>0.989603253315672</v>
      </c>
      <c r="M2514" s="2">
        <v>0</v>
      </c>
      <c r="N2514" s="2">
        <v>0</v>
      </c>
      <c r="O2514" s="2">
        <v>0</v>
      </c>
      <c r="P2514" s="2">
        <v>0</v>
      </c>
      <c r="Q2514" s="2">
        <v>0</v>
      </c>
      <c r="R2514" s="2">
        <v>0</v>
      </c>
      <c r="S2514" s="2">
        <v>0</v>
      </c>
      <c r="T2514" s="2">
        <v>0</v>
      </c>
      <c r="U2514" s="2">
        <v>0</v>
      </c>
      <c r="X2514" s="2">
        <f t="shared" si="360"/>
        <v>0.989603253315672</v>
      </c>
      <c r="Y2514" s="2">
        <f t="shared" si="361"/>
        <v>0.989603253315672</v>
      </c>
      <c r="Z2514" s="2" t="str">
        <f>IF(Y2514&gt;$W$1,HLOOKUP(Y2514,B2514:$U$2835,ROW($B$2836)-ROW($A2514),FALSE),0)</f>
        <v>P_OL11</v>
      </c>
      <c r="AA2514" s="2">
        <f t="shared" si="362"/>
        <v>0.52499999999999991</v>
      </c>
      <c r="AB2514" s="2">
        <f>VLOOKUP(A2514,segment3_SB_quantity!$A$2:$B$2834,2,FALSE)</f>
        <v>1</v>
      </c>
      <c r="AC2514" s="4">
        <f t="shared" si="358"/>
        <v>0.12820000000000001</v>
      </c>
      <c r="AD2514">
        <f t="shared" si="363"/>
        <v>0.12820000000000001</v>
      </c>
      <c r="AE2514">
        <f t="shared" si="359"/>
        <v>0.83166700000000005</v>
      </c>
      <c r="AF2514" s="2">
        <f t="shared" si="364"/>
        <v>0.10661970940000001</v>
      </c>
      <c r="AG2514" s="2">
        <f t="shared" si="365"/>
        <v>5.5975347435000003E-2</v>
      </c>
      <c r="AH2514" s="1">
        <f t="shared" si="366"/>
        <v>1.9047619047619049</v>
      </c>
    </row>
    <row r="2515" spans="1:34" x14ac:dyDescent="0.55000000000000004">
      <c r="A2515">
        <v>89299599</v>
      </c>
      <c r="B2515" s="2">
        <v>0</v>
      </c>
      <c r="C2515" s="2">
        <v>0</v>
      </c>
      <c r="D2515" s="2">
        <v>0</v>
      </c>
      <c r="E2515" s="2">
        <v>0</v>
      </c>
      <c r="F2515" s="2">
        <v>0</v>
      </c>
      <c r="G2515" s="2">
        <v>0</v>
      </c>
      <c r="H2515" s="2">
        <v>0</v>
      </c>
      <c r="I2515" s="2">
        <v>0</v>
      </c>
      <c r="J2515" s="2">
        <v>0</v>
      </c>
      <c r="K2515" s="2">
        <v>0</v>
      </c>
      <c r="L2515" s="2">
        <v>0</v>
      </c>
      <c r="M2515" s="2">
        <v>0</v>
      </c>
      <c r="N2515" s="2">
        <v>0</v>
      </c>
      <c r="O2515" s="2">
        <v>0</v>
      </c>
      <c r="P2515" s="2">
        <v>0</v>
      </c>
      <c r="Q2515" s="2">
        <v>0</v>
      </c>
      <c r="R2515" s="2">
        <v>0</v>
      </c>
      <c r="S2515" s="2">
        <v>0</v>
      </c>
      <c r="T2515" s="2">
        <v>0</v>
      </c>
      <c r="U2515" s="2">
        <v>0</v>
      </c>
      <c r="X2515" s="2">
        <f t="shared" si="360"/>
        <v>0</v>
      </c>
      <c r="Y2515" s="2">
        <f t="shared" si="361"/>
        <v>0</v>
      </c>
      <c r="Z2515" s="2">
        <f>IF(Y2515&gt;$W$1,HLOOKUP(Y2515,B2515:$U$2835,ROW($B$2836)-ROW($A2515),FALSE),0)</f>
        <v>0</v>
      </c>
      <c r="AA2515" s="2">
        <f t="shared" si="362"/>
        <v>0</v>
      </c>
      <c r="AB2515" s="2">
        <f>VLOOKUP(A2515,segment3_SB_quantity!$A$2:$B$2834,2,FALSE)</f>
        <v>1</v>
      </c>
      <c r="AC2515" s="4">
        <f t="shared" si="358"/>
        <v>0.12820000000000001</v>
      </c>
      <c r="AD2515">
        <f t="shared" si="363"/>
        <v>0</v>
      </c>
      <c r="AE2515">
        <f t="shared" si="359"/>
        <v>0.83166700000000005</v>
      </c>
      <c r="AF2515" s="2">
        <f t="shared" si="364"/>
        <v>0</v>
      </c>
      <c r="AG2515" s="2">
        <f t="shared" si="365"/>
        <v>0</v>
      </c>
      <c r="AH2515" s="1">
        <f t="shared" si="366"/>
        <v>0</v>
      </c>
    </row>
    <row r="2516" spans="1:34" x14ac:dyDescent="0.55000000000000004">
      <c r="A2516">
        <v>89299902</v>
      </c>
      <c r="B2516" s="2">
        <v>0</v>
      </c>
      <c r="C2516" s="2">
        <v>0</v>
      </c>
      <c r="D2516" s="2">
        <v>0</v>
      </c>
      <c r="E2516" s="2">
        <v>0</v>
      </c>
      <c r="F2516" s="2">
        <v>0</v>
      </c>
      <c r="G2516" s="2">
        <v>0</v>
      </c>
      <c r="H2516" s="2">
        <v>0</v>
      </c>
      <c r="I2516" s="2">
        <v>0</v>
      </c>
      <c r="J2516" s="2">
        <v>0</v>
      </c>
      <c r="K2516" s="2">
        <v>0</v>
      </c>
      <c r="L2516" s="2">
        <v>0</v>
      </c>
      <c r="M2516" s="2">
        <v>0</v>
      </c>
      <c r="N2516" s="2">
        <v>0</v>
      </c>
      <c r="O2516" s="2">
        <v>0</v>
      </c>
      <c r="P2516" s="2">
        <v>0</v>
      </c>
      <c r="Q2516" s="2">
        <v>0</v>
      </c>
      <c r="R2516" s="2">
        <v>0</v>
      </c>
      <c r="S2516" s="2">
        <v>0</v>
      </c>
      <c r="T2516" s="2">
        <v>0</v>
      </c>
      <c r="U2516" s="2">
        <v>0</v>
      </c>
      <c r="X2516" s="2">
        <f t="shared" si="360"/>
        <v>0</v>
      </c>
      <c r="Y2516" s="2">
        <f t="shared" si="361"/>
        <v>0</v>
      </c>
      <c r="Z2516" s="2">
        <f>IF(Y2516&gt;$W$1,HLOOKUP(Y2516,B2516:$U$2835,ROW($B$2836)-ROW($A2516),FALSE),0)</f>
        <v>0</v>
      </c>
      <c r="AA2516" s="2">
        <f t="shared" si="362"/>
        <v>0</v>
      </c>
      <c r="AB2516" s="2">
        <f>VLOOKUP(A2516,segment3_SB_quantity!$A$2:$B$2834,2,FALSE)</f>
        <v>2</v>
      </c>
      <c r="AC2516" s="4">
        <f t="shared" si="358"/>
        <v>0.12820000000000001</v>
      </c>
      <c r="AD2516">
        <f t="shared" si="363"/>
        <v>0</v>
      </c>
      <c r="AE2516">
        <f t="shared" si="359"/>
        <v>0.83166700000000005</v>
      </c>
      <c r="AF2516" s="2">
        <f t="shared" si="364"/>
        <v>0</v>
      </c>
      <c r="AG2516" s="2">
        <f t="shared" si="365"/>
        <v>0</v>
      </c>
      <c r="AH2516" s="1">
        <f t="shared" si="366"/>
        <v>0</v>
      </c>
    </row>
    <row r="2517" spans="1:34" x14ac:dyDescent="0.55000000000000004">
      <c r="A2517">
        <v>89319801</v>
      </c>
      <c r="B2517" s="2">
        <v>0</v>
      </c>
      <c r="C2517" s="2">
        <v>0</v>
      </c>
      <c r="D2517" s="2">
        <v>0</v>
      </c>
      <c r="E2517" s="2">
        <v>0</v>
      </c>
      <c r="F2517" s="2">
        <v>0</v>
      </c>
      <c r="G2517" s="2">
        <v>0</v>
      </c>
      <c r="H2517" s="2">
        <v>0</v>
      </c>
      <c r="I2517" s="2">
        <v>0</v>
      </c>
      <c r="J2517" s="2">
        <v>4.7953834104257603E-2</v>
      </c>
      <c r="K2517" s="2">
        <v>0</v>
      </c>
      <c r="L2517" s="2">
        <v>0</v>
      </c>
      <c r="M2517" s="2">
        <v>0</v>
      </c>
      <c r="N2517" s="2">
        <v>0</v>
      </c>
      <c r="O2517" s="2">
        <v>0</v>
      </c>
      <c r="P2517" s="2">
        <v>0</v>
      </c>
      <c r="Q2517" s="2">
        <v>0</v>
      </c>
      <c r="R2517" s="2">
        <v>0</v>
      </c>
      <c r="S2517" s="2">
        <v>0</v>
      </c>
      <c r="T2517" s="2">
        <v>0</v>
      </c>
      <c r="U2517" s="2">
        <v>0</v>
      </c>
      <c r="X2517" s="2">
        <f t="shared" si="360"/>
        <v>4.7953834104257603E-2</v>
      </c>
      <c r="Y2517" s="2">
        <f t="shared" si="361"/>
        <v>0</v>
      </c>
      <c r="Z2517" s="2">
        <f>IF(Y2517&gt;$W$1,HLOOKUP(Y2517,B2517:$U$2835,ROW($B$2836)-ROW($A2517),FALSE),0)</f>
        <v>0</v>
      </c>
      <c r="AA2517" s="2">
        <f t="shared" si="362"/>
        <v>0</v>
      </c>
      <c r="AB2517" s="2">
        <f>VLOOKUP(A2517,segment3_SB_quantity!$A$2:$B$2834,2,FALSE)</f>
        <v>8</v>
      </c>
      <c r="AC2517" s="4">
        <f t="shared" si="358"/>
        <v>0.12820000000000001</v>
      </c>
      <c r="AD2517">
        <f t="shared" si="363"/>
        <v>0</v>
      </c>
      <c r="AE2517">
        <f t="shared" si="359"/>
        <v>0.83166700000000005</v>
      </c>
      <c r="AF2517" s="2">
        <f t="shared" si="364"/>
        <v>0</v>
      </c>
      <c r="AG2517" s="2">
        <f t="shared" si="365"/>
        <v>0</v>
      </c>
      <c r="AH2517" s="1">
        <f t="shared" si="366"/>
        <v>0</v>
      </c>
    </row>
    <row r="2518" spans="1:34" x14ac:dyDescent="0.55000000000000004">
      <c r="A2518">
        <v>89329908</v>
      </c>
      <c r="B2518" s="2">
        <v>0</v>
      </c>
      <c r="C2518" s="2">
        <v>0</v>
      </c>
      <c r="D2518" s="2">
        <v>0</v>
      </c>
      <c r="E2518" s="2">
        <v>0</v>
      </c>
      <c r="F2518" s="2">
        <v>0</v>
      </c>
      <c r="G2518" s="2">
        <v>0</v>
      </c>
      <c r="H2518" s="2">
        <v>0</v>
      </c>
      <c r="I2518" s="2">
        <v>4.7349426606999499E-2</v>
      </c>
      <c r="J2518" s="2">
        <v>0</v>
      </c>
      <c r="K2518" s="2">
        <v>0</v>
      </c>
      <c r="L2518" s="2">
        <v>0</v>
      </c>
      <c r="M2518" s="2">
        <v>0</v>
      </c>
      <c r="N2518" s="2">
        <v>0</v>
      </c>
      <c r="O2518" s="2">
        <v>0</v>
      </c>
      <c r="P2518" s="2">
        <v>0</v>
      </c>
      <c r="Q2518" s="2">
        <v>0</v>
      </c>
      <c r="R2518" s="2">
        <v>0</v>
      </c>
      <c r="S2518" s="2">
        <v>0</v>
      </c>
      <c r="T2518" s="2">
        <v>0</v>
      </c>
      <c r="U2518" s="2">
        <v>0</v>
      </c>
      <c r="X2518" s="2">
        <f t="shared" si="360"/>
        <v>4.7349426606999499E-2</v>
      </c>
      <c r="Y2518" s="2">
        <f t="shared" si="361"/>
        <v>0</v>
      </c>
      <c r="Z2518" s="2">
        <f>IF(Y2518&gt;$W$1,HLOOKUP(Y2518,B2518:$U$2835,ROW($B$2836)-ROW($A2518),FALSE),0)</f>
        <v>0</v>
      </c>
      <c r="AA2518" s="2">
        <f t="shared" si="362"/>
        <v>0</v>
      </c>
      <c r="AB2518" s="2">
        <f>VLOOKUP(A2518,segment3_SB_quantity!$A$2:$B$2834,2,FALSE)</f>
        <v>67</v>
      </c>
      <c r="AC2518" s="4">
        <f t="shared" si="358"/>
        <v>0.12820000000000001</v>
      </c>
      <c r="AD2518">
        <f t="shared" si="363"/>
        <v>0</v>
      </c>
      <c r="AE2518">
        <f t="shared" si="359"/>
        <v>0.83166700000000005</v>
      </c>
      <c r="AF2518" s="2">
        <f t="shared" si="364"/>
        <v>0</v>
      </c>
      <c r="AG2518" s="2">
        <f t="shared" si="365"/>
        <v>0</v>
      </c>
      <c r="AH2518" s="1">
        <f t="shared" si="366"/>
        <v>0</v>
      </c>
    </row>
    <row r="2519" spans="1:34" x14ac:dyDescent="0.55000000000000004">
      <c r="A2519">
        <v>89329925</v>
      </c>
      <c r="B2519" s="2">
        <v>0</v>
      </c>
      <c r="C2519" s="2">
        <v>0</v>
      </c>
      <c r="D2519" s="2">
        <v>0</v>
      </c>
      <c r="E2519" s="2">
        <v>0</v>
      </c>
      <c r="F2519" s="2">
        <v>0</v>
      </c>
      <c r="G2519" s="2">
        <v>0</v>
      </c>
      <c r="H2519" s="2">
        <v>0</v>
      </c>
      <c r="I2519" s="2">
        <v>5.3098242825873998E-2</v>
      </c>
      <c r="J2519" s="2">
        <v>0</v>
      </c>
      <c r="K2519" s="2">
        <v>0</v>
      </c>
      <c r="L2519" s="2">
        <v>0</v>
      </c>
      <c r="M2519" s="2">
        <v>0</v>
      </c>
      <c r="N2519" s="2">
        <v>0</v>
      </c>
      <c r="O2519" s="2">
        <v>0</v>
      </c>
      <c r="P2519" s="2">
        <v>0</v>
      </c>
      <c r="Q2519" s="2">
        <v>0</v>
      </c>
      <c r="R2519" s="2">
        <v>0</v>
      </c>
      <c r="S2519" s="2">
        <v>0</v>
      </c>
      <c r="T2519" s="2">
        <v>0</v>
      </c>
      <c r="U2519" s="2">
        <v>0</v>
      </c>
      <c r="X2519" s="2">
        <f t="shared" si="360"/>
        <v>5.3098242825873998E-2</v>
      </c>
      <c r="Y2519" s="2">
        <f t="shared" si="361"/>
        <v>0</v>
      </c>
      <c r="Z2519" s="2">
        <f>IF(Y2519&gt;$W$1,HLOOKUP(Y2519,B2519:$U$2835,ROW($B$2836)-ROW($A2519),FALSE),0)</f>
        <v>0</v>
      </c>
      <c r="AA2519" s="2">
        <f t="shared" si="362"/>
        <v>0</v>
      </c>
      <c r="AB2519" s="2">
        <f>VLOOKUP(A2519,segment3_SB_quantity!$A$2:$B$2834,2,FALSE)</f>
        <v>45</v>
      </c>
      <c r="AC2519" s="4">
        <f t="shared" si="358"/>
        <v>0.12820000000000001</v>
      </c>
      <c r="AD2519">
        <f t="shared" si="363"/>
        <v>0</v>
      </c>
      <c r="AE2519">
        <f t="shared" si="359"/>
        <v>0.83166700000000005</v>
      </c>
      <c r="AF2519" s="2">
        <f t="shared" si="364"/>
        <v>0</v>
      </c>
      <c r="AG2519" s="2">
        <f t="shared" si="365"/>
        <v>0</v>
      </c>
      <c r="AH2519" s="1">
        <f t="shared" si="366"/>
        <v>0</v>
      </c>
    </row>
    <row r="2520" spans="1:34" x14ac:dyDescent="0.55000000000000004">
      <c r="A2520">
        <v>89359663</v>
      </c>
      <c r="B2520" s="2">
        <v>0</v>
      </c>
      <c r="C2520" s="2">
        <v>0</v>
      </c>
      <c r="D2520" s="2">
        <v>0</v>
      </c>
      <c r="E2520" s="2">
        <v>0</v>
      </c>
      <c r="F2520" s="2">
        <v>0</v>
      </c>
      <c r="G2520" s="2">
        <v>0</v>
      </c>
      <c r="H2520" s="2">
        <v>0</v>
      </c>
      <c r="I2520" s="2">
        <v>0</v>
      </c>
      <c r="J2520" s="2">
        <v>0</v>
      </c>
      <c r="K2520" s="2">
        <v>0</v>
      </c>
      <c r="L2520" s="2">
        <v>2.0218552658277301E-2</v>
      </c>
      <c r="M2520" s="2">
        <v>0</v>
      </c>
      <c r="N2520" s="2">
        <v>0</v>
      </c>
      <c r="O2520" s="2">
        <v>0</v>
      </c>
      <c r="P2520" s="2">
        <v>0</v>
      </c>
      <c r="Q2520" s="2">
        <v>0</v>
      </c>
      <c r="R2520" s="2">
        <v>0</v>
      </c>
      <c r="S2520" s="2">
        <v>0</v>
      </c>
      <c r="T2520" s="2">
        <v>0</v>
      </c>
      <c r="U2520" s="2">
        <v>0</v>
      </c>
      <c r="X2520" s="2">
        <f t="shared" si="360"/>
        <v>2.0218552658277301E-2</v>
      </c>
      <c r="Y2520" s="2">
        <f t="shared" si="361"/>
        <v>0</v>
      </c>
      <c r="Z2520" s="2">
        <f>IF(Y2520&gt;$W$1,HLOOKUP(Y2520,B2520:$U$2835,ROW($B$2836)-ROW($A2520),FALSE),0)</f>
        <v>0</v>
      </c>
      <c r="AA2520" s="2">
        <f t="shared" si="362"/>
        <v>0</v>
      </c>
      <c r="AB2520" s="2">
        <f>VLOOKUP(A2520,segment3_SB_quantity!$A$2:$B$2834,2,FALSE)</f>
        <v>6</v>
      </c>
      <c r="AC2520" s="4">
        <f t="shared" si="358"/>
        <v>0.12820000000000001</v>
      </c>
      <c r="AD2520">
        <f t="shared" si="363"/>
        <v>0</v>
      </c>
      <c r="AE2520">
        <f t="shared" si="359"/>
        <v>0.83166700000000005</v>
      </c>
      <c r="AF2520" s="2">
        <f t="shared" si="364"/>
        <v>0</v>
      </c>
      <c r="AG2520" s="2">
        <f t="shared" si="365"/>
        <v>0</v>
      </c>
      <c r="AH2520" s="1">
        <f t="shared" si="366"/>
        <v>0</v>
      </c>
    </row>
    <row r="2521" spans="1:34" x14ac:dyDescent="0.55000000000000004">
      <c r="A2521">
        <v>89359731</v>
      </c>
      <c r="B2521" s="2">
        <v>0</v>
      </c>
      <c r="C2521" s="2">
        <v>0</v>
      </c>
      <c r="D2521" s="2">
        <v>0</v>
      </c>
      <c r="E2521" s="2">
        <v>0</v>
      </c>
      <c r="F2521" s="2">
        <v>0</v>
      </c>
      <c r="G2521" s="2">
        <v>0</v>
      </c>
      <c r="H2521" s="2">
        <v>0</v>
      </c>
      <c r="I2521" s="2">
        <v>0.19647749634008699</v>
      </c>
      <c r="J2521" s="2">
        <v>0</v>
      </c>
      <c r="K2521" s="2">
        <v>0</v>
      </c>
      <c r="L2521" s="2">
        <v>0</v>
      </c>
      <c r="M2521" s="2">
        <v>0</v>
      </c>
      <c r="N2521" s="2">
        <v>0</v>
      </c>
      <c r="O2521" s="2">
        <v>0</v>
      </c>
      <c r="P2521" s="2">
        <v>0</v>
      </c>
      <c r="Q2521" s="2">
        <v>0</v>
      </c>
      <c r="R2521" s="2">
        <v>0</v>
      </c>
      <c r="S2521" s="2">
        <v>0</v>
      </c>
      <c r="T2521" s="2">
        <v>0</v>
      </c>
      <c r="U2521" s="2">
        <v>0</v>
      </c>
      <c r="X2521" s="2">
        <f t="shared" si="360"/>
        <v>0.19647749634008699</v>
      </c>
      <c r="Y2521" s="2">
        <f t="shared" si="361"/>
        <v>0</v>
      </c>
      <c r="Z2521" s="2">
        <f>IF(Y2521&gt;$W$1,HLOOKUP(Y2521,B2521:$U$2835,ROW($B$2836)-ROW($A2521),FALSE),0)</f>
        <v>0</v>
      </c>
      <c r="AA2521" s="2">
        <f t="shared" si="362"/>
        <v>0</v>
      </c>
      <c r="AB2521" s="2">
        <f>VLOOKUP(A2521,segment3_SB_quantity!$A$2:$B$2834,2,FALSE)</f>
        <v>4</v>
      </c>
      <c r="AC2521" s="4">
        <f t="shared" si="358"/>
        <v>0.12820000000000001</v>
      </c>
      <c r="AD2521">
        <f t="shared" si="363"/>
        <v>0</v>
      </c>
      <c r="AE2521">
        <f t="shared" si="359"/>
        <v>0.83166700000000005</v>
      </c>
      <c r="AF2521" s="2">
        <f t="shared" si="364"/>
        <v>0</v>
      </c>
      <c r="AG2521" s="2">
        <f t="shared" si="365"/>
        <v>0</v>
      </c>
      <c r="AH2521" s="1">
        <f t="shared" si="366"/>
        <v>0</v>
      </c>
    </row>
    <row r="2522" spans="1:34" x14ac:dyDescent="0.55000000000000004">
      <c r="A2522">
        <v>89359811</v>
      </c>
      <c r="B2522" s="2">
        <v>0</v>
      </c>
      <c r="C2522" s="2">
        <v>0</v>
      </c>
      <c r="D2522" s="2">
        <v>0</v>
      </c>
      <c r="E2522" s="2">
        <v>0</v>
      </c>
      <c r="F2522" s="2">
        <v>0</v>
      </c>
      <c r="G2522" s="2">
        <v>0</v>
      </c>
      <c r="H2522" s="2">
        <v>0</v>
      </c>
      <c r="I2522" s="2">
        <v>0</v>
      </c>
      <c r="J2522" s="2">
        <v>5.3508382111419797E-2</v>
      </c>
      <c r="K2522" s="2">
        <v>0</v>
      </c>
      <c r="L2522" s="2">
        <v>0</v>
      </c>
      <c r="M2522" s="2">
        <v>0</v>
      </c>
      <c r="N2522" s="2">
        <v>0</v>
      </c>
      <c r="O2522" s="2">
        <v>0</v>
      </c>
      <c r="P2522" s="2">
        <v>0</v>
      </c>
      <c r="Q2522" s="2">
        <v>0</v>
      </c>
      <c r="R2522" s="2">
        <v>0</v>
      </c>
      <c r="S2522" s="2">
        <v>0</v>
      </c>
      <c r="T2522" s="2">
        <v>0</v>
      </c>
      <c r="U2522" s="2">
        <v>0</v>
      </c>
      <c r="X2522" s="2">
        <f t="shared" si="360"/>
        <v>5.3508382111419797E-2</v>
      </c>
      <c r="Y2522" s="2">
        <f t="shared" si="361"/>
        <v>0</v>
      </c>
      <c r="Z2522" s="2">
        <f>IF(Y2522&gt;$W$1,HLOOKUP(Y2522,B2522:$U$2835,ROW($B$2836)-ROW($A2522),FALSE),0)</f>
        <v>0</v>
      </c>
      <c r="AA2522" s="2">
        <f t="shared" si="362"/>
        <v>0</v>
      </c>
      <c r="AB2522" s="2">
        <f>VLOOKUP(A2522,segment3_SB_quantity!$A$2:$B$2834,2,FALSE)</f>
        <v>67</v>
      </c>
      <c r="AC2522" s="4">
        <f t="shared" si="358"/>
        <v>0.12820000000000001</v>
      </c>
      <c r="AD2522">
        <f t="shared" si="363"/>
        <v>0</v>
      </c>
      <c r="AE2522">
        <f t="shared" si="359"/>
        <v>0.83166700000000005</v>
      </c>
      <c r="AF2522" s="2">
        <f t="shared" si="364"/>
        <v>0</v>
      </c>
      <c r="AG2522" s="2">
        <f t="shared" si="365"/>
        <v>0</v>
      </c>
      <c r="AH2522" s="1">
        <f t="shared" si="366"/>
        <v>0</v>
      </c>
    </row>
    <row r="2523" spans="1:34" x14ac:dyDescent="0.55000000000000004">
      <c r="A2523">
        <v>89459611</v>
      </c>
      <c r="B2523" s="2">
        <v>0</v>
      </c>
      <c r="C2523" s="2">
        <v>0</v>
      </c>
      <c r="D2523" s="2">
        <v>0</v>
      </c>
      <c r="E2523" s="2">
        <v>0</v>
      </c>
      <c r="F2523" s="2">
        <v>0</v>
      </c>
      <c r="G2523" s="2">
        <v>0</v>
      </c>
      <c r="H2523" s="2">
        <v>0</v>
      </c>
      <c r="I2523" s="2">
        <v>0</v>
      </c>
      <c r="J2523" s="2">
        <v>0</v>
      </c>
      <c r="K2523" s="2">
        <v>0</v>
      </c>
      <c r="L2523" s="2">
        <v>0</v>
      </c>
      <c r="M2523" s="2">
        <v>0</v>
      </c>
      <c r="N2523" s="2">
        <v>0</v>
      </c>
      <c r="O2523" s="2">
        <v>0</v>
      </c>
      <c r="P2523" s="2">
        <v>0</v>
      </c>
      <c r="Q2523" s="2">
        <v>0</v>
      </c>
      <c r="R2523" s="2">
        <v>0</v>
      </c>
      <c r="S2523" s="2">
        <v>0</v>
      </c>
      <c r="T2523" s="2">
        <v>0</v>
      </c>
      <c r="U2523" s="2">
        <v>0</v>
      </c>
      <c r="X2523" s="2">
        <f t="shared" si="360"/>
        <v>0</v>
      </c>
      <c r="Y2523" s="2">
        <f t="shared" si="361"/>
        <v>0</v>
      </c>
      <c r="Z2523" s="2">
        <f>IF(Y2523&gt;$W$1,HLOOKUP(Y2523,B2523:$U$2835,ROW($B$2836)-ROW($A2523),FALSE),0)</f>
        <v>0</v>
      </c>
      <c r="AA2523" s="2">
        <f t="shared" si="362"/>
        <v>0</v>
      </c>
      <c r="AB2523" s="2">
        <f>VLOOKUP(A2523,segment3_SB_quantity!$A$2:$B$2834,2,FALSE)</f>
        <v>6</v>
      </c>
      <c r="AC2523" s="4">
        <f t="shared" si="358"/>
        <v>0.12820000000000001</v>
      </c>
      <c r="AD2523">
        <f t="shared" si="363"/>
        <v>0</v>
      </c>
      <c r="AE2523">
        <f t="shared" si="359"/>
        <v>0.83166700000000005</v>
      </c>
      <c r="AF2523" s="2">
        <f t="shared" si="364"/>
        <v>0</v>
      </c>
      <c r="AG2523" s="2">
        <f t="shared" si="365"/>
        <v>0</v>
      </c>
      <c r="AH2523" s="1">
        <f t="shared" si="366"/>
        <v>0</v>
      </c>
    </row>
    <row r="2524" spans="1:34" x14ac:dyDescent="0.55000000000000004">
      <c r="A2524">
        <v>89499842</v>
      </c>
      <c r="B2524" s="2">
        <v>0</v>
      </c>
      <c r="C2524" s="2">
        <v>0</v>
      </c>
      <c r="D2524" s="2">
        <v>0</v>
      </c>
      <c r="E2524" s="2">
        <v>0</v>
      </c>
      <c r="F2524" s="2">
        <v>0</v>
      </c>
      <c r="G2524" s="2">
        <v>0</v>
      </c>
      <c r="H2524" s="2">
        <v>0</v>
      </c>
      <c r="I2524" s="2">
        <v>0</v>
      </c>
      <c r="J2524" s="2">
        <v>0</v>
      </c>
      <c r="K2524" s="2">
        <v>0.120948959267853</v>
      </c>
      <c r="L2524" s="2">
        <v>0</v>
      </c>
      <c r="M2524" s="2">
        <v>0</v>
      </c>
      <c r="N2524" s="2">
        <v>0</v>
      </c>
      <c r="O2524" s="2">
        <v>0</v>
      </c>
      <c r="P2524" s="2">
        <v>0</v>
      </c>
      <c r="Q2524" s="2">
        <v>0</v>
      </c>
      <c r="R2524" s="2">
        <v>0</v>
      </c>
      <c r="S2524" s="2">
        <v>0</v>
      </c>
      <c r="T2524" s="2">
        <v>0</v>
      </c>
      <c r="U2524" s="2">
        <v>0</v>
      </c>
      <c r="X2524" s="2">
        <f t="shared" si="360"/>
        <v>0.120948959267853</v>
      </c>
      <c r="Y2524" s="2">
        <f t="shared" si="361"/>
        <v>0</v>
      </c>
      <c r="Z2524" s="2">
        <f>IF(Y2524&gt;$W$1,HLOOKUP(Y2524,B2524:$U$2835,ROW($B$2836)-ROW($A2524),FALSE),0)</f>
        <v>0</v>
      </c>
      <c r="AA2524" s="2">
        <f t="shared" si="362"/>
        <v>0</v>
      </c>
      <c r="AB2524" s="2">
        <f>VLOOKUP(A2524,segment3_SB_quantity!$A$2:$B$2834,2,FALSE)</f>
        <v>22</v>
      </c>
      <c r="AC2524" s="4">
        <f t="shared" si="358"/>
        <v>0.12820000000000001</v>
      </c>
      <c r="AD2524">
        <f t="shared" si="363"/>
        <v>0</v>
      </c>
      <c r="AE2524">
        <f t="shared" si="359"/>
        <v>0.83166700000000005</v>
      </c>
      <c r="AF2524" s="2">
        <f t="shared" si="364"/>
        <v>0</v>
      </c>
      <c r="AG2524" s="2">
        <f t="shared" si="365"/>
        <v>0</v>
      </c>
      <c r="AH2524" s="1">
        <f t="shared" si="366"/>
        <v>0</v>
      </c>
    </row>
    <row r="2525" spans="1:34" x14ac:dyDescent="0.55000000000000004">
      <c r="A2525">
        <v>89569898</v>
      </c>
      <c r="B2525" s="2">
        <v>0</v>
      </c>
      <c r="C2525" s="2">
        <v>0</v>
      </c>
      <c r="D2525" s="2">
        <v>0</v>
      </c>
      <c r="E2525" s="2">
        <v>0</v>
      </c>
      <c r="F2525" s="2">
        <v>0</v>
      </c>
      <c r="G2525" s="2">
        <v>7.4255427396375806E-2</v>
      </c>
      <c r="H2525" s="2">
        <v>0</v>
      </c>
      <c r="I2525" s="2">
        <v>0</v>
      </c>
      <c r="J2525" s="2">
        <v>0</v>
      </c>
      <c r="K2525" s="2">
        <v>0</v>
      </c>
      <c r="L2525" s="2">
        <v>0</v>
      </c>
      <c r="M2525" s="2">
        <v>0</v>
      </c>
      <c r="N2525" s="2">
        <v>0</v>
      </c>
      <c r="O2525" s="2">
        <v>0</v>
      </c>
      <c r="P2525" s="2">
        <v>0</v>
      </c>
      <c r="Q2525" s="2">
        <v>0</v>
      </c>
      <c r="R2525" s="2">
        <v>0</v>
      </c>
      <c r="S2525" s="2">
        <v>0</v>
      </c>
      <c r="T2525" s="2">
        <v>0</v>
      </c>
      <c r="U2525" s="2">
        <v>0</v>
      </c>
      <c r="X2525" s="2">
        <f t="shared" si="360"/>
        <v>7.4255427396375806E-2</v>
      </c>
      <c r="Y2525" s="2">
        <f t="shared" si="361"/>
        <v>0</v>
      </c>
      <c r="Z2525" s="2">
        <f>IF(Y2525&gt;$W$1,HLOOKUP(Y2525,B2525:$U$2835,ROW($B$2836)-ROW($A2525),FALSE),0)</f>
        <v>0</v>
      </c>
      <c r="AA2525" s="2">
        <f t="shared" si="362"/>
        <v>0</v>
      </c>
      <c r="AB2525" s="2">
        <f>VLOOKUP(A2525,segment3_SB_quantity!$A$2:$B$2834,2,FALSE)</f>
        <v>39</v>
      </c>
      <c r="AC2525" s="4">
        <f t="shared" si="358"/>
        <v>0.12820000000000001</v>
      </c>
      <c r="AD2525">
        <f t="shared" si="363"/>
        <v>0</v>
      </c>
      <c r="AE2525">
        <f t="shared" si="359"/>
        <v>0.83166700000000005</v>
      </c>
      <c r="AF2525" s="2">
        <f t="shared" si="364"/>
        <v>0</v>
      </c>
      <c r="AG2525" s="2">
        <f t="shared" si="365"/>
        <v>0</v>
      </c>
      <c r="AH2525" s="1">
        <f t="shared" si="366"/>
        <v>0</v>
      </c>
    </row>
    <row r="2526" spans="1:34" x14ac:dyDescent="0.55000000000000004">
      <c r="A2526">
        <v>89579824</v>
      </c>
      <c r="B2526" s="2">
        <v>0</v>
      </c>
      <c r="C2526" s="2">
        <v>0</v>
      </c>
      <c r="D2526" s="2">
        <v>0</v>
      </c>
      <c r="E2526" s="2">
        <v>0</v>
      </c>
      <c r="F2526" s="2">
        <v>0</v>
      </c>
      <c r="G2526" s="2">
        <v>0</v>
      </c>
      <c r="H2526" s="2">
        <v>0</v>
      </c>
      <c r="I2526" s="2">
        <v>3.6835212338617099E-2</v>
      </c>
      <c r="J2526" s="2">
        <v>0</v>
      </c>
      <c r="K2526" s="2">
        <v>0</v>
      </c>
      <c r="L2526" s="2">
        <v>0</v>
      </c>
      <c r="M2526" s="2">
        <v>0</v>
      </c>
      <c r="N2526" s="2">
        <v>0</v>
      </c>
      <c r="O2526" s="2">
        <v>0</v>
      </c>
      <c r="P2526" s="2">
        <v>0</v>
      </c>
      <c r="Q2526" s="2">
        <v>0</v>
      </c>
      <c r="R2526" s="2">
        <v>0</v>
      </c>
      <c r="S2526" s="2">
        <v>0</v>
      </c>
      <c r="T2526" s="2">
        <v>0</v>
      </c>
      <c r="U2526" s="2">
        <v>0</v>
      </c>
      <c r="X2526" s="2">
        <f t="shared" si="360"/>
        <v>3.6835212338617099E-2</v>
      </c>
      <c r="Y2526" s="2">
        <f t="shared" si="361"/>
        <v>0</v>
      </c>
      <c r="Z2526" s="2">
        <f>IF(Y2526&gt;$W$1,HLOOKUP(Y2526,B2526:$U$2835,ROW($B$2836)-ROW($A2526),FALSE),0)</f>
        <v>0</v>
      </c>
      <c r="AA2526" s="2">
        <f t="shared" si="362"/>
        <v>0</v>
      </c>
      <c r="AB2526" s="2">
        <f>VLOOKUP(A2526,segment3_SB_quantity!$A$2:$B$2834,2,FALSE)</f>
        <v>12</v>
      </c>
      <c r="AC2526" s="4">
        <f t="shared" si="358"/>
        <v>0.12820000000000001</v>
      </c>
      <c r="AD2526">
        <f t="shared" si="363"/>
        <v>0</v>
      </c>
      <c r="AE2526">
        <f t="shared" si="359"/>
        <v>0.83166700000000005</v>
      </c>
      <c r="AF2526" s="2">
        <f t="shared" si="364"/>
        <v>0</v>
      </c>
      <c r="AG2526" s="2">
        <f t="shared" si="365"/>
        <v>0</v>
      </c>
      <c r="AH2526" s="1">
        <f t="shared" si="366"/>
        <v>0</v>
      </c>
    </row>
    <row r="2527" spans="1:34" x14ac:dyDescent="0.55000000000000004">
      <c r="A2527">
        <v>89629634</v>
      </c>
      <c r="B2527" s="2">
        <v>0</v>
      </c>
      <c r="C2527" s="2">
        <v>0</v>
      </c>
      <c r="D2527" s="2">
        <v>0</v>
      </c>
      <c r="E2527" s="2">
        <v>0</v>
      </c>
      <c r="F2527" s="2">
        <v>0</v>
      </c>
      <c r="G2527" s="2">
        <v>0</v>
      </c>
      <c r="H2527" s="2">
        <v>0</v>
      </c>
      <c r="I2527" s="2">
        <v>0</v>
      </c>
      <c r="J2527" s="2">
        <v>4.8014848856031002E-2</v>
      </c>
      <c r="K2527" s="2">
        <v>0</v>
      </c>
      <c r="L2527" s="2">
        <v>0</v>
      </c>
      <c r="M2527" s="2">
        <v>0</v>
      </c>
      <c r="N2527" s="2">
        <v>0</v>
      </c>
      <c r="O2527" s="2">
        <v>0</v>
      </c>
      <c r="P2527" s="2">
        <v>0</v>
      </c>
      <c r="Q2527" s="2">
        <v>0</v>
      </c>
      <c r="R2527" s="2">
        <v>0</v>
      </c>
      <c r="S2527" s="2">
        <v>0</v>
      </c>
      <c r="T2527" s="2">
        <v>0</v>
      </c>
      <c r="U2527" s="2">
        <v>0</v>
      </c>
      <c r="X2527" s="2">
        <f t="shared" si="360"/>
        <v>4.8014848856031002E-2</v>
      </c>
      <c r="Y2527" s="2">
        <f t="shared" si="361"/>
        <v>0</v>
      </c>
      <c r="Z2527" s="2">
        <f>IF(Y2527&gt;$W$1,HLOOKUP(Y2527,B2527:$U$2835,ROW($B$2836)-ROW($A2527),FALSE),0)</f>
        <v>0</v>
      </c>
      <c r="AA2527" s="2">
        <f t="shared" si="362"/>
        <v>0</v>
      </c>
      <c r="AB2527" s="2">
        <f>VLOOKUP(A2527,segment3_SB_quantity!$A$2:$B$2834,2,FALSE)</f>
        <v>3</v>
      </c>
      <c r="AC2527" s="4">
        <f t="shared" si="358"/>
        <v>0.12820000000000001</v>
      </c>
      <c r="AD2527">
        <f t="shared" si="363"/>
        <v>0</v>
      </c>
      <c r="AE2527">
        <f t="shared" si="359"/>
        <v>0.83166700000000005</v>
      </c>
      <c r="AF2527" s="2">
        <f t="shared" si="364"/>
        <v>0</v>
      </c>
      <c r="AG2527" s="2">
        <f t="shared" si="365"/>
        <v>0</v>
      </c>
      <c r="AH2527" s="1">
        <f t="shared" si="366"/>
        <v>0</v>
      </c>
    </row>
    <row r="2528" spans="1:34" x14ac:dyDescent="0.55000000000000004">
      <c r="A2528">
        <v>89639900</v>
      </c>
      <c r="B2528" s="2">
        <v>0</v>
      </c>
      <c r="C2528" s="2">
        <v>0</v>
      </c>
      <c r="D2528" s="2">
        <v>0</v>
      </c>
      <c r="E2528" s="2">
        <v>0</v>
      </c>
      <c r="F2528" s="2">
        <v>0</v>
      </c>
      <c r="G2528" s="2">
        <v>0</v>
      </c>
      <c r="H2528" s="2">
        <v>0</v>
      </c>
      <c r="I2528" s="2">
        <v>0</v>
      </c>
      <c r="J2528" s="2">
        <v>0</v>
      </c>
      <c r="K2528" s="2">
        <v>0</v>
      </c>
      <c r="L2528" s="2">
        <v>9.8802228745563103E-3</v>
      </c>
      <c r="M2528" s="2">
        <v>0</v>
      </c>
      <c r="N2528" s="2">
        <v>0</v>
      </c>
      <c r="O2528" s="2">
        <v>0</v>
      </c>
      <c r="P2528" s="2">
        <v>0</v>
      </c>
      <c r="Q2528" s="2">
        <v>0</v>
      </c>
      <c r="R2528" s="2">
        <v>0</v>
      </c>
      <c r="S2528" s="2">
        <v>0</v>
      </c>
      <c r="T2528" s="2">
        <v>0</v>
      </c>
      <c r="U2528" s="2">
        <v>0</v>
      </c>
      <c r="X2528" s="2">
        <f t="shared" si="360"/>
        <v>9.8802228745563103E-3</v>
      </c>
      <c r="Y2528" s="2">
        <f t="shared" si="361"/>
        <v>0</v>
      </c>
      <c r="Z2528" s="2">
        <f>IF(Y2528&gt;$W$1,HLOOKUP(Y2528,B2528:$U$2835,ROW($B$2836)-ROW($A2528),FALSE),0)</f>
        <v>0</v>
      </c>
      <c r="AA2528" s="2">
        <f t="shared" si="362"/>
        <v>0</v>
      </c>
      <c r="AB2528" s="2">
        <f>VLOOKUP(A2528,segment3_SB_quantity!$A$2:$B$2834,2,FALSE)</f>
        <v>8</v>
      </c>
      <c r="AC2528" s="4">
        <f t="shared" si="358"/>
        <v>0.12820000000000001</v>
      </c>
      <c r="AD2528">
        <f t="shared" si="363"/>
        <v>0</v>
      </c>
      <c r="AE2528">
        <f t="shared" si="359"/>
        <v>0.83166700000000005</v>
      </c>
      <c r="AF2528" s="2">
        <f t="shared" si="364"/>
        <v>0</v>
      </c>
      <c r="AG2528" s="2">
        <f t="shared" si="365"/>
        <v>0</v>
      </c>
      <c r="AH2528" s="1">
        <f t="shared" si="366"/>
        <v>0</v>
      </c>
    </row>
    <row r="2529" spans="1:34" x14ac:dyDescent="0.55000000000000004">
      <c r="A2529">
        <v>89729948</v>
      </c>
      <c r="B2529" s="2">
        <v>0</v>
      </c>
      <c r="C2529" s="2">
        <v>0</v>
      </c>
      <c r="D2529" s="2">
        <v>0</v>
      </c>
      <c r="E2529" s="2">
        <v>0</v>
      </c>
      <c r="F2529" s="2">
        <v>0</v>
      </c>
      <c r="G2529" s="2">
        <v>0</v>
      </c>
      <c r="H2529" s="2">
        <v>0</v>
      </c>
      <c r="I2529" s="2">
        <v>0</v>
      </c>
      <c r="J2529" s="2">
        <v>8.0859536353922706E-2</v>
      </c>
      <c r="K2529" s="2">
        <v>0</v>
      </c>
      <c r="L2529" s="2">
        <v>0</v>
      </c>
      <c r="M2529" s="2">
        <v>0</v>
      </c>
      <c r="N2529" s="2">
        <v>0</v>
      </c>
      <c r="O2529" s="2">
        <v>0</v>
      </c>
      <c r="P2529" s="2">
        <v>0</v>
      </c>
      <c r="Q2529" s="2">
        <v>0</v>
      </c>
      <c r="R2529" s="2">
        <v>0</v>
      </c>
      <c r="S2529" s="2">
        <v>0</v>
      </c>
      <c r="T2529" s="2">
        <v>0</v>
      </c>
      <c r="U2529" s="2">
        <v>0</v>
      </c>
      <c r="X2529" s="2">
        <f t="shared" si="360"/>
        <v>8.0859536353922706E-2</v>
      </c>
      <c r="Y2529" s="2">
        <f t="shared" si="361"/>
        <v>0</v>
      </c>
      <c r="Z2529" s="2">
        <f>IF(Y2529&gt;$W$1,HLOOKUP(Y2529,B2529:$U$2835,ROW($B$2836)-ROW($A2529),FALSE),0)</f>
        <v>0</v>
      </c>
      <c r="AA2529" s="2">
        <f t="shared" si="362"/>
        <v>0</v>
      </c>
      <c r="AB2529" s="2">
        <f>VLOOKUP(A2529,segment3_SB_quantity!$A$2:$B$2834,2,FALSE)</f>
        <v>2</v>
      </c>
      <c r="AC2529" s="4">
        <f t="shared" si="358"/>
        <v>0.12820000000000001</v>
      </c>
      <c r="AD2529">
        <f t="shared" si="363"/>
        <v>0</v>
      </c>
      <c r="AE2529">
        <f t="shared" si="359"/>
        <v>0.83166700000000005</v>
      </c>
      <c r="AF2529" s="2">
        <f t="shared" si="364"/>
        <v>0</v>
      </c>
      <c r="AG2529" s="2">
        <f t="shared" si="365"/>
        <v>0</v>
      </c>
      <c r="AH2529" s="1">
        <f t="shared" si="366"/>
        <v>0</v>
      </c>
    </row>
    <row r="2530" spans="1:34" x14ac:dyDescent="0.55000000000000004">
      <c r="A2530">
        <v>89739990</v>
      </c>
      <c r="B2530" s="2">
        <v>0</v>
      </c>
      <c r="C2530" s="2">
        <v>0</v>
      </c>
      <c r="D2530" s="2">
        <v>0.63186041712138297</v>
      </c>
      <c r="E2530" s="2">
        <v>0</v>
      </c>
      <c r="F2530" s="2">
        <v>0</v>
      </c>
      <c r="G2530" s="2">
        <v>0</v>
      </c>
      <c r="H2530" s="2">
        <v>0</v>
      </c>
      <c r="I2530" s="2">
        <v>0</v>
      </c>
      <c r="J2530" s="2">
        <v>0</v>
      </c>
      <c r="K2530" s="2">
        <v>0</v>
      </c>
      <c r="L2530" s="2">
        <v>0</v>
      </c>
      <c r="M2530" s="2">
        <v>0</v>
      </c>
      <c r="N2530" s="2">
        <v>0</v>
      </c>
      <c r="O2530" s="2">
        <v>0</v>
      </c>
      <c r="P2530" s="2">
        <v>0</v>
      </c>
      <c r="Q2530" s="2">
        <v>0</v>
      </c>
      <c r="R2530" s="2">
        <v>0</v>
      </c>
      <c r="S2530" s="2">
        <v>0</v>
      </c>
      <c r="T2530" s="2">
        <v>0</v>
      </c>
      <c r="U2530" s="2">
        <v>0</v>
      </c>
      <c r="X2530" s="2">
        <f t="shared" si="360"/>
        <v>0.63186041712138297</v>
      </c>
      <c r="Y2530" s="2">
        <f t="shared" si="361"/>
        <v>0.63186041712138297</v>
      </c>
      <c r="Z2530" s="2" t="str">
        <f>IF(Y2530&gt;$W$1,HLOOKUP(Y2530,B2530:$U$2835,ROW($B$2836)-ROW($A2530),FALSE),0)</f>
        <v>P_OL3</v>
      </c>
      <c r="AA2530" s="2">
        <f t="shared" si="362"/>
        <v>0.125</v>
      </c>
      <c r="AB2530" s="2">
        <f>VLOOKUP(A2530,segment3_SB_quantity!$A$2:$B$2834,2,FALSE)</f>
        <v>6</v>
      </c>
      <c r="AC2530" s="4">
        <f t="shared" si="358"/>
        <v>0.12820000000000001</v>
      </c>
      <c r="AD2530">
        <f t="shared" si="363"/>
        <v>0.76920000000000011</v>
      </c>
      <c r="AE2530">
        <f t="shared" si="359"/>
        <v>0.83166700000000005</v>
      </c>
      <c r="AF2530" s="2">
        <f t="shared" si="364"/>
        <v>0.63971825640000013</v>
      </c>
      <c r="AG2530" s="2">
        <f t="shared" si="365"/>
        <v>7.9964782050000016E-2</v>
      </c>
      <c r="AH2530" s="1">
        <f t="shared" si="366"/>
        <v>8</v>
      </c>
    </row>
    <row r="2531" spans="1:34" x14ac:dyDescent="0.55000000000000004">
      <c r="A2531">
        <v>89749619</v>
      </c>
      <c r="B2531" s="2">
        <v>0</v>
      </c>
      <c r="C2531" s="2">
        <v>0</v>
      </c>
      <c r="D2531" s="2">
        <v>0</v>
      </c>
      <c r="E2531" s="2">
        <v>0</v>
      </c>
      <c r="F2531" s="2">
        <v>0</v>
      </c>
      <c r="G2531" s="2">
        <v>0</v>
      </c>
      <c r="H2531" s="2">
        <v>0</v>
      </c>
      <c r="I2531" s="2">
        <v>2.7954640964559602E-2</v>
      </c>
      <c r="J2531" s="2">
        <v>0</v>
      </c>
      <c r="K2531" s="2">
        <v>0</v>
      </c>
      <c r="L2531" s="2">
        <v>0</v>
      </c>
      <c r="M2531" s="2">
        <v>0</v>
      </c>
      <c r="N2531" s="2">
        <v>0</v>
      </c>
      <c r="O2531" s="2">
        <v>0</v>
      </c>
      <c r="P2531" s="2">
        <v>0</v>
      </c>
      <c r="Q2531" s="2">
        <v>0</v>
      </c>
      <c r="R2531" s="2">
        <v>0</v>
      </c>
      <c r="S2531" s="2">
        <v>0</v>
      </c>
      <c r="T2531" s="2">
        <v>0</v>
      </c>
      <c r="U2531" s="2">
        <v>0</v>
      </c>
      <c r="X2531" s="2">
        <f t="shared" si="360"/>
        <v>2.7954640964559602E-2</v>
      </c>
      <c r="Y2531" s="2">
        <f t="shared" si="361"/>
        <v>0</v>
      </c>
      <c r="Z2531" s="2">
        <f>IF(Y2531&gt;$W$1,HLOOKUP(Y2531,B2531:$U$2835,ROW($B$2836)-ROW($A2531),FALSE),0)</f>
        <v>0</v>
      </c>
      <c r="AA2531" s="2">
        <f t="shared" si="362"/>
        <v>0</v>
      </c>
      <c r="AB2531" s="2">
        <f>VLOOKUP(A2531,segment3_SB_quantity!$A$2:$B$2834,2,FALSE)</f>
        <v>171</v>
      </c>
      <c r="AC2531" s="4">
        <f t="shared" si="358"/>
        <v>0.12820000000000001</v>
      </c>
      <c r="AD2531">
        <f t="shared" si="363"/>
        <v>0</v>
      </c>
      <c r="AE2531">
        <f t="shared" si="359"/>
        <v>0.83166700000000005</v>
      </c>
      <c r="AF2531" s="2">
        <f t="shared" si="364"/>
        <v>0</v>
      </c>
      <c r="AG2531" s="2">
        <f t="shared" si="365"/>
        <v>0</v>
      </c>
      <c r="AH2531" s="1">
        <f t="shared" si="366"/>
        <v>0</v>
      </c>
    </row>
    <row r="2532" spans="1:34" x14ac:dyDescent="0.55000000000000004">
      <c r="A2532">
        <v>89759976</v>
      </c>
      <c r="B2532" s="2">
        <v>0</v>
      </c>
      <c r="C2532" s="2">
        <v>0</v>
      </c>
      <c r="D2532" s="2">
        <v>0</v>
      </c>
      <c r="E2532" s="2">
        <v>0</v>
      </c>
      <c r="F2532" s="2">
        <v>0</v>
      </c>
      <c r="G2532" s="2">
        <v>0</v>
      </c>
      <c r="H2532" s="2">
        <v>0</v>
      </c>
      <c r="I2532" s="2">
        <v>0</v>
      </c>
      <c r="J2532" s="2">
        <v>0</v>
      </c>
      <c r="K2532" s="2">
        <v>0</v>
      </c>
      <c r="L2532" s="2">
        <v>8.4390903646745105E-2</v>
      </c>
      <c r="M2532" s="2">
        <v>0</v>
      </c>
      <c r="N2532" s="2">
        <v>0</v>
      </c>
      <c r="O2532" s="2">
        <v>0</v>
      </c>
      <c r="P2532" s="2">
        <v>0</v>
      </c>
      <c r="Q2532" s="2">
        <v>0</v>
      </c>
      <c r="R2532" s="2">
        <v>0</v>
      </c>
      <c r="S2532" s="2">
        <v>0</v>
      </c>
      <c r="T2532" s="2">
        <v>0</v>
      </c>
      <c r="U2532" s="2">
        <v>0</v>
      </c>
      <c r="X2532" s="2">
        <f t="shared" si="360"/>
        <v>8.4390903646745105E-2</v>
      </c>
      <c r="Y2532" s="2">
        <f t="shared" si="361"/>
        <v>0</v>
      </c>
      <c r="Z2532" s="2">
        <f>IF(Y2532&gt;$W$1,HLOOKUP(Y2532,B2532:$U$2835,ROW($B$2836)-ROW($A2532),FALSE),0)</f>
        <v>0</v>
      </c>
      <c r="AA2532" s="2">
        <f t="shared" si="362"/>
        <v>0</v>
      </c>
      <c r="AB2532" s="2">
        <f>VLOOKUP(A2532,segment3_SB_quantity!$A$2:$B$2834,2,FALSE)</f>
        <v>1</v>
      </c>
      <c r="AC2532" s="4">
        <f t="shared" si="358"/>
        <v>0.12820000000000001</v>
      </c>
      <c r="AD2532">
        <f t="shared" si="363"/>
        <v>0</v>
      </c>
      <c r="AE2532">
        <f t="shared" si="359"/>
        <v>0.83166700000000005</v>
      </c>
      <c r="AF2532" s="2">
        <f t="shared" si="364"/>
        <v>0</v>
      </c>
      <c r="AG2532" s="2">
        <f t="shared" si="365"/>
        <v>0</v>
      </c>
      <c r="AH2532" s="1">
        <f t="shared" si="366"/>
        <v>0</v>
      </c>
    </row>
    <row r="2533" spans="1:34" x14ac:dyDescent="0.55000000000000004">
      <c r="A2533">
        <v>89769767</v>
      </c>
      <c r="B2533" s="2">
        <v>0</v>
      </c>
      <c r="C2533" s="2">
        <v>0</v>
      </c>
      <c r="D2533" s="2">
        <v>0</v>
      </c>
      <c r="E2533" s="2">
        <v>5.2344279586026998E-2</v>
      </c>
      <c r="F2533" s="2">
        <v>0</v>
      </c>
      <c r="G2533" s="2">
        <v>0</v>
      </c>
      <c r="H2533" s="2">
        <v>0</v>
      </c>
      <c r="I2533" s="2">
        <v>0</v>
      </c>
      <c r="J2533" s="2">
        <v>0</v>
      </c>
      <c r="K2533" s="2">
        <v>0</v>
      </c>
      <c r="L2533" s="2">
        <v>0</v>
      </c>
      <c r="M2533" s="2">
        <v>0</v>
      </c>
      <c r="N2533" s="2">
        <v>0</v>
      </c>
      <c r="O2533" s="2">
        <v>0</v>
      </c>
      <c r="P2533" s="2">
        <v>0</v>
      </c>
      <c r="Q2533" s="2">
        <v>0</v>
      </c>
      <c r="R2533" s="2">
        <v>0</v>
      </c>
      <c r="S2533" s="2">
        <v>0</v>
      </c>
      <c r="T2533" s="2">
        <v>0</v>
      </c>
      <c r="U2533" s="2">
        <v>0</v>
      </c>
      <c r="X2533" s="2">
        <f t="shared" si="360"/>
        <v>5.2344279586026998E-2</v>
      </c>
      <c r="Y2533" s="2">
        <f t="shared" si="361"/>
        <v>0</v>
      </c>
      <c r="Z2533" s="2">
        <f>IF(Y2533&gt;$W$1,HLOOKUP(Y2533,B2533:$U$2835,ROW($B$2836)-ROW($A2533),FALSE),0)</f>
        <v>0</v>
      </c>
      <c r="AA2533" s="2">
        <f t="shared" si="362"/>
        <v>0</v>
      </c>
      <c r="AB2533" s="2">
        <f>VLOOKUP(A2533,segment3_SB_quantity!$A$2:$B$2834,2,FALSE)</f>
        <v>4</v>
      </c>
      <c r="AC2533" s="4">
        <f t="shared" si="358"/>
        <v>0.12820000000000001</v>
      </c>
      <c r="AD2533">
        <f t="shared" si="363"/>
        <v>0</v>
      </c>
      <c r="AE2533">
        <f t="shared" si="359"/>
        <v>0.83166700000000005</v>
      </c>
      <c r="AF2533" s="2">
        <f t="shared" si="364"/>
        <v>0</v>
      </c>
      <c r="AG2533" s="2">
        <f t="shared" si="365"/>
        <v>0</v>
      </c>
      <c r="AH2533" s="1">
        <f t="shared" si="366"/>
        <v>0</v>
      </c>
    </row>
    <row r="2534" spans="1:34" x14ac:dyDescent="0.55000000000000004">
      <c r="A2534">
        <v>89799600</v>
      </c>
      <c r="B2534" s="2">
        <v>0</v>
      </c>
      <c r="C2534" s="2">
        <v>0</v>
      </c>
      <c r="D2534" s="2">
        <v>0</v>
      </c>
      <c r="E2534" s="2">
        <v>0</v>
      </c>
      <c r="F2534" s="2">
        <v>0</v>
      </c>
      <c r="G2534" s="2">
        <v>0</v>
      </c>
      <c r="H2534" s="2">
        <v>0</v>
      </c>
      <c r="I2534" s="2">
        <v>0</v>
      </c>
      <c r="J2534" s="2">
        <v>0.15576880415356301</v>
      </c>
      <c r="K2534" s="2">
        <v>0</v>
      </c>
      <c r="L2534" s="2">
        <v>0</v>
      </c>
      <c r="M2534" s="2">
        <v>0</v>
      </c>
      <c r="N2534" s="2">
        <v>0</v>
      </c>
      <c r="O2534" s="2">
        <v>0</v>
      </c>
      <c r="P2534" s="2">
        <v>0</v>
      </c>
      <c r="Q2534" s="2">
        <v>0</v>
      </c>
      <c r="R2534" s="2">
        <v>0</v>
      </c>
      <c r="S2534" s="2">
        <v>0</v>
      </c>
      <c r="T2534" s="2">
        <v>0</v>
      </c>
      <c r="U2534" s="2">
        <v>0</v>
      </c>
      <c r="X2534" s="2">
        <f t="shared" si="360"/>
        <v>0.15576880415356301</v>
      </c>
      <c r="Y2534" s="2">
        <f t="shared" si="361"/>
        <v>0</v>
      </c>
      <c r="Z2534" s="2">
        <f>IF(Y2534&gt;$W$1,HLOOKUP(Y2534,B2534:$U$2835,ROW($B$2836)-ROW($A2534),FALSE),0)</f>
        <v>0</v>
      </c>
      <c r="AA2534" s="2">
        <f t="shared" si="362"/>
        <v>0</v>
      </c>
      <c r="AB2534" s="2">
        <f>VLOOKUP(A2534,segment3_SB_quantity!$A$2:$B$2834,2,FALSE)</f>
        <v>23</v>
      </c>
      <c r="AC2534" s="4">
        <f t="shared" si="358"/>
        <v>0.12820000000000001</v>
      </c>
      <c r="AD2534">
        <f t="shared" si="363"/>
        <v>0</v>
      </c>
      <c r="AE2534">
        <f t="shared" si="359"/>
        <v>0.83166700000000005</v>
      </c>
      <c r="AF2534" s="2">
        <f t="shared" si="364"/>
        <v>0</v>
      </c>
      <c r="AG2534" s="2">
        <f t="shared" si="365"/>
        <v>0</v>
      </c>
      <c r="AH2534" s="1">
        <f t="shared" si="366"/>
        <v>0</v>
      </c>
    </row>
    <row r="2535" spans="1:34" x14ac:dyDescent="0.55000000000000004">
      <c r="A2535">
        <v>89849851</v>
      </c>
      <c r="B2535" s="2">
        <v>0</v>
      </c>
      <c r="C2535" s="2">
        <v>0</v>
      </c>
      <c r="D2535" s="2">
        <v>0</v>
      </c>
      <c r="E2535" s="2">
        <v>0</v>
      </c>
      <c r="F2535" s="2">
        <v>0</v>
      </c>
      <c r="G2535" s="2">
        <v>0</v>
      </c>
      <c r="H2535" s="2">
        <v>0</v>
      </c>
      <c r="I2535" s="2">
        <v>0</v>
      </c>
      <c r="J2535" s="2">
        <v>0.34436917105244902</v>
      </c>
      <c r="K2535" s="2">
        <v>0</v>
      </c>
      <c r="L2535" s="2">
        <v>0</v>
      </c>
      <c r="M2535" s="2">
        <v>0</v>
      </c>
      <c r="N2535" s="2">
        <v>0</v>
      </c>
      <c r="O2535" s="2">
        <v>0</v>
      </c>
      <c r="P2535" s="2">
        <v>0</v>
      </c>
      <c r="Q2535" s="2">
        <v>0</v>
      </c>
      <c r="R2535" s="2">
        <v>0</v>
      </c>
      <c r="S2535" s="2">
        <v>0</v>
      </c>
      <c r="T2535" s="2">
        <v>0</v>
      </c>
      <c r="U2535" s="2">
        <v>0</v>
      </c>
      <c r="X2535" s="2">
        <f t="shared" si="360"/>
        <v>0.34436917105244902</v>
      </c>
      <c r="Y2535" s="2">
        <f t="shared" si="361"/>
        <v>0</v>
      </c>
      <c r="Z2535" s="2">
        <f>IF(Y2535&gt;$W$1,HLOOKUP(Y2535,B2535:$U$2835,ROW($B$2836)-ROW($A2535),FALSE),0)</f>
        <v>0</v>
      </c>
      <c r="AA2535" s="2">
        <f t="shared" si="362"/>
        <v>0</v>
      </c>
      <c r="AB2535" s="2">
        <f>VLOOKUP(A2535,segment3_SB_quantity!$A$2:$B$2834,2,FALSE)</f>
        <v>23</v>
      </c>
      <c r="AC2535" s="4">
        <f t="shared" si="358"/>
        <v>0.12820000000000001</v>
      </c>
      <c r="AD2535">
        <f t="shared" si="363"/>
        <v>0</v>
      </c>
      <c r="AE2535">
        <f t="shared" si="359"/>
        <v>0.83166700000000005</v>
      </c>
      <c r="AF2535" s="2">
        <f t="shared" si="364"/>
        <v>0</v>
      </c>
      <c r="AG2535" s="2">
        <f t="shared" si="365"/>
        <v>0</v>
      </c>
      <c r="AH2535" s="1">
        <f t="shared" si="366"/>
        <v>0</v>
      </c>
    </row>
    <row r="2536" spans="1:34" x14ac:dyDescent="0.55000000000000004">
      <c r="A2536">
        <v>89869626</v>
      </c>
      <c r="B2536" s="2">
        <v>0</v>
      </c>
      <c r="C2536" s="2">
        <v>0</v>
      </c>
      <c r="D2536" s="2">
        <v>0</v>
      </c>
      <c r="E2536" s="2">
        <v>0</v>
      </c>
      <c r="F2536" s="2">
        <v>0</v>
      </c>
      <c r="G2536" s="2">
        <v>0</v>
      </c>
      <c r="H2536" s="2">
        <v>0</v>
      </c>
      <c r="I2536" s="2">
        <v>0</v>
      </c>
      <c r="J2536" s="2">
        <v>0</v>
      </c>
      <c r="K2536" s="2">
        <v>3.18556927984115E-5</v>
      </c>
      <c r="L2536" s="2">
        <v>0</v>
      </c>
      <c r="M2536" s="2">
        <v>0</v>
      </c>
      <c r="N2536" s="2">
        <v>0</v>
      </c>
      <c r="O2536" s="2">
        <v>0</v>
      </c>
      <c r="P2536" s="2">
        <v>0</v>
      </c>
      <c r="Q2536" s="2">
        <v>0</v>
      </c>
      <c r="R2536" s="2">
        <v>0</v>
      </c>
      <c r="S2536" s="2">
        <v>0</v>
      </c>
      <c r="T2536" s="2">
        <v>0</v>
      </c>
      <c r="U2536" s="2">
        <v>0</v>
      </c>
      <c r="X2536" s="2">
        <f t="shared" si="360"/>
        <v>3.18556927984115E-5</v>
      </c>
      <c r="Y2536" s="2">
        <f t="shared" si="361"/>
        <v>0</v>
      </c>
      <c r="Z2536" s="2">
        <f>IF(Y2536&gt;$W$1,HLOOKUP(Y2536,B2536:$U$2835,ROW($B$2836)-ROW($A2536),FALSE),0)</f>
        <v>0</v>
      </c>
      <c r="AA2536" s="2">
        <f t="shared" si="362"/>
        <v>0</v>
      </c>
      <c r="AB2536" s="2">
        <f>VLOOKUP(A2536,segment3_SB_quantity!$A$2:$B$2834,2,FALSE)</f>
        <v>17</v>
      </c>
      <c r="AC2536" s="4">
        <f t="shared" si="358"/>
        <v>0.12820000000000001</v>
      </c>
      <c r="AD2536">
        <f t="shared" si="363"/>
        <v>0</v>
      </c>
      <c r="AE2536">
        <f t="shared" si="359"/>
        <v>0.83166700000000005</v>
      </c>
      <c r="AF2536" s="2">
        <f t="shared" si="364"/>
        <v>0</v>
      </c>
      <c r="AG2536" s="2">
        <f t="shared" si="365"/>
        <v>0</v>
      </c>
      <c r="AH2536" s="1">
        <f t="shared" si="366"/>
        <v>0</v>
      </c>
    </row>
    <row r="2537" spans="1:34" x14ac:dyDescent="0.55000000000000004">
      <c r="A2537">
        <v>89869771</v>
      </c>
      <c r="B2537" s="2">
        <v>0</v>
      </c>
      <c r="C2537" s="2">
        <v>0</v>
      </c>
      <c r="D2537" s="2">
        <v>0</v>
      </c>
      <c r="E2537" s="2">
        <v>0</v>
      </c>
      <c r="F2537" s="2">
        <v>0</v>
      </c>
      <c r="G2537" s="2">
        <v>0</v>
      </c>
      <c r="H2537" s="2">
        <v>0</v>
      </c>
      <c r="I2537" s="2">
        <v>0</v>
      </c>
      <c r="J2537" s="2">
        <v>0</v>
      </c>
      <c r="K2537" s="2">
        <v>0</v>
      </c>
      <c r="L2537" s="2">
        <v>0</v>
      </c>
      <c r="M2537" s="2">
        <v>0</v>
      </c>
      <c r="N2537" s="2">
        <v>0</v>
      </c>
      <c r="O2537" s="2">
        <v>0</v>
      </c>
      <c r="P2537" s="2">
        <v>0</v>
      </c>
      <c r="Q2537" s="2">
        <v>0</v>
      </c>
      <c r="R2537" s="2">
        <v>0</v>
      </c>
      <c r="S2537" s="2">
        <v>0</v>
      </c>
      <c r="T2537" s="2">
        <v>0</v>
      </c>
      <c r="U2537" s="2">
        <v>0</v>
      </c>
      <c r="X2537" s="2">
        <f t="shared" si="360"/>
        <v>0</v>
      </c>
      <c r="Y2537" s="2">
        <f t="shared" si="361"/>
        <v>0</v>
      </c>
      <c r="Z2537" s="2">
        <f>IF(Y2537&gt;$W$1,HLOOKUP(Y2537,B2537:$U$2835,ROW($B$2836)-ROW($A2537),FALSE),0)</f>
        <v>0</v>
      </c>
      <c r="AA2537" s="2">
        <f t="shared" si="362"/>
        <v>0</v>
      </c>
      <c r="AB2537" s="2">
        <f>VLOOKUP(A2537,segment3_SB_quantity!$A$2:$B$2834,2,FALSE)</f>
        <v>3</v>
      </c>
      <c r="AC2537" s="4">
        <f t="shared" si="358"/>
        <v>0.12820000000000001</v>
      </c>
      <c r="AD2537">
        <f t="shared" si="363"/>
        <v>0</v>
      </c>
      <c r="AE2537">
        <f t="shared" si="359"/>
        <v>0.83166700000000005</v>
      </c>
      <c r="AF2537" s="2">
        <f t="shared" si="364"/>
        <v>0</v>
      </c>
      <c r="AG2537" s="2">
        <f t="shared" si="365"/>
        <v>0</v>
      </c>
      <c r="AH2537" s="1">
        <f t="shared" si="366"/>
        <v>0</v>
      </c>
    </row>
    <row r="2538" spans="1:34" x14ac:dyDescent="0.55000000000000004">
      <c r="A2538">
        <v>89879774</v>
      </c>
      <c r="B2538" s="2">
        <v>0</v>
      </c>
      <c r="C2538" s="2">
        <v>0</v>
      </c>
      <c r="D2538" s="2">
        <v>0</v>
      </c>
      <c r="E2538" s="2">
        <v>0</v>
      </c>
      <c r="F2538" s="2">
        <v>0</v>
      </c>
      <c r="G2538" s="2">
        <v>0</v>
      </c>
      <c r="H2538" s="2">
        <v>0</v>
      </c>
      <c r="I2538" s="2">
        <v>0</v>
      </c>
      <c r="J2538" s="2">
        <v>0</v>
      </c>
      <c r="K2538" s="2">
        <v>6.9728285270094101E-2</v>
      </c>
      <c r="L2538" s="2">
        <v>0</v>
      </c>
      <c r="M2538" s="2">
        <v>0</v>
      </c>
      <c r="N2538" s="2">
        <v>0</v>
      </c>
      <c r="O2538" s="2">
        <v>0</v>
      </c>
      <c r="P2538" s="2">
        <v>0</v>
      </c>
      <c r="Q2538" s="2">
        <v>0</v>
      </c>
      <c r="R2538" s="2">
        <v>0</v>
      </c>
      <c r="S2538" s="2">
        <v>0</v>
      </c>
      <c r="T2538" s="2">
        <v>0</v>
      </c>
      <c r="U2538" s="2">
        <v>0</v>
      </c>
      <c r="X2538" s="2">
        <f t="shared" si="360"/>
        <v>6.9728285270094101E-2</v>
      </c>
      <c r="Y2538" s="2">
        <f t="shared" si="361"/>
        <v>0</v>
      </c>
      <c r="Z2538" s="2">
        <f>IF(Y2538&gt;$W$1,HLOOKUP(Y2538,B2538:$U$2835,ROW($B$2836)-ROW($A2538),FALSE),0)</f>
        <v>0</v>
      </c>
      <c r="AA2538" s="2">
        <f t="shared" si="362"/>
        <v>0</v>
      </c>
      <c r="AB2538" s="2">
        <f>VLOOKUP(A2538,segment3_SB_quantity!$A$2:$B$2834,2,FALSE)</f>
        <v>10</v>
      </c>
      <c r="AC2538" s="4">
        <f t="shared" si="358"/>
        <v>0.12820000000000001</v>
      </c>
      <c r="AD2538">
        <f t="shared" si="363"/>
        <v>0</v>
      </c>
      <c r="AE2538">
        <f t="shared" si="359"/>
        <v>0.83166700000000005</v>
      </c>
      <c r="AF2538" s="2">
        <f t="shared" si="364"/>
        <v>0</v>
      </c>
      <c r="AG2538" s="2">
        <f t="shared" si="365"/>
        <v>0</v>
      </c>
      <c r="AH2538" s="1">
        <f t="shared" si="366"/>
        <v>0</v>
      </c>
    </row>
    <row r="2539" spans="1:34" x14ac:dyDescent="0.55000000000000004">
      <c r="A2539">
        <v>89929729</v>
      </c>
      <c r="B2539" s="2">
        <v>0</v>
      </c>
      <c r="C2539" s="2">
        <v>0</v>
      </c>
      <c r="D2539" s="2">
        <v>0</v>
      </c>
      <c r="E2539" s="2">
        <v>0</v>
      </c>
      <c r="F2539" s="2">
        <v>0</v>
      </c>
      <c r="G2539" s="2">
        <v>0</v>
      </c>
      <c r="H2539" s="2">
        <v>0</v>
      </c>
      <c r="I2539" s="2">
        <v>6.2404716450429797E-2</v>
      </c>
      <c r="J2539" s="2">
        <v>0</v>
      </c>
      <c r="K2539" s="2">
        <v>0</v>
      </c>
      <c r="L2539" s="2">
        <v>0</v>
      </c>
      <c r="M2539" s="2">
        <v>0</v>
      </c>
      <c r="N2539" s="2">
        <v>0</v>
      </c>
      <c r="O2539" s="2">
        <v>0</v>
      </c>
      <c r="P2539" s="2">
        <v>0</v>
      </c>
      <c r="Q2539" s="2">
        <v>0</v>
      </c>
      <c r="R2539" s="2">
        <v>0</v>
      </c>
      <c r="S2539" s="2">
        <v>0</v>
      </c>
      <c r="T2539" s="2">
        <v>0</v>
      </c>
      <c r="U2539" s="2">
        <v>0</v>
      </c>
      <c r="X2539" s="2">
        <f t="shared" si="360"/>
        <v>6.2404716450429797E-2</v>
      </c>
      <c r="Y2539" s="2">
        <f t="shared" si="361"/>
        <v>0</v>
      </c>
      <c r="Z2539" s="2">
        <f>IF(Y2539&gt;$W$1,HLOOKUP(Y2539,B2539:$U$2835,ROW($B$2836)-ROW($A2539),FALSE),0)</f>
        <v>0</v>
      </c>
      <c r="AA2539" s="2">
        <f t="shared" si="362"/>
        <v>0</v>
      </c>
      <c r="AB2539" s="2">
        <f>VLOOKUP(A2539,segment3_SB_quantity!$A$2:$B$2834,2,FALSE)</f>
        <v>2</v>
      </c>
      <c r="AC2539" s="4">
        <f t="shared" si="358"/>
        <v>0.12820000000000001</v>
      </c>
      <c r="AD2539">
        <f t="shared" si="363"/>
        <v>0</v>
      </c>
      <c r="AE2539">
        <f t="shared" si="359"/>
        <v>0.83166700000000005</v>
      </c>
      <c r="AF2539" s="2">
        <f t="shared" si="364"/>
        <v>0</v>
      </c>
      <c r="AG2539" s="2">
        <f t="shared" si="365"/>
        <v>0</v>
      </c>
      <c r="AH2539" s="1">
        <f t="shared" si="366"/>
        <v>0</v>
      </c>
    </row>
    <row r="2540" spans="1:34" x14ac:dyDescent="0.55000000000000004">
      <c r="A2540">
        <v>89929919</v>
      </c>
      <c r="B2540" s="2">
        <v>0</v>
      </c>
      <c r="C2540" s="2">
        <v>0</v>
      </c>
      <c r="D2540" s="2">
        <v>0</v>
      </c>
      <c r="E2540" s="2">
        <v>0</v>
      </c>
      <c r="F2540" s="2">
        <v>0</v>
      </c>
      <c r="G2540" s="2">
        <v>0</v>
      </c>
      <c r="H2540" s="2">
        <v>0</v>
      </c>
      <c r="I2540" s="2">
        <v>6.2355308477495902E-2</v>
      </c>
      <c r="J2540" s="2">
        <v>0</v>
      </c>
      <c r="K2540" s="2">
        <v>0</v>
      </c>
      <c r="L2540" s="2">
        <v>0</v>
      </c>
      <c r="M2540" s="2">
        <v>0</v>
      </c>
      <c r="N2540" s="2">
        <v>0</v>
      </c>
      <c r="O2540" s="2">
        <v>0</v>
      </c>
      <c r="P2540" s="2">
        <v>0</v>
      </c>
      <c r="Q2540" s="2">
        <v>0</v>
      </c>
      <c r="R2540" s="2">
        <v>0</v>
      </c>
      <c r="S2540" s="2">
        <v>0</v>
      </c>
      <c r="T2540" s="2">
        <v>0</v>
      </c>
      <c r="U2540" s="2">
        <v>0</v>
      </c>
      <c r="X2540" s="2">
        <f t="shared" si="360"/>
        <v>6.2355308477495902E-2</v>
      </c>
      <c r="Y2540" s="2">
        <f t="shared" si="361"/>
        <v>0</v>
      </c>
      <c r="Z2540" s="2">
        <f>IF(Y2540&gt;$W$1,HLOOKUP(Y2540,B2540:$U$2835,ROW($B$2836)-ROW($A2540),FALSE),0)</f>
        <v>0</v>
      </c>
      <c r="AA2540" s="2">
        <f t="shared" si="362"/>
        <v>0</v>
      </c>
      <c r="AB2540" s="2">
        <f>VLOOKUP(A2540,segment3_SB_quantity!$A$2:$B$2834,2,FALSE)</f>
        <v>75</v>
      </c>
      <c r="AC2540" s="4">
        <f t="shared" si="358"/>
        <v>0.12820000000000001</v>
      </c>
      <c r="AD2540">
        <f t="shared" si="363"/>
        <v>0</v>
      </c>
      <c r="AE2540">
        <f t="shared" si="359"/>
        <v>0.83166700000000005</v>
      </c>
      <c r="AF2540" s="2">
        <f t="shared" si="364"/>
        <v>0</v>
      </c>
      <c r="AG2540" s="2">
        <f t="shared" si="365"/>
        <v>0</v>
      </c>
      <c r="AH2540" s="1">
        <f t="shared" si="366"/>
        <v>0</v>
      </c>
    </row>
    <row r="2541" spans="1:34" x14ac:dyDescent="0.55000000000000004">
      <c r="A2541">
        <v>89939703</v>
      </c>
      <c r="B2541" s="2">
        <v>0</v>
      </c>
      <c r="C2541" s="2">
        <v>0</v>
      </c>
      <c r="D2541" s="2">
        <v>0</v>
      </c>
      <c r="E2541" s="2">
        <v>0</v>
      </c>
      <c r="F2541" s="2">
        <v>0</v>
      </c>
      <c r="G2541" s="2">
        <v>0</v>
      </c>
      <c r="H2541" s="2">
        <v>0</v>
      </c>
      <c r="I2541" s="2">
        <v>0</v>
      </c>
      <c r="J2541" s="2">
        <v>0</v>
      </c>
      <c r="K2541" s="2">
        <v>0</v>
      </c>
      <c r="L2541" s="2">
        <v>0</v>
      </c>
      <c r="M2541" s="2">
        <v>0</v>
      </c>
      <c r="N2541" s="2">
        <v>0</v>
      </c>
      <c r="O2541" s="2">
        <v>0</v>
      </c>
      <c r="P2541" s="2">
        <v>0</v>
      </c>
      <c r="Q2541" s="2">
        <v>0</v>
      </c>
      <c r="R2541" s="2">
        <v>0</v>
      </c>
      <c r="S2541" s="2">
        <v>0</v>
      </c>
      <c r="T2541" s="2">
        <v>0</v>
      </c>
      <c r="U2541" s="2">
        <v>0</v>
      </c>
      <c r="X2541" s="2">
        <f t="shared" si="360"/>
        <v>0</v>
      </c>
      <c r="Y2541" s="2">
        <f t="shared" si="361"/>
        <v>0</v>
      </c>
      <c r="Z2541" s="2">
        <f>IF(Y2541&gt;$W$1,HLOOKUP(Y2541,B2541:$U$2835,ROW($B$2836)-ROW($A2541),FALSE),0)</f>
        <v>0</v>
      </c>
      <c r="AA2541" s="2">
        <f t="shared" si="362"/>
        <v>0</v>
      </c>
      <c r="AB2541" s="2">
        <f>VLOOKUP(A2541,segment3_SB_quantity!$A$2:$B$2834,2,FALSE)</f>
        <v>1</v>
      </c>
      <c r="AC2541" s="4">
        <f t="shared" si="358"/>
        <v>0.12820000000000001</v>
      </c>
      <c r="AD2541">
        <f t="shared" si="363"/>
        <v>0</v>
      </c>
      <c r="AE2541">
        <f t="shared" si="359"/>
        <v>0.83166700000000005</v>
      </c>
      <c r="AF2541" s="2">
        <f t="shared" si="364"/>
        <v>0</v>
      </c>
      <c r="AG2541" s="2">
        <f t="shared" si="365"/>
        <v>0</v>
      </c>
      <c r="AH2541" s="1">
        <f t="shared" si="366"/>
        <v>0</v>
      </c>
    </row>
    <row r="2542" spans="1:34" x14ac:dyDescent="0.55000000000000004">
      <c r="A2542">
        <v>89939915</v>
      </c>
      <c r="B2542" s="2">
        <v>0</v>
      </c>
      <c r="C2542" s="2">
        <v>0</v>
      </c>
      <c r="D2542" s="2">
        <v>0</v>
      </c>
      <c r="E2542" s="2">
        <v>0</v>
      </c>
      <c r="F2542" s="2">
        <v>0</v>
      </c>
      <c r="G2542" s="2">
        <v>0</v>
      </c>
      <c r="H2542" s="2">
        <v>0</v>
      </c>
      <c r="I2542" s="2">
        <v>0</v>
      </c>
      <c r="J2542" s="2">
        <v>1.2945301183271401E-2</v>
      </c>
      <c r="K2542" s="2">
        <v>0</v>
      </c>
      <c r="L2542" s="2">
        <v>0</v>
      </c>
      <c r="M2542" s="2">
        <v>0</v>
      </c>
      <c r="N2542" s="2">
        <v>0</v>
      </c>
      <c r="O2542" s="2">
        <v>0</v>
      </c>
      <c r="P2542" s="2">
        <v>0</v>
      </c>
      <c r="Q2542" s="2">
        <v>0</v>
      </c>
      <c r="R2542" s="2">
        <v>0</v>
      </c>
      <c r="S2542" s="2">
        <v>0</v>
      </c>
      <c r="T2542" s="2">
        <v>0</v>
      </c>
      <c r="U2542" s="2">
        <v>0</v>
      </c>
      <c r="X2542" s="2">
        <f t="shared" si="360"/>
        <v>1.2945301183271401E-2</v>
      </c>
      <c r="Y2542" s="2">
        <f t="shared" si="361"/>
        <v>0</v>
      </c>
      <c r="Z2542" s="2">
        <f>IF(Y2542&gt;$W$1,HLOOKUP(Y2542,B2542:$U$2835,ROW($B$2836)-ROW($A2542),FALSE),0)</f>
        <v>0</v>
      </c>
      <c r="AA2542" s="2">
        <f t="shared" si="362"/>
        <v>0</v>
      </c>
      <c r="AB2542" s="2">
        <f>VLOOKUP(A2542,segment3_SB_quantity!$A$2:$B$2834,2,FALSE)</f>
        <v>11</v>
      </c>
      <c r="AC2542" s="4">
        <f t="shared" si="358"/>
        <v>0.12820000000000001</v>
      </c>
      <c r="AD2542">
        <f t="shared" si="363"/>
        <v>0</v>
      </c>
      <c r="AE2542">
        <f t="shared" si="359"/>
        <v>0.83166700000000005</v>
      </c>
      <c r="AF2542" s="2">
        <f t="shared" si="364"/>
        <v>0</v>
      </c>
      <c r="AG2542" s="2">
        <f t="shared" si="365"/>
        <v>0</v>
      </c>
      <c r="AH2542" s="1">
        <f t="shared" si="366"/>
        <v>0</v>
      </c>
    </row>
    <row r="2543" spans="1:34" x14ac:dyDescent="0.55000000000000004">
      <c r="A2543">
        <v>89959586</v>
      </c>
      <c r="B2543" s="2">
        <v>0</v>
      </c>
      <c r="C2543" s="2">
        <v>0</v>
      </c>
      <c r="D2543" s="2">
        <v>0</v>
      </c>
      <c r="E2543" s="2">
        <v>0</v>
      </c>
      <c r="F2543" s="2">
        <v>0</v>
      </c>
      <c r="G2543" s="2">
        <v>0</v>
      </c>
      <c r="H2543" s="2">
        <v>0</v>
      </c>
      <c r="I2543" s="2">
        <v>0</v>
      </c>
      <c r="J2543" s="2">
        <v>0</v>
      </c>
      <c r="K2543" s="2">
        <v>9.7302474173154005E-2</v>
      </c>
      <c r="L2543" s="2">
        <v>0</v>
      </c>
      <c r="M2543" s="2">
        <v>0</v>
      </c>
      <c r="N2543" s="2">
        <v>0</v>
      </c>
      <c r="O2543" s="2">
        <v>0</v>
      </c>
      <c r="P2543" s="2">
        <v>0</v>
      </c>
      <c r="Q2543" s="2">
        <v>0</v>
      </c>
      <c r="R2543" s="2">
        <v>0</v>
      </c>
      <c r="S2543" s="2">
        <v>0</v>
      </c>
      <c r="T2543" s="2">
        <v>0</v>
      </c>
      <c r="U2543" s="2">
        <v>0</v>
      </c>
      <c r="X2543" s="2">
        <f t="shared" si="360"/>
        <v>9.7302474173154005E-2</v>
      </c>
      <c r="Y2543" s="2">
        <f t="shared" si="361"/>
        <v>0</v>
      </c>
      <c r="Z2543" s="2">
        <f>IF(Y2543&gt;$W$1,HLOOKUP(Y2543,B2543:$U$2835,ROW($B$2836)-ROW($A2543),FALSE),0)</f>
        <v>0</v>
      </c>
      <c r="AA2543" s="2">
        <f t="shared" si="362"/>
        <v>0</v>
      </c>
      <c r="AB2543" s="2">
        <f>VLOOKUP(A2543,segment3_SB_quantity!$A$2:$B$2834,2,FALSE)</f>
        <v>147</v>
      </c>
      <c r="AC2543" s="4">
        <f t="shared" si="358"/>
        <v>0.12820000000000001</v>
      </c>
      <c r="AD2543">
        <f t="shared" si="363"/>
        <v>0</v>
      </c>
      <c r="AE2543">
        <f t="shared" si="359"/>
        <v>0.83166700000000005</v>
      </c>
      <c r="AF2543" s="2">
        <f t="shared" si="364"/>
        <v>0</v>
      </c>
      <c r="AG2543" s="2">
        <f t="shared" si="365"/>
        <v>0</v>
      </c>
      <c r="AH2543" s="1">
        <f t="shared" si="366"/>
        <v>0</v>
      </c>
    </row>
    <row r="2544" spans="1:34" x14ac:dyDescent="0.55000000000000004">
      <c r="A2544">
        <v>89959808</v>
      </c>
      <c r="B2544" s="2">
        <v>0</v>
      </c>
      <c r="C2544" s="2">
        <v>0</v>
      </c>
      <c r="D2544" s="2">
        <v>0</v>
      </c>
      <c r="E2544" s="2">
        <v>0</v>
      </c>
      <c r="F2544" s="2">
        <v>0</v>
      </c>
      <c r="G2544" s="2">
        <v>0</v>
      </c>
      <c r="H2544" s="2">
        <v>0</v>
      </c>
      <c r="I2544" s="2">
        <v>0</v>
      </c>
      <c r="J2544" s="2">
        <v>0</v>
      </c>
      <c r="K2544" s="2">
        <v>0</v>
      </c>
      <c r="L2544" s="2">
        <v>0</v>
      </c>
      <c r="M2544" s="2">
        <v>0</v>
      </c>
      <c r="N2544" s="2">
        <v>0</v>
      </c>
      <c r="O2544" s="2">
        <v>0</v>
      </c>
      <c r="P2544" s="2">
        <v>0</v>
      </c>
      <c r="Q2544" s="2">
        <v>0</v>
      </c>
      <c r="R2544" s="2">
        <v>0</v>
      </c>
      <c r="S2544" s="2">
        <v>0</v>
      </c>
      <c r="T2544" s="2">
        <v>0</v>
      </c>
      <c r="U2544" s="2">
        <v>0</v>
      </c>
      <c r="X2544" s="2">
        <f t="shared" si="360"/>
        <v>0</v>
      </c>
      <c r="Y2544" s="2">
        <f t="shared" si="361"/>
        <v>0</v>
      </c>
      <c r="Z2544" s="2">
        <f>IF(Y2544&gt;$W$1,HLOOKUP(Y2544,B2544:$U$2835,ROW($B$2836)-ROW($A2544),FALSE),0)</f>
        <v>0</v>
      </c>
      <c r="AA2544" s="2">
        <f t="shared" si="362"/>
        <v>0</v>
      </c>
      <c r="AB2544" s="2">
        <f>VLOOKUP(A2544,segment3_SB_quantity!$A$2:$B$2834,2,FALSE)</f>
        <v>13</v>
      </c>
      <c r="AC2544" s="4">
        <f t="shared" si="358"/>
        <v>0.12820000000000001</v>
      </c>
      <c r="AD2544">
        <f t="shared" si="363"/>
        <v>0</v>
      </c>
      <c r="AE2544">
        <f t="shared" si="359"/>
        <v>0.83166700000000005</v>
      </c>
      <c r="AF2544" s="2">
        <f t="shared" si="364"/>
        <v>0</v>
      </c>
      <c r="AG2544" s="2">
        <f t="shared" si="365"/>
        <v>0</v>
      </c>
      <c r="AH2544" s="1">
        <f t="shared" si="366"/>
        <v>0</v>
      </c>
    </row>
    <row r="2545" spans="1:34" x14ac:dyDescent="0.55000000000000004">
      <c r="A2545">
        <v>89999796</v>
      </c>
      <c r="B2545" s="2">
        <v>0</v>
      </c>
      <c r="C2545" s="2">
        <v>0</v>
      </c>
      <c r="D2545" s="2">
        <v>0</v>
      </c>
      <c r="E2545" s="2">
        <v>0</v>
      </c>
      <c r="F2545" s="2">
        <v>0</v>
      </c>
      <c r="G2545" s="2">
        <v>0</v>
      </c>
      <c r="H2545" s="2">
        <v>0</v>
      </c>
      <c r="I2545" s="2">
        <v>0</v>
      </c>
      <c r="J2545" s="2">
        <v>0</v>
      </c>
      <c r="K2545" s="2">
        <v>0.11454766216804201</v>
      </c>
      <c r="L2545" s="2">
        <v>0</v>
      </c>
      <c r="M2545" s="2">
        <v>0</v>
      </c>
      <c r="N2545" s="2">
        <v>0</v>
      </c>
      <c r="O2545" s="2">
        <v>0</v>
      </c>
      <c r="P2545" s="2">
        <v>0</v>
      </c>
      <c r="Q2545" s="2">
        <v>0</v>
      </c>
      <c r="R2545" s="2">
        <v>0</v>
      </c>
      <c r="S2545" s="2">
        <v>0</v>
      </c>
      <c r="T2545" s="2">
        <v>0</v>
      </c>
      <c r="U2545" s="2">
        <v>0</v>
      </c>
      <c r="X2545" s="2">
        <f t="shared" si="360"/>
        <v>0.11454766216804201</v>
      </c>
      <c r="Y2545" s="2">
        <f t="shared" si="361"/>
        <v>0</v>
      </c>
      <c r="Z2545" s="2">
        <f>IF(Y2545&gt;$W$1,HLOOKUP(Y2545,B2545:$U$2835,ROW($B$2836)-ROW($A2545),FALSE),0)</f>
        <v>0</v>
      </c>
      <c r="AA2545" s="2">
        <f t="shared" si="362"/>
        <v>0</v>
      </c>
      <c r="AB2545" s="2">
        <f>VLOOKUP(A2545,segment3_SB_quantity!$A$2:$B$2834,2,FALSE)</f>
        <v>5</v>
      </c>
      <c r="AC2545" s="4">
        <f t="shared" si="358"/>
        <v>0.12820000000000001</v>
      </c>
      <c r="AD2545">
        <f t="shared" si="363"/>
        <v>0</v>
      </c>
      <c r="AE2545">
        <f t="shared" si="359"/>
        <v>0.83166700000000005</v>
      </c>
      <c r="AF2545" s="2">
        <f t="shared" si="364"/>
        <v>0</v>
      </c>
      <c r="AG2545" s="2">
        <f t="shared" si="365"/>
        <v>0</v>
      </c>
      <c r="AH2545" s="1">
        <f t="shared" si="366"/>
        <v>0</v>
      </c>
    </row>
    <row r="2546" spans="1:34" x14ac:dyDescent="0.55000000000000004">
      <c r="A2546">
        <v>90019659</v>
      </c>
      <c r="B2546" s="2">
        <v>0</v>
      </c>
      <c r="C2546" s="2">
        <v>0</v>
      </c>
      <c r="D2546" s="2">
        <v>0</v>
      </c>
      <c r="E2546" s="2">
        <v>0</v>
      </c>
      <c r="F2546" s="2">
        <v>0</v>
      </c>
      <c r="G2546" s="2">
        <v>2.7178479743838E-2</v>
      </c>
      <c r="H2546" s="2">
        <v>0</v>
      </c>
      <c r="I2546" s="2">
        <v>0</v>
      </c>
      <c r="J2546" s="2">
        <v>0</v>
      </c>
      <c r="K2546" s="2">
        <v>0</v>
      </c>
      <c r="L2546" s="2">
        <v>0</v>
      </c>
      <c r="M2546" s="2">
        <v>0</v>
      </c>
      <c r="N2546" s="2">
        <v>0</v>
      </c>
      <c r="O2546" s="2">
        <v>0</v>
      </c>
      <c r="P2546" s="2">
        <v>0</v>
      </c>
      <c r="Q2546" s="2">
        <v>0</v>
      </c>
      <c r="R2546" s="2">
        <v>0</v>
      </c>
      <c r="S2546" s="2">
        <v>0</v>
      </c>
      <c r="T2546" s="2">
        <v>0</v>
      </c>
      <c r="U2546" s="2">
        <v>0</v>
      </c>
      <c r="X2546" s="2">
        <f t="shared" si="360"/>
        <v>2.7178479743838E-2</v>
      </c>
      <c r="Y2546" s="2">
        <f t="shared" si="361"/>
        <v>0</v>
      </c>
      <c r="Z2546" s="2">
        <f>IF(Y2546&gt;$W$1,HLOOKUP(Y2546,B2546:$U$2835,ROW($B$2836)-ROW($A2546),FALSE),0)</f>
        <v>0</v>
      </c>
      <c r="AA2546" s="2">
        <f t="shared" si="362"/>
        <v>0</v>
      </c>
      <c r="AB2546" s="2">
        <f>VLOOKUP(A2546,segment3_SB_quantity!$A$2:$B$2834,2,FALSE)</f>
        <v>12</v>
      </c>
      <c r="AC2546" s="4">
        <f t="shared" si="358"/>
        <v>0.12820000000000001</v>
      </c>
      <c r="AD2546">
        <f t="shared" si="363"/>
        <v>0</v>
      </c>
      <c r="AE2546">
        <f t="shared" si="359"/>
        <v>0.83166700000000005</v>
      </c>
      <c r="AF2546" s="2">
        <f t="shared" si="364"/>
        <v>0</v>
      </c>
      <c r="AG2546" s="2">
        <f t="shared" si="365"/>
        <v>0</v>
      </c>
      <c r="AH2546" s="1">
        <f t="shared" si="366"/>
        <v>0</v>
      </c>
    </row>
    <row r="2547" spans="1:34" x14ac:dyDescent="0.55000000000000004">
      <c r="A2547">
        <v>90029545</v>
      </c>
      <c r="B2547" s="2">
        <v>0</v>
      </c>
      <c r="C2547" s="2">
        <v>0</v>
      </c>
      <c r="D2547" s="2">
        <v>0</v>
      </c>
      <c r="E2547" s="2">
        <v>0</v>
      </c>
      <c r="F2547" s="2">
        <v>0</v>
      </c>
      <c r="G2547" s="2">
        <v>0</v>
      </c>
      <c r="H2547" s="2">
        <v>0</v>
      </c>
      <c r="I2547" s="2">
        <v>0</v>
      </c>
      <c r="J2547" s="2">
        <v>4.8062608410398298E-2</v>
      </c>
      <c r="K2547" s="2">
        <v>0</v>
      </c>
      <c r="L2547" s="2">
        <v>0</v>
      </c>
      <c r="M2547" s="2">
        <v>0</v>
      </c>
      <c r="N2547" s="2">
        <v>0</v>
      </c>
      <c r="O2547" s="2">
        <v>0</v>
      </c>
      <c r="P2547" s="2">
        <v>0</v>
      </c>
      <c r="Q2547" s="2">
        <v>0</v>
      </c>
      <c r="R2547" s="2">
        <v>0</v>
      </c>
      <c r="S2547" s="2">
        <v>0</v>
      </c>
      <c r="T2547" s="2">
        <v>0</v>
      </c>
      <c r="U2547" s="2">
        <v>0</v>
      </c>
      <c r="X2547" s="2">
        <f t="shared" si="360"/>
        <v>4.8062608410398298E-2</v>
      </c>
      <c r="Y2547" s="2">
        <f t="shared" si="361"/>
        <v>0</v>
      </c>
      <c r="Z2547" s="2">
        <f>IF(Y2547&gt;$W$1,HLOOKUP(Y2547,B2547:$U$2835,ROW($B$2836)-ROW($A2547),FALSE),0)</f>
        <v>0</v>
      </c>
      <c r="AA2547" s="2">
        <f t="shared" si="362"/>
        <v>0</v>
      </c>
      <c r="AB2547" s="2">
        <f>VLOOKUP(A2547,segment3_SB_quantity!$A$2:$B$2834,2,FALSE)</f>
        <v>1</v>
      </c>
      <c r="AC2547" s="4">
        <f t="shared" si="358"/>
        <v>0.12820000000000001</v>
      </c>
      <c r="AD2547">
        <f t="shared" si="363"/>
        <v>0</v>
      </c>
      <c r="AE2547">
        <f t="shared" si="359"/>
        <v>0.83166700000000005</v>
      </c>
      <c r="AF2547" s="2">
        <f t="shared" si="364"/>
        <v>0</v>
      </c>
      <c r="AG2547" s="2">
        <f t="shared" si="365"/>
        <v>0</v>
      </c>
      <c r="AH2547" s="1">
        <f t="shared" si="366"/>
        <v>0</v>
      </c>
    </row>
    <row r="2548" spans="1:34" x14ac:dyDescent="0.55000000000000004">
      <c r="A2548">
        <v>90029792</v>
      </c>
      <c r="B2548" s="2">
        <v>0</v>
      </c>
      <c r="C2548" s="2">
        <v>0</v>
      </c>
      <c r="D2548" s="2">
        <v>0</v>
      </c>
      <c r="E2548" s="2">
        <v>0</v>
      </c>
      <c r="F2548" s="2">
        <v>0</v>
      </c>
      <c r="G2548" s="2">
        <v>0</v>
      </c>
      <c r="H2548" s="2">
        <v>0</v>
      </c>
      <c r="I2548" s="2">
        <v>0</v>
      </c>
      <c r="J2548" s="2">
        <v>0</v>
      </c>
      <c r="K2548" s="2">
        <v>9.4497598901264995E-2</v>
      </c>
      <c r="L2548" s="2">
        <v>0</v>
      </c>
      <c r="M2548" s="2">
        <v>0</v>
      </c>
      <c r="N2548" s="2">
        <v>0</v>
      </c>
      <c r="O2548" s="2">
        <v>0</v>
      </c>
      <c r="P2548" s="2">
        <v>0</v>
      </c>
      <c r="Q2548" s="2">
        <v>0</v>
      </c>
      <c r="R2548" s="2">
        <v>0</v>
      </c>
      <c r="S2548" s="2">
        <v>0</v>
      </c>
      <c r="T2548" s="2">
        <v>0</v>
      </c>
      <c r="U2548" s="2">
        <v>0</v>
      </c>
      <c r="X2548" s="2">
        <f t="shared" si="360"/>
        <v>9.4497598901264995E-2</v>
      </c>
      <c r="Y2548" s="2">
        <f t="shared" si="361"/>
        <v>0</v>
      </c>
      <c r="Z2548" s="2">
        <f>IF(Y2548&gt;$W$1,HLOOKUP(Y2548,B2548:$U$2835,ROW($B$2836)-ROW($A2548),FALSE),0)</f>
        <v>0</v>
      </c>
      <c r="AA2548" s="2">
        <f t="shared" si="362"/>
        <v>0</v>
      </c>
      <c r="AB2548" s="2">
        <f>VLOOKUP(A2548,segment3_SB_quantity!$A$2:$B$2834,2,FALSE)</f>
        <v>7</v>
      </c>
      <c r="AC2548" s="4">
        <f t="shared" si="358"/>
        <v>0.12820000000000001</v>
      </c>
      <c r="AD2548">
        <f t="shared" si="363"/>
        <v>0</v>
      </c>
      <c r="AE2548">
        <f t="shared" si="359"/>
        <v>0.83166700000000005</v>
      </c>
      <c r="AF2548" s="2">
        <f t="shared" si="364"/>
        <v>0</v>
      </c>
      <c r="AG2548" s="2">
        <f t="shared" si="365"/>
        <v>0</v>
      </c>
      <c r="AH2548" s="1">
        <f t="shared" si="366"/>
        <v>0</v>
      </c>
    </row>
    <row r="2549" spans="1:34" x14ac:dyDescent="0.55000000000000004">
      <c r="A2549">
        <v>90039573</v>
      </c>
      <c r="B2549" s="2">
        <v>0</v>
      </c>
      <c r="C2549" s="2">
        <v>0</v>
      </c>
      <c r="D2549" s="2">
        <v>0</v>
      </c>
      <c r="E2549" s="2">
        <v>0</v>
      </c>
      <c r="F2549" s="2">
        <v>0</v>
      </c>
      <c r="G2549" s="2">
        <v>0.15854797178122099</v>
      </c>
      <c r="H2549" s="2">
        <v>0</v>
      </c>
      <c r="I2549" s="2">
        <v>0</v>
      </c>
      <c r="J2549" s="2">
        <v>0</v>
      </c>
      <c r="K2549" s="2">
        <v>0</v>
      </c>
      <c r="L2549" s="2">
        <v>0</v>
      </c>
      <c r="M2549" s="2">
        <v>0</v>
      </c>
      <c r="N2549" s="2">
        <v>0</v>
      </c>
      <c r="O2549" s="2">
        <v>0</v>
      </c>
      <c r="P2549" s="2">
        <v>0</v>
      </c>
      <c r="Q2549" s="2">
        <v>0</v>
      </c>
      <c r="R2549" s="2">
        <v>0</v>
      </c>
      <c r="S2549" s="2">
        <v>0</v>
      </c>
      <c r="T2549" s="2">
        <v>0</v>
      </c>
      <c r="U2549" s="2">
        <v>0</v>
      </c>
      <c r="X2549" s="2">
        <f t="shared" si="360"/>
        <v>0.15854797178122099</v>
      </c>
      <c r="Y2549" s="2">
        <f t="shared" si="361"/>
        <v>0</v>
      </c>
      <c r="Z2549" s="2">
        <f>IF(Y2549&gt;$W$1,HLOOKUP(Y2549,B2549:$U$2835,ROW($B$2836)-ROW($A2549),FALSE),0)</f>
        <v>0</v>
      </c>
      <c r="AA2549" s="2">
        <f t="shared" si="362"/>
        <v>0</v>
      </c>
      <c r="AB2549" s="2">
        <f>VLOOKUP(A2549,segment3_SB_quantity!$A$2:$B$2834,2,FALSE)</f>
        <v>48</v>
      </c>
      <c r="AC2549" s="4">
        <f t="shared" si="358"/>
        <v>0.12820000000000001</v>
      </c>
      <c r="AD2549">
        <f t="shared" si="363"/>
        <v>0</v>
      </c>
      <c r="AE2549">
        <f t="shared" si="359"/>
        <v>0.83166700000000005</v>
      </c>
      <c r="AF2549" s="2">
        <f t="shared" si="364"/>
        <v>0</v>
      </c>
      <c r="AG2549" s="2">
        <f t="shared" si="365"/>
        <v>0</v>
      </c>
      <c r="AH2549" s="1">
        <f t="shared" si="366"/>
        <v>0</v>
      </c>
    </row>
    <row r="2550" spans="1:34" x14ac:dyDescent="0.55000000000000004">
      <c r="A2550">
        <v>90049797</v>
      </c>
      <c r="B2550" s="2">
        <v>0</v>
      </c>
      <c r="C2550" s="2">
        <v>0</v>
      </c>
      <c r="D2550" s="2">
        <v>0</v>
      </c>
      <c r="E2550" s="2">
        <v>0</v>
      </c>
      <c r="F2550" s="2">
        <v>0</v>
      </c>
      <c r="G2550" s="2">
        <v>0</v>
      </c>
      <c r="H2550" s="2">
        <v>0</v>
      </c>
      <c r="I2550" s="2">
        <v>0</v>
      </c>
      <c r="J2550" s="2">
        <v>0.99248557597912201</v>
      </c>
      <c r="K2550" s="2">
        <v>0</v>
      </c>
      <c r="L2550" s="2">
        <v>0</v>
      </c>
      <c r="M2550" s="2">
        <v>0</v>
      </c>
      <c r="N2550" s="2">
        <v>0</v>
      </c>
      <c r="O2550" s="2">
        <v>0</v>
      </c>
      <c r="P2550" s="2">
        <v>0</v>
      </c>
      <c r="Q2550" s="2">
        <v>0</v>
      </c>
      <c r="R2550" s="2">
        <v>0</v>
      </c>
      <c r="S2550" s="2">
        <v>0</v>
      </c>
      <c r="T2550" s="2">
        <v>0</v>
      </c>
      <c r="U2550" s="2">
        <v>0</v>
      </c>
      <c r="X2550" s="2">
        <f t="shared" si="360"/>
        <v>0.99248557597912201</v>
      </c>
      <c r="Y2550" s="2">
        <f t="shared" si="361"/>
        <v>0.99248557597912201</v>
      </c>
      <c r="Z2550" s="2" t="str">
        <f>IF(Y2550&gt;$W$1,HLOOKUP(Y2550,B2550:$U$2835,ROW($B$2836)-ROW($A2550),FALSE),0)</f>
        <v>P_OL9</v>
      </c>
      <c r="AA2550" s="2">
        <f t="shared" si="362"/>
        <v>0.42499999999999993</v>
      </c>
      <c r="AB2550" s="2">
        <f>VLOOKUP(A2550,segment3_SB_quantity!$A$2:$B$2834,2,FALSE)</f>
        <v>10</v>
      </c>
      <c r="AC2550" s="4">
        <f t="shared" si="358"/>
        <v>0.12820000000000001</v>
      </c>
      <c r="AD2550">
        <f t="shared" si="363"/>
        <v>1.282</v>
      </c>
      <c r="AE2550">
        <f t="shared" si="359"/>
        <v>0.83166700000000005</v>
      </c>
      <c r="AF2550" s="2">
        <f t="shared" si="364"/>
        <v>1.0661970940000001</v>
      </c>
      <c r="AG2550" s="2">
        <f t="shared" si="365"/>
        <v>0.45313376494999991</v>
      </c>
      <c r="AH2550" s="1">
        <f t="shared" si="366"/>
        <v>2.3529411764705888</v>
      </c>
    </row>
    <row r="2551" spans="1:34" x14ac:dyDescent="0.55000000000000004">
      <c r="A2551">
        <v>90149947</v>
      </c>
      <c r="B2551" s="2">
        <v>0</v>
      </c>
      <c r="C2551" s="2">
        <v>0</v>
      </c>
      <c r="D2551" s="2">
        <v>0</v>
      </c>
      <c r="E2551" s="2">
        <v>0</v>
      </c>
      <c r="F2551" s="2">
        <v>0</v>
      </c>
      <c r="G2551" s="2">
        <v>0</v>
      </c>
      <c r="H2551" s="2">
        <v>0</v>
      </c>
      <c r="I2551" s="2">
        <v>0</v>
      </c>
      <c r="J2551" s="2">
        <v>7.0519044841459603E-15</v>
      </c>
      <c r="K2551" s="2">
        <v>0</v>
      </c>
      <c r="L2551" s="2">
        <v>0</v>
      </c>
      <c r="M2551" s="2">
        <v>0</v>
      </c>
      <c r="N2551" s="2">
        <v>0</v>
      </c>
      <c r="O2551" s="2">
        <v>0</v>
      </c>
      <c r="P2551" s="2">
        <v>0</v>
      </c>
      <c r="Q2551" s="2">
        <v>0</v>
      </c>
      <c r="R2551" s="2">
        <v>0</v>
      </c>
      <c r="S2551" s="2">
        <v>0</v>
      </c>
      <c r="T2551" s="2">
        <v>0</v>
      </c>
      <c r="U2551" s="2">
        <v>0</v>
      </c>
      <c r="X2551" s="2">
        <f t="shared" si="360"/>
        <v>7.0519044841459603E-15</v>
      </c>
      <c r="Y2551" s="2">
        <f t="shared" si="361"/>
        <v>0</v>
      </c>
      <c r="Z2551" s="2">
        <f>IF(Y2551&gt;$W$1,HLOOKUP(Y2551,B2551:$U$2835,ROW($B$2836)-ROW($A2551),FALSE),0)</f>
        <v>0</v>
      </c>
      <c r="AA2551" s="2">
        <f t="shared" si="362"/>
        <v>0</v>
      </c>
      <c r="AB2551" s="2">
        <f>VLOOKUP(A2551,segment3_SB_quantity!$A$2:$B$2834,2,FALSE)</f>
        <v>29</v>
      </c>
      <c r="AC2551" s="4">
        <f t="shared" si="358"/>
        <v>0.12820000000000001</v>
      </c>
      <c r="AD2551">
        <f t="shared" si="363"/>
        <v>0</v>
      </c>
      <c r="AE2551">
        <f t="shared" si="359"/>
        <v>0.83166700000000005</v>
      </c>
      <c r="AF2551" s="2">
        <f t="shared" si="364"/>
        <v>0</v>
      </c>
      <c r="AG2551" s="2">
        <f t="shared" si="365"/>
        <v>0</v>
      </c>
      <c r="AH2551" s="1">
        <f t="shared" si="366"/>
        <v>0</v>
      </c>
    </row>
    <row r="2552" spans="1:34" x14ac:dyDescent="0.55000000000000004">
      <c r="A2552">
        <v>90159788</v>
      </c>
      <c r="B2552" s="2">
        <v>0</v>
      </c>
      <c r="C2552" s="2">
        <v>0</v>
      </c>
      <c r="D2552" s="2">
        <v>0</v>
      </c>
      <c r="E2552" s="2">
        <v>0</v>
      </c>
      <c r="F2552" s="2">
        <v>0</v>
      </c>
      <c r="G2552" s="2">
        <v>0</v>
      </c>
      <c r="H2552" s="2">
        <v>0</v>
      </c>
      <c r="I2552" s="2">
        <v>0</v>
      </c>
      <c r="J2552" s="2">
        <v>0</v>
      </c>
      <c r="K2552" s="2">
        <v>0.100913316509416</v>
      </c>
      <c r="L2552" s="2">
        <v>0</v>
      </c>
      <c r="M2552" s="2">
        <v>0</v>
      </c>
      <c r="N2552" s="2">
        <v>0</v>
      </c>
      <c r="O2552" s="2">
        <v>0</v>
      </c>
      <c r="P2552" s="2">
        <v>0</v>
      </c>
      <c r="Q2552" s="2">
        <v>0</v>
      </c>
      <c r="R2552" s="2">
        <v>0</v>
      </c>
      <c r="S2552" s="2">
        <v>0</v>
      </c>
      <c r="T2552" s="2">
        <v>0</v>
      </c>
      <c r="U2552" s="2">
        <v>0</v>
      </c>
      <c r="X2552" s="2">
        <f t="shared" si="360"/>
        <v>0.100913316509416</v>
      </c>
      <c r="Y2552" s="2">
        <f t="shared" si="361"/>
        <v>0</v>
      </c>
      <c r="Z2552" s="2">
        <f>IF(Y2552&gt;$W$1,HLOOKUP(Y2552,B2552:$U$2835,ROW($B$2836)-ROW($A2552),FALSE),0)</f>
        <v>0</v>
      </c>
      <c r="AA2552" s="2">
        <f t="shared" si="362"/>
        <v>0</v>
      </c>
      <c r="AB2552" s="2">
        <f>VLOOKUP(A2552,segment3_SB_quantity!$A$2:$B$2834,2,FALSE)</f>
        <v>2</v>
      </c>
      <c r="AC2552" s="4">
        <f t="shared" si="358"/>
        <v>0.12820000000000001</v>
      </c>
      <c r="AD2552">
        <f t="shared" si="363"/>
        <v>0</v>
      </c>
      <c r="AE2552">
        <f t="shared" si="359"/>
        <v>0.83166700000000005</v>
      </c>
      <c r="AF2552" s="2">
        <f t="shared" si="364"/>
        <v>0</v>
      </c>
      <c r="AG2552" s="2">
        <f t="shared" si="365"/>
        <v>0</v>
      </c>
      <c r="AH2552" s="1">
        <f t="shared" si="366"/>
        <v>0</v>
      </c>
    </row>
    <row r="2553" spans="1:34" x14ac:dyDescent="0.55000000000000004">
      <c r="A2553">
        <v>90189703</v>
      </c>
      <c r="B2553" s="2">
        <v>0</v>
      </c>
      <c r="C2553" s="2">
        <v>0</v>
      </c>
      <c r="D2553" s="2">
        <v>0</v>
      </c>
      <c r="E2553" s="2">
        <v>0</v>
      </c>
      <c r="F2553" s="2">
        <v>6.27981959230815E-31</v>
      </c>
      <c r="G2553" s="2">
        <v>0</v>
      </c>
      <c r="H2553" s="2">
        <v>0</v>
      </c>
      <c r="I2553" s="2">
        <v>0</v>
      </c>
      <c r="J2553" s="2">
        <v>0</v>
      </c>
      <c r="K2553" s="2">
        <v>0</v>
      </c>
      <c r="L2553" s="2">
        <v>0</v>
      </c>
      <c r="M2553" s="2">
        <v>0</v>
      </c>
      <c r="N2553" s="2">
        <v>0</v>
      </c>
      <c r="O2553" s="2">
        <v>0</v>
      </c>
      <c r="P2553" s="2">
        <v>0</v>
      </c>
      <c r="Q2553" s="2">
        <v>0</v>
      </c>
      <c r="R2553" s="2">
        <v>0</v>
      </c>
      <c r="S2553" s="2">
        <v>0</v>
      </c>
      <c r="T2553" s="2">
        <v>0</v>
      </c>
      <c r="U2553" s="2">
        <v>0</v>
      </c>
      <c r="X2553" s="2">
        <f t="shared" si="360"/>
        <v>6.27981959230815E-31</v>
      </c>
      <c r="Y2553" s="2">
        <f t="shared" si="361"/>
        <v>0</v>
      </c>
      <c r="Z2553" s="2">
        <f>IF(Y2553&gt;$W$1,HLOOKUP(Y2553,B2553:$U$2835,ROW($B$2836)-ROW($A2553),FALSE),0)</f>
        <v>0</v>
      </c>
      <c r="AA2553" s="2">
        <f t="shared" si="362"/>
        <v>0</v>
      </c>
      <c r="AB2553" s="2">
        <f>VLOOKUP(A2553,segment3_SB_quantity!$A$2:$B$2834,2,FALSE)</f>
        <v>43</v>
      </c>
      <c r="AC2553" s="4">
        <f t="shared" si="358"/>
        <v>0.12820000000000001</v>
      </c>
      <c r="AD2553">
        <f t="shared" si="363"/>
        <v>0</v>
      </c>
      <c r="AE2553">
        <f t="shared" si="359"/>
        <v>0.83166700000000005</v>
      </c>
      <c r="AF2553" s="2">
        <f t="shared" si="364"/>
        <v>0</v>
      </c>
      <c r="AG2553" s="2">
        <f t="shared" si="365"/>
        <v>0</v>
      </c>
      <c r="AH2553" s="1">
        <f t="shared" si="366"/>
        <v>0</v>
      </c>
    </row>
    <row r="2554" spans="1:34" x14ac:dyDescent="0.55000000000000004">
      <c r="A2554">
        <v>90259748</v>
      </c>
      <c r="B2554" s="2">
        <v>0</v>
      </c>
      <c r="C2554" s="2">
        <v>0</v>
      </c>
      <c r="D2554" s="2">
        <v>0</v>
      </c>
      <c r="E2554" s="2">
        <v>0</v>
      </c>
      <c r="F2554" s="2">
        <v>0</v>
      </c>
      <c r="G2554" s="2">
        <v>0</v>
      </c>
      <c r="H2554" s="2">
        <v>0</v>
      </c>
      <c r="I2554" s="2">
        <v>0</v>
      </c>
      <c r="J2554" s="2">
        <v>0</v>
      </c>
      <c r="K2554" s="2">
        <v>0</v>
      </c>
      <c r="L2554" s="2">
        <v>1.53150070313973E-2</v>
      </c>
      <c r="M2554" s="2">
        <v>0</v>
      </c>
      <c r="N2554" s="2">
        <v>0</v>
      </c>
      <c r="O2554" s="2">
        <v>0</v>
      </c>
      <c r="P2554" s="2">
        <v>0</v>
      </c>
      <c r="Q2554" s="2">
        <v>0</v>
      </c>
      <c r="R2554" s="2">
        <v>0</v>
      </c>
      <c r="S2554" s="2">
        <v>0</v>
      </c>
      <c r="T2554" s="2">
        <v>0</v>
      </c>
      <c r="U2554" s="2">
        <v>0</v>
      </c>
      <c r="X2554" s="2">
        <f t="shared" si="360"/>
        <v>1.53150070313973E-2</v>
      </c>
      <c r="Y2554" s="2">
        <f t="shared" si="361"/>
        <v>0</v>
      </c>
      <c r="Z2554" s="2">
        <f>IF(Y2554&gt;$W$1,HLOOKUP(Y2554,B2554:$U$2835,ROW($B$2836)-ROW($A2554),FALSE),0)</f>
        <v>0</v>
      </c>
      <c r="AA2554" s="2">
        <f t="shared" si="362"/>
        <v>0</v>
      </c>
      <c r="AB2554" s="2">
        <f>VLOOKUP(A2554,segment3_SB_quantity!$A$2:$B$2834,2,FALSE)</f>
        <v>2</v>
      </c>
      <c r="AC2554" s="4">
        <f t="shared" si="358"/>
        <v>0.12820000000000001</v>
      </c>
      <c r="AD2554">
        <f t="shared" si="363"/>
        <v>0</v>
      </c>
      <c r="AE2554">
        <f t="shared" si="359"/>
        <v>0.83166700000000005</v>
      </c>
      <c r="AF2554" s="2">
        <f t="shared" si="364"/>
        <v>0</v>
      </c>
      <c r="AG2554" s="2">
        <f t="shared" si="365"/>
        <v>0</v>
      </c>
      <c r="AH2554" s="1">
        <f t="shared" si="366"/>
        <v>0</v>
      </c>
    </row>
    <row r="2555" spans="1:34" x14ac:dyDescent="0.55000000000000004">
      <c r="A2555">
        <v>90419902</v>
      </c>
      <c r="B2555" s="2">
        <v>0</v>
      </c>
      <c r="C2555" s="2">
        <v>0</v>
      </c>
      <c r="D2555" s="2">
        <v>0</v>
      </c>
      <c r="E2555" s="2">
        <v>0</v>
      </c>
      <c r="F2555" s="2">
        <v>0</v>
      </c>
      <c r="G2555" s="2">
        <v>0</v>
      </c>
      <c r="H2555" s="2">
        <v>0</v>
      </c>
      <c r="I2555" s="2">
        <v>0</v>
      </c>
      <c r="J2555" s="2">
        <v>1.33487961694191E-4</v>
      </c>
      <c r="K2555" s="2">
        <v>0</v>
      </c>
      <c r="L2555" s="2">
        <v>0</v>
      </c>
      <c r="M2555" s="2">
        <v>0</v>
      </c>
      <c r="N2555" s="2">
        <v>0</v>
      </c>
      <c r="O2555" s="2">
        <v>0</v>
      </c>
      <c r="P2555" s="2">
        <v>0</v>
      </c>
      <c r="Q2555" s="2">
        <v>0</v>
      </c>
      <c r="R2555" s="2">
        <v>0</v>
      </c>
      <c r="S2555" s="2">
        <v>0</v>
      </c>
      <c r="T2555" s="2">
        <v>0</v>
      </c>
      <c r="U2555" s="2">
        <v>0</v>
      </c>
      <c r="X2555" s="2">
        <f t="shared" si="360"/>
        <v>1.33487961694191E-4</v>
      </c>
      <c r="Y2555" s="2">
        <f t="shared" si="361"/>
        <v>0</v>
      </c>
      <c r="Z2555" s="2">
        <f>IF(Y2555&gt;$W$1,HLOOKUP(Y2555,B2555:$U$2835,ROW($B$2836)-ROW($A2555),FALSE),0)</f>
        <v>0</v>
      </c>
      <c r="AA2555" s="2">
        <f t="shared" si="362"/>
        <v>0</v>
      </c>
      <c r="AB2555" s="2">
        <f>VLOOKUP(A2555,segment3_SB_quantity!$A$2:$B$2834,2,FALSE)</f>
        <v>77</v>
      </c>
      <c r="AC2555" s="4">
        <f t="shared" si="358"/>
        <v>0.12820000000000001</v>
      </c>
      <c r="AD2555">
        <f t="shared" si="363"/>
        <v>0</v>
      </c>
      <c r="AE2555">
        <f t="shared" si="359"/>
        <v>0.83166700000000005</v>
      </c>
      <c r="AF2555" s="2">
        <f t="shared" si="364"/>
        <v>0</v>
      </c>
      <c r="AG2555" s="2">
        <f t="shared" si="365"/>
        <v>0</v>
      </c>
      <c r="AH2555" s="1">
        <f t="shared" si="366"/>
        <v>0</v>
      </c>
    </row>
    <row r="2556" spans="1:34" x14ac:dyDescent="0.55000000000000004">
      <c r="A2556">
        <v>90429998</v>
      </c>
      <c r="B2556" s="2">
        <v>0</v>
      </c>
      <c r="C2556" s="2">
        <v>0</v>
      </c>
      <c r="D2556" s="2">
        <v>0</v>
      </c>
      <c r="E2556" s="2">
        <v>0</v>
      </c>
      <c r="F2556" s="2">
        <v>0</v>
      </c>
      <c r="G2556" s="2">
        <v>0</v>
      </c>
      <c r="H2556" s="2">
        <v>0</v>
      </c>
      <c r="I2556" s="2">
        <v>0</v>
      </c>
      <c r="J2556" s="2">
        <v>0</v>
      </c>
      <c r="K2556" s="2">
        <v>0</v>
      </c>
      <c r="L2556" s="2">
        <v>7.8662390689592396E-2</v>
      </c>
      <c r="M2556" s="2">
        <v>0</v>
      </c>
      <c r="N2556" s="2">
        <v>0</v>
      </c>
      <c r="O2556" s="2">
        <v>0</v>
      </c>
      <c r="P2556" s="2">
        <v>0</v>
      </c>
      <c r="Q2556" s="2">
        <v>0</v>
      </c>
      <c r="R2556" s="2">
        <v>0</v>
      </c>
      <c r="S2556" s="2">
        <v>0</v>
      </c>
      <c r="T2556" s="2">
        <v>0</v>
      </c>
      <c r="U2556" s="2">
        <v>0</v>
      </c>
      <c r="X2556" s="2">
        <f t="shared" si="360"/>
        <v>7.8662390689592396E-2</v>
      </c>
      <c r="Y2556" s="2">
        <f t="shared" si="361"/>
        <v>0</v>
      </c>
      <c r="Z2556" s="2">
        <f>IF(Y2556&gt;$W$1,HLOOKUP(Y2556,B2556:$U$2835,ROW($B$2836)-ROW($A2556),FALSE),0)</f>
        <v>0</v>
      </c>
      <c r="AA2556" s="2">
        <f t="shared" si="362"/>
        <v>0</v>
      </c>
      <c r="AB2556" s="2">
        <f>VLOOKUP(A2556,segment3_SB_quantity!$A$2:$B$2834,2,FALSE)</f>
        <v>6</v>
      </c>
      <c r="AC2556" s="4">
        <f t="shared" si="358"/>
        <v>0.12820000000000001</v>
      </c>
      <c r="AD2556">
        <f t="shared" si="363"/>
        <v>0</v>
      </c>
      <c r="AE2556">
        <f t="shared" si="359"/>
        <v>0.83166700000000005</v>
      </c>
      <c r="AF2556" s="2">
        <f t="shared" si="364"/>
        <v>0</v>
      </c>
      <c r="AG2556" s="2">
        <f t="shared" si="365"/>
        <v>0</v>
      </c>
      <c r="AH2556" s="1">
        <f t="shared" si="366"/>
        <v>0</v>
      </c>
    </row>
    <row r="2557" spans="1:34" x14ac:dyDescent="0.55000000000000004">
      <c r="A2557">
        <v>90459982</v>
      </c>
      <c r="B2557" s="2">
        <v>0</v>
      </c>
      <c r="C2557" s="2">
        <v>0</v>
      </c>
      <c r="D2557" s="2">
        <v>0</v>
      </c>
      <c r="E2557" s="2">
        <v>0</v>
      </c>
      <c r="F2557" s="2">
        <v>0</v>
      </c>
      <c r="G2557" s="2">
        <v>0</v>
      </c>
      <c r="H2557" s="2">
        <v>0</v>
      </c>
      <c r="I2557" s="2">
        <v>0</v>
      </c>
      <c r="J2557" s="2">
        <v>0</v>
      </c>
      <c r="K2557" s="2">
        <v>0</v>
      </c>
      <c r="L2557" s="2">
        <v>0</v>
      </c>
      <c r="M2557" s="2">
        <v>0</v>
      </c>
      <c r="N2557" s="2">
        <v>0</v>
      </c>
      <c r="O2557" s="2">
        <v>0</v>
      </c>
      <c r="P2557" s="2">
        <v>0</v>
      </c>
      <c r="Q2557" s="2">
        <v>0</v>
      </c>
      <c r="R2557" s="2">
        <v>0</v>
      </c>
      <c r="S2557" s="2">
        <v>0</v>
      </c>
      <c r="T2557" s="2">
        <v>0</v>
      </c>
      <c r="U2557" s="2">
        <v>0</v>
      </c>
      <c r="X2557" s="2">
        <f t="shared" si="360"/>
        <v>0</v>
      </c>
      <c r="Y2557" s="2">
        <f t="shared" si="361"/>
        <v>0</v>
      </c>
      <c r="Z2557" s="2">
        <f>IF(Y2557&gt;$W$1,HLOOKUP(Y2557,B2557:$U$2835,ROW($B$2836)-ROW($A2557),FALSE),0)</f>
        <v>0</v>
      </c>
      <c r="AA2557" s="2">
        <f t="shared" si="362"/>
        <v>0</v>
      </c>
      <c r="AB2557" s="2">
        <f>VLOOKUP(A2557,segment3_SB_quantity!$A$2:$B$2834,2,FALSE)</f>
        <v>1</v>
      </c>
      <c r="AC2557" s="4">
        <f t="shared" si="358"/>
        <v>0.12820000000000001</v>
      </c>
      <c r="AD2557">
        <f t="shared" si="363"/>
        <v>0</v>
      </c>
      <c r="AE2557">
        <f t="shared" si="359"/>
        <v>0.83166700000000005</v>
      </c>
      <c r="AF2557" s="2">
        <f t="shared" si="364"/>
        <v>0</v>
      </c>
      <c r="AG2557" s="2">
        <f t="shared" si="365"/>
        <v>0</v>
      </c>
      <c r="AH2557" s="1">
        <f t="shared" si="366"/>
        <v>0</v>
      </c>
    </row>
    <row r="2558" spans="1:34" x14ac:dyDescent="0.55000000000000004">
      <c r="A2558">
        <v>90489546</v>
      </c>
      <c r="B2558" s="2">
        <v>0</v>
      </c>
      <c r="C2558" s="2">
        <v>0</v>
      </c>
      <c r="D2558" s="2">
        <v>0</v>
      </c>
      <c r="E2558" s="2">
        <v>0</v>
      </c>
      <c r="F2558" s="2">
        <v>0</v>
      </c>
      <c r="G2558" s="2">
        <v>0</v>
      </c>
      <c r="H2558" s="2">
        <v>0</v>
      </c>
      <c r="I2558" s="2">
        <v>0</v>
      </c>
      <c r="J2558" s="2">
        <v>6.8678125324961897E-2</v>
      </c>
      <c r="K2558" s="2">
        <v>0</v>
      </c>
      <c r="L2558" s="2">
        <v>0</v>
      </c>
      <c r="M2558" s="2">
        <v>0</v>
      </c>
      <c r="N2558" s="2">
        <v>0</v>
      </c>
      <c r="O2558" s="2">
        <v>0</v>
      </c>
      <c r="P2558" s="2">
        <v>0</v>
      </c>
      <c r="Q2558" s="2">
        <v>0</v>
      </c>
      <c r="R2558" s="2">
        <v>0</v>
      </c>
      <c r="S2558" s="2">
        <v>0</v>
      </c>
      <c r="T2558" s="2">
        <v>0</v>
      </c>
      <c r="U2558" s="2">
        <v>0</v>
      </c>
      <c r="X2558" s="2">
        <f t="shared" si="360"/>
        <v>6.8678125324961897E-2</v>
      </c>
      <c r="Y2558" s="2">
        <f t="shared" si="361"/>
        <v>0</v>
      </c>
      <c r="Z2558" s="2">
        <f>IF(Y2558&gt;$W$1,HLOOKUP(Y2558,B2558:$U$2835,ROW($B$2836)-ROW($A2558),FALSE),0)</f>
        <v>0</v>
      </c>
      <c r="AA2558" s="2">
        <f t="shared" si="362"/>
        <v>0</v>
      </c>
      <c r="AB2558" s="2">
        <f>VLOOKUP(A2558,segment3_SB_quantity!$A$2:$B$2834,2,FALSE)</f>
        <v>1</v>
      </c>
      <c r="AC2558" s="4">
        <f t="shared" si="358"/>
        <v>0.12820000000000001</v>
      </c>
      <c r="AD2558">
        <f t="shared" si="363"/>
        <v>0</v>
      </c>
      <c r="AE2558">
        <f t="shared" si="359"/>
        <v>0.83166700000000005</v>
      </c>
      <c r="AF2558" s="2">
        <f t="shared" si="364"/>
        <v>0</v>
      </c>
      <c r="AG2558" s="2">
        <f t="shared" si="365"/>
        <v>0</v>
      </c>
      <c r="AH2558" s="1">
        <f t="shared" si="366"/>
        <v>0</v>
      </c>
    </row>
    <row r="2559" spans="1:34" x14ac:dyDescent="0.55000000000000004">
      <c r="A2559">
        <v>90529922</v>
      </c>
      <c r="B2559" s="2">
        <v>0</v>
      </c>
      <c r="C2559" s="2">
        <v>0</v>
      </c>
      <c r="D2559" s="2">
        <v>0</v>
      </c>
      <c r="E2559" s="2">
        <v>0</v>
      </c>
      <c r="F2559" s="2">
        <v>0</v>
      </c>
      <c r="G2559" s="2">
        <v>0</v>
      </c>
      <c r="H2559" s="2">
        <v>0</v>
      </c>
      <c r="I2559" s="2">
        <v>0</v>
      </c>
      <c r="J2559" s="2">
        <v>1.61889118081401E-2</v>
      </c>
      <c r="K2559" s="2">
        <v>0</v>
      </c>
      <c r="L2559" s="2">
        <v>0</v>
      </c>
      <c r="M2559" s="2">
        <v>0</v>
      </c>
      <c r="N2559" s="2">
        <v>0</v>
      </c>
      <c r="O2559" s="2">
        <v>0</v>
      </c>
      <c r="P2559" s="2">
        <v>0</v>
      </c>
      <c r="Q2559" s="2">
        <v>0</v>
      </c>
      <c r="R2559" s="2">
        <v>0</v>
      </c>
      <c r="S2559" s="2">
        <v>0</v>
      </c>
      <c r="T2559" s="2">
        <v>0</v>
      </c>
      <c r="U2559" s="2">
        <v>0</v>
      </c>
      <c r="X2559" s="2">
        <f t="shared" si="360"/>
        <v>1.61889118081401E-2</v>
      </c>
      <c r="Y2559" s="2">
        <f t="shared" si="361"/>
        <v>0</v>
      </c>
      <c r="Z2559" s="2">
        <f>IF(Y2559&gt;$W$1,HLOOKUP(Y2559,B2559:$U$2835,ROW($B$2836)-ROW($A2559),FALSE),0)</f>
        <v>0</v>
      </c>
      <c r="AA2559" s="2">
        <f t="shared" si="362"/>
        <v>0</v>
      </c>
      <c r="AB2559" s="2">
        <f>VLOOKUP(A2559,segment3_SB_quantity!$A$2:$B$2834,2,FALSE)</f>
        <v>79</v>
      </c>
      <c r="AC2559" s="4">
        <f t="shared" si="358"/>
        <v>0.12820000000000001</v>
      </c>
      <c r="AD2559">
        <f t="shared" si="363"/>
        <v>0</v>
      </c>
      <c r="AE2559">
        <f t="shared" si="359"/>
        <v>0.83166700000000005</v>
      </c>
      <c r="AF2559" s="2">
        <f t="shared" si="364"/>
        <v>0</v>
      </c>
      <c r="AG2559" s="2">
        <f t="shared" si="365"/>
        <v>0</v>
      </c>
      <c r="AH2559" s="1">
        <f t="shared" si="366"/>
        <v>0</v>
      </c>
    </row>
    <row r="2560" spans="1:34" x14ac:dyDescent="0.55000000000000004">
      <c r="A2560">
        <v>90579826</v>
      </c>
      <c r="B2560" s="2">
        <v>0</v>
      </c>
      <c r="C2560" s="2">
        <v>0</v>
      </c>
      <c r="D2560" s="2">
        <v>0</v>
      </c>
      <c r="E2560" s="2">
        <v>0</v>
      </c>
      <c r="F2560" s="2">
        <v>0</v>
      </c>
      <c r="G2560" s="2">
        <v>0</v>
      </c>
      <c r="H2560" s="2">
        <v>0</v>
      </c>
      <c r="I2560" s="2">
        <v>0</v>
      </c>
      <c r="J2560" s="2">
        <v>0</v>
      </c>
      <c r="K2560" s="2">
        <v>8.7924482193941902E-2</v>
      </c>
      <c r="L2560" s="2">
        <v>0</v>
      </c>
      <c r="M2560" s="2">
        <v>0</v>
      </c>
      <c r="N2560" s="2">
        <v>0</v>
      </c>
      <c r="O2560" s="2">
        <v>0</v>
      </c>
      <c r="P2560" s="2">
        <v>0</v>
      </c>
      <c r="Q2560" s="2">
        <v>0</v>
      </c>
      <c r="R2560" s="2">
        <v>0</v>
      </c>
      <c r="S2560" s="2">
        <v>0</v>
      </c>
      <c r="T2560" s="2">
        <v>0</v>
      </c>
      <c r="U2560" s="2">
        <v>0</v>
      </c>
      <c r="X2560" s="2">
        <f t="shared" si="360"/>
        <v>8.7924482193941902E-2</v>
      </c>
      <c r="Y2560" s="2">
        <f t="shared" si="361"/>
        <v>0</v>
      </c>
      <c r="Z2560" s="2">
        <f>IF(Y2560&gt;$W$1,HLOOKUP(Y2560,B2560:$U$2835,ROW($B$2836)-ROW($A2560),FALSE),0)</f>
        <v>0</v>
      </c>
      <c r="AA2560" s="2">
        <f t="shared" si="362"/>
        <v>0</v>
      </c>
      <c r="AB2560" s="2">
        <f>VLOOKUP(A2560,segment3_SB_quantity!$A$2:$B$2834,2,FALSE)</f>
        <v>7</v>
      </c>
      <c r="AC2560" s="4">
        <f t="shared" si="358"/>
        <v>0.12820000000000001</v>
      </c>
      <c r="AD2560">
        <f t="shared" si="363"/>
        <v>0</v>
      </c>
      <c r="AE2560">
        <f t="shared" si="359"/>
        <v>0.83166700000000005</v>
      </c>
      <c r="AF2560" s="2">
        <f t="shared" si="364"/>
        <v>0</v>
      </c>
      <c r="AG2560" s="2">
        <f t="shared" si="365"/>
        <v>0</v>
      </c>
      <c r="AH2560" s="1">
        <f t="shared" si="366"/>
        <v>0</v>
      </c>
    </row>
    <row r="2561" spans="1:34" x14ac:dyDescent="0.55000000000000004">
      <c r="A2561">
        <v>90619678</v>
      </c>
      <c r="B2561" s="2">
        <v>0</v>
      </c>
      <c r="C2561" s="2">
        <v>0</v>
      </c>
      <c r="D2561" s="2">
        <v>0</v>
      </c>
      <c r="E2561" s="2">
        <v>0</v>
      </c>
      <c r="F2561" s="2">
        <v>0</v>
      </c>
      <c r="G2561" s="2">
        <v>7.8201870664625302E-19</v>
      </c>
      <c r="H2561" s="2">
        <v>0</v>
      </c>
      <c r="I2561" s="2">
        <v>0</v>
      </c>
      <c r="J2561" s="2">
        <v>0</v>
      </c>
      <c r="K2561" s="2">
        <v>0</v>
      </c>
      <c r="L2561" s="2">
        <v>0</v>
      </c>
      <c r="M2561" s="2">
        <v>0</v>
      </c>
      <c r="N2561" s="2">
        <v>0</v>
      </c>
      <c r="O2561" s="2">
        <v>0</v>
      </c>
      <c r="P2561" s="2">
        <v>0</v>
      </c>
      <c r="Q2561" s="2">
        <v>0</v>
      </c>
      <c r="R2561" s="2">
        <v>0</v>
      </c>
      <c r="S2561" s="2">
        <v>0</v>
      </c>
      <c r="T2561" s="2">
        <v>0</v>
      </c>
      <c r="U2561" s="2">
        <v>0</v>
      </c>
      <c r="X2561" s="2">
        <f t="shared" si="360"/>
        <v>7.8201870664625302E-19</v>
      </c>
      <c r="Y2561" s="2">
        <f t="shared" si="361"/>
        <v>0</v>
      </c>
      <c r="Z2561" s="2">
        <f>IF(Y2561&gt;$W$1,HLOOKUP(Y2561,B2561:$U$2835,ROW($B$2836)-ROW($A2561),FALSE),0)</f>
        <v>0</v>
      </c>
      <c r="AA2561" s="2">
        <f t="shared" si="362"/>
        <v>0</v>
      </c>
      <c r="AB2561" s="2">
        <f>VLOOKUP(A2561,segment3_SB_quantity!$A$2:$B$2834,2,FALSE)</f>
        <v>35</v>
      </c>
      <c r="AC2561" s="4">
        <f t="shared" si="358"/>
        <v>0.12820000000000001</v>
      </c>
      <c r="AD2561">
        <f t="shared" si="363"/>
        <v>0</v>
      </c>
      <c r="AE2561">
        <f t="shared" si="359"/>
        <v>0.83166700000000005</v>
      </c>
      <c r="AF2561" s="2">
        <f t="shared" si="364"/>
        <v>0</v>
      </c>
      <c r="AG2561" s="2">
        <f t="shared" si="365"/>
        <v>0</v>
      </c>
      <c r="AH2561" s="1">
        <f t="shared" si="366"/>
        <v>0</v>
      </c>
    </row>
    <row r="2562" spans="1:34" x14ac:dyDescent="0.55000000000000004">
      <c r="A2562">
        <v>90679895</v>
      </c>
      <c r="B2562" s="2">
        <v>0</v>
      </c>
      <c r="C2562" s="2">
        <v>0</v>
      </c>
      <c r="D2562" s="2">
        <v>0</v>
      </c>
      <c r="E2562" s="2">
        <v>0</v>
      </c>
      <c r="F2562" s="2">
        <v>0</v>
      </c>
      <c r="G2562" s="2">
        <v>0</v>
      </c>
      <c r="H2562" s="2">
        <v>0</v>
      </c>
      <c r="I2562" s="2">
        <v>0</v>
      </c>
      <c r="J2562" s="2">
        <v>0</v>
      </c>
      <c r="K2562" s="2">
        <v>0.112918393771722</v>
      </c>
      <c r="L2562" s="2">
        <v>0</v>
      </c>
      <c r="M2562" s="2">
        <v>0</v>
      </c>
      <c r="N2562" s="2">
        <v>0</v>
      </c>
      <c r="O2562" s="2">
        <v>0</v>
      </c>
      <c r="P2562" s="2">
        <v>0</v>
      </c>
      <c r="Q2562" s="2">
        <v>0</v>
      </c>
      <c r="R2562" s="2">
        <v>0</v>
      </c>
      <c r="S2562" s="2">
        <v>0</v>
      </c>
      <c r="T2562" s="2">
        <v>0</v>
      </c>
      <c r="U2562" s="2">
        <v>0</v>
      </c>
      <c r="X2562" s="2">
        <f t="shared" si="360"/>
        <v>0.112918393771722</v>
      </c>
      <c r="Y2562" s="2">
        <f t="shared" si="361"/>
        <v>0</v>
      </c>
      <c r="Z2562" s="2">
        <f>IF(Y2562&gt;$W$1,HLOOKUP(Y2562,B2562:$U$2835,ROW($B$2836)-ROW($A2562),FALSE),0)</f>
        <v>0</v>
      </c>
      <c r="AA2562" s="2">
        <f t="shared" si="362"/>
        <v>0</v>
      </c>
      <c r="AB2562" s="2">
        <f>VLOOKUP(A2562,segment3_SB_quantity!$A$2:$B$2834,2,FALSE)</f>
        <v>55</v>
      </c>
      <c r="AC2562" s="4">
        <f t="shared" si="358"/>
        <v>0.12820000000000001</v>
      </c>
      <c r="AD2562">
        <f t="shared" si="363"/>
        <v>0</v>
      </c>
      <c r="AE2562">
        <f t="shared" si="359"/>
        <v>0.83166700000000005</v>
      </c>
      <c r="AF2562" s="2">
        <f t="shared" si="364"/>
        <v>0</v>
      </c>
      <c r="AG2562" s="2">
        <f t="shared" si="365"/>
        <v>0</v>
      </c>
      <c r="AH2562" s="1">
        <f t="shared" si="366"/>
        <v>0</v>
      </c>
    </row>
    <row r="2563" spans="1:34" x14ac:dyDescent="0.55000000000000004">
      <c r="A2563">
        <v>90739747</v>
      </c>
      <c r="B2563" s="2">
        <v>0</v>
      </c>
      <c r="C2563" s="2">
        <v>0</v>
      </c>
      <c r="D2563" s="2">
        <v>0</v>
      </c>
      <c r="E2563" s="2">
        <v>0</v>
      </c>
      <c r="F2563" s="2">
        <v>0</v>
      </c>
      <c r="G2563" s="2">
        <v>0</v>
      </c>
      <c r="H2563" s="2">
        <v>0</v>
      </c>
      <c r="I2563" s="2">
        <v>0</v>
      </c>
      <c r="J2563" s="2">
        <v>5.8565380391869301E-2</v>
      </c>
      <c r="K2563" s="2">
        <v>0</v>
      </c>
      <c r="L2563" s="2">
        <v>0</v>
      </c>
      <c r="M2563" s="2">
        <v>0</v>
      </c>
      <c r="N2563" s="2">
        <v>0</v>
      </c>
      <c r="O2563" s="2">
        <v>0</v>
      </c>
      <c r="P2563" s="2">
        <v>0</v>
      </c>
      <c r="Q2563" s="2">
        <v>0</v>
      </c>
      <c r="R2563" s="2">
        <v>0</v>
      </c>
      <c r="S2563" s="2">
        <v>0</v>
      </c>
      <c r="T2563" s="2">
        <v>0</v>
      </c>
      <c r="U2563" s="2">
        <v>0</v>
      </c>
      <c r="X2563" s="2">
        <f t="shared" si="360"/>
        <v>5.8565380391869301E-2</v>
      </c>
      <c r="Y2563" s="2">
        <f t="shared" si="361"/>
        <v>0</v>
      </c>
      <c r="Z2563" s="2">
        <f>IF(Y2563&gt;$W$1,HLOOKUP(Y2563,B2563:$U$2835,ROW($B$2836)-ROW($A2563),FALSE),0)</f>
        <v>0</v>
      </c>
      <c r="AA2563" s="2">
        <f t="shared" si="362"/>
        <v>0</v>
      </c>
      <c r="AB2563" s="2">
        <f>VLOOKUP(A2563,segment3_SB_quantity!$A$2:$B$2834,2,FALSE)</f>
        <v>10</v>
      </c>
      <c r="AC2563" s="4">
        <f t="shared" si="358"/>
        <v>0.12820000000000001</v>
      </c>
      <c r="AD2563">
        <f t="shared" si="363"/>
        <v>0</v>
      </c>
      <c r="AE2563">
        <f t="shared" si="359"/>
        <v>0.83166700000000005</v>
      </c>
      <c r="AF2563" s="2">
        <f t="shared" si="364"/>
        <v>0</v>
      </c>
      <c r="AG2563" s="2">
        <f t="shared" si="365"/>
        <v>0</v>
      </c>
      <c r="AH2563" s="1">
        <f t="shared" si="366"/>
        <v>0</v>
      </c>
    </row>
    <row r="2564" spans="1:34" x14ac:dyDescent="0.55000000000000004">
      <c r="A2564">
        <v>90779596</v>
      </c>
      <c r="B2564" s="2">
        <v>0</v>
      </c>
      <c r="C2564" s="2">
        <v>0</v>
      </c>
      <c r="D2564" s="2">
        <v>0</v>
      </c>
      <c r="E2564" s="2">
        <v>0</v>
      </c>
      <c r="F2564" s="2">
        <v>0</v>
      </c>
      <c r="G2564" s="2">
        <v>0</v>
      </c>
      <c r="H2564" s="2">
        <v>0</v>
      </c>
      <c r="I2564" s="2">
        <v>0</v>
      </c>
      <c r="J2564" s="2">
        <v>0</v>
      </c>
      <c r="K2564" s="2">
        <v>0</v>
      </c>
      <c r="L2564" s="2">
        <v>0</v>
      </c>
      <c r="M2564" s="2">
        <v>0</v>
      </c>
      <c r="N2564" s="2">
        <v>0</v>
      </c>
      <c r="O2564" s="2">
        <v>0</v>
      </c>
      <c r="P2564" s="2">
        <v>0</v>
      </c>
      <c r="Q2564" s="2">
        <v>0</v>
      </c>
      <c r="R2564" s="2">
        <v>0</v>
      </c>
      <c r="S2564" s="2">
        <v>0</v>
      </c>
      <c r="T2564" s="2">
        <v>0</v>
      </c>
      <c r="U2564" s="2">
        <v>0</v>
      </c>
      <c r="X2564" s="2">
        <f t="shared" si="360"/>
        <v>0</v>
      </c>
      <c r="Y2564" s="2">
        <f t="shared" si="361"/>
        <v>0</v>
      </c>
      <c r="Z2564" s="2">
        <f>IF(Y2564&gt;$W$1,HLOOKUP(Y2564,B2564:$U$2835,ROW($B$2836)-ROW($A2564),FALSE),0)</f>
        <v>0</v>
      </c>
      <c r="AA2564" s="2">
        <f t="shared" si="362"/>
        <v>0</v>
      </c>
      <c r="AB2564" s="2">
        <f>VLOOKUP(A2564,segment3_SB_quantity!$A$2:$B$2834,2,FALSE)</f>
        <v>1</v>
      </c>
      <c r="AC2564" s="4">
        <f t="shared" ref="AC2564:AC2627" si="367">AC2563</f>
        <v>0.12820000000000001</v>
      </c>
      <c r="AD2564">
        <f t="shared" si="363"/>
        <v>0</v>
      </c>
      <c r="AE2564">
        <f t="shared" ref="AE2564:AE2627" si="368">AE2563</f>
        <v>0.83166700000000005</v>
      </c>
      <c r="AF2564" s="2">
        <f t="shared" si="364"/>
        <v>0</v>
      </c>
      <c r="AG2564" s="2">
        <f t="shared" si="365"/>
        <v>0</v>
      </c>
      <c r="AH2564" s="1">
        <f t="shared" si="366"/>
        <v>0</v>
      </c>
    </row>
    <row r="2565" spans="1:34" x14ac:dyDescent="0.55000000000000004">
      <c r="A2565">
        <v>90779667</v>
      </c>
      <c r="B2565" s="2">
        <v>0</v>
      </c>
      <c r="C2565" s="2">
        <v>0</v>
      </c>
      <c r="D2565" s="2">
        <v>0</v>
      </c>
      <c r="E2565" s="2">
        <v>0</v>
      </c>
      <c r="F2565" s="2">
        <v>0</v>
      </c>
      <c r="G2565" s="2">
        <v>0</v>
      </c>
      <c r="H2565" s="2">
        <v>9.6110153709773501E-3</v>
      </c>
      <c r="I2565" s="2">
        <v>0</v>
      </c>
      <c r="J2565" s="2">
        <v>0</v>
      </c>
      <c r="K2565" s="2">
        <v>0</v>
      </c>
      <c r="L2565" s="2">
        <v>0</v>
      </c>
      <c r="M2565" s="2">
        <v>0</v>
      </c>
      <c r="N2565" s="2">
        <v>0</v>
      </c>
      <c r="O2565" s="2">
        <v>0</v>
      </c>
      <c r="P2565" s="2">
        <v>0</v>
      </c>
      <c r="Q2565" s="2">
        <v>0</v>
      </c>
      <c r="R2565" s="2">
        <v>0</v>
      </c>
      <c r="S2565" s="2">
        <v>0</v>
      </c>
      <c r="T2565" s="2">
        <v>0</v>
      </c>
      <c r="U2565" s="2">
        <v>0</v>
      </c>
      <c r="X2565" s="2">
        <f t="shared" si="360"/>
        <v>9.6110153709773501E-3</v>
      </c>
      <c r="Y2565" s="2">
        <f t="shared" si="361"/>
        <v>0</v>
      </c>
      <c r="Z2565" s="2">
        <f>IF(Y2565&gt;$W$1,HLOOKUP(Y2565,B2565:$U$2835,ROW($B$2836)-ROW($A2565),FALSE),0)</f>
        <v>0</v>
      </c>
      <c r="AA2565" s="2">
        <f t="shared" si="362"/>
        <v>0</v>
      </c>
      <c r="AB2565" s="2">
        <f>VLOOKUP(A2565,segment3_SB_quantity!$A$2:$B$2834,2,FALSE)</f>
        <v>265</v>
      </c>
      <c r="AC2565" s="4">
        <f t="shared" si="367"/>
        <v>0.12820000000000001</v>
      </c>
      <c r="AD2565">
        <f t="shared" si="363"/>
        <v>0</v>
      </c>
      <c r="AE2565">
        <f t="shared" si="368"/>
        <v>0.83166700000000005</v>
      </c>
      <c r="AF2565" s="2">
        <f t="shared" si="364"/>
        <v>0</v>
      </c>
      <c r="AG2565" s="2">
        <f t="shared" si="365"/>
        <v>0</v>
      </c>
      <c r="AH2565" s="1">
        <f t="shared" si="366"/>
        <v>0</v>
      </c>
    </row>
    <row r="2566" spans="1:34" x14ac:dyDescent="0.55000000000000004">
      <c r="A2566">
        <v>90869679</v>
      </c>
      <c r="B2566" s="2">
        <v>0</v>
      </c>
      <c r="C2566" s="2">
        <v>0</v>
      </c>
      <c r="D2566" s="2">
        <v>0</v>
      </c>
      <c r="E2566" s="2">
        <v>0</v>
      </c>
      <c r="F2566" s="2">
        <v>0</v>
      </c>
      <c r="G2566" s="2">
        <v>0</v>
      </c>
      <c r="H2566" s="2">
        <v>0</v>
      </c>
      <c r="I2566" s="2">
        <v>6.6745602907319193E-2</v>
      </c>
      <c r="J2566" s="2">
        <v>0</v>
      </c>
      <c r="K2566" s="2">
        <v>0</v>
      </c>
      <c r="L2566" s="2">
        <v>0</v>
      </c>
      <c r="M2566" s="2">
        <v>0</v>
      </c>
      <c r="N2566" s="2">
        <v>0</v>
      </c>
      <c r="O2566" s="2">
        <v>0</v>
      </c>
      <c r="P2566" s="2">
        <v>0</v>
      </c>
      <c r="Q2566" s="2">
        <v>0</v>
      </c>
      <c r="R2566" s="2">
        <v>0</v>
      </c>
      <c r="S2566" s="2">
        <v>0</v>
      </c>
      <c r="T2566" s="2">
        <v>0</v>
      </c>
      <c r="U2566" s="2">
        <v>0</v>
      </c>
      <c r="X2566" s="2">
        <f t="shared" si="360"/>
        <v>6.6745602907319193E-2</v>
      </c>
      <c r="Y2566" s="2">
        <f t="shared" si="361"/>
        <v>0</v>
      </c>
      <c r="Z2566" s="2">
        <f>IF(Y2566&gt;$W$1,HLOOKUP(Y2566,B2566:$U$2835,ROW($B$2836)-ROW($A2566),FALSE),0)</f>
        <v>0</v>
      </c>
      <c r="AA2566" s="2">
        <f t="shared" si="362"/>
        <v>0</v>
      </c>
      <c r="AB2566" s="2">
        <f>VLOOKUP(A2566,segment3_SB_quantity!$A$2:$B$2834,2,FALSE)</f>
        <v>36</v>
      </c>
      <c r="AC2566" s="4">
        <f t="shared" si="367"/>
        <v>0.12820000000000001</v>
      </c>
      <c r="AD2566">
        <f t="shared" si="363"/>
        <v>0</v>
      </c>
      <c r="AE2566">
        <f t="shared" si="368"/>
        <v>0.83166700000000005</v>
      </c>
      <c r="AF2566" s="2">
        <f t="shared" si="364"/>
        <v>0</v>
      </c>
      <c r="AG2566" s="2">
        <f t="shared" si="365"/>
        <v>0</v>
      </c>
      <c r="AH2566" s="1">
        <f t="shared" si="366"/>
        <v>0</v>
      </c>
    </row>
    <row r="2567" spans="1:34" x14ac:dyDescent="0.55000000000000004">
      <c r="A2567">
        <v>90909890</v>
      </c>
      <c r="B2567" s="2">
        <v>0</v>
      </c>
      <c r="C2567" s="2">
        <v>0</v>
      </c>
      <c r="D2567" s="2">
        <v>0</v>
      </c>
      <c r="E2567" s="2">
        <v>0</v>
      </c>
      <c r="F2567" s="2">
        <v>0</v>
      </c>
      <c r="G2567" s="2">
        <v>0</v>
      </c>
      <c r="H2567" s="2">
        <v>0</v>
      </c>
      <c r="I2567" s="2">
        <v>0</v>
      </c>
      <c r="J2567" s="2">
        <v>0</v>
      </c>
      <c r="K2567" s="2">
        <v>0.113535884240743</v>
      </c>
      <c r="L2567" s="2">
        <v>0</v>
      </c>
      <c r="M2567" s="2">
        <v>0</v>
      </c>
      <c r="N2567" s="2">
        <v>0</v>
      </c>
      <c r="O2567" s="2">
        <v>0</v>
      </c>
      <c r="P2567" s="2">
        <v>0</v>
      </c>
      <c r="Q2567" s="2">
        <v>0</v>
      </c>
      <c r="R2567" s="2">
        <v>0</v>
      </c>
      <c r="S2567" s="2">
        <v>0</v>
      </c>
      <c r="T2567" s="2">
        <v>0</v>
      </c>
      <c r="U2567" s="2">
        <v>0</v>
      </c>
      <c r="X2567" s="2">
        <f t="shared" si="360"/>
        <v>0.113535884240743</v>
      </c>
      <c r="Y2567" s="2">
        <f t="shared" si="361"/>
        <v>0</v>
      </c>
      <c r="Z2567" s="2">
        <f>IF(Y2567&gt;$W$1,HLOOKUP(Y2567,B2567:$U$2835,ROW($B$2836)-ROW($A2567),FALSE),0)</f>
        <v>0</v>
      </c>
      <c r="AA2567" s="2">
        <f t="shared" si="362"/>
        <v>0</v>
      </c>
      <c r="AB2567" s="2">
        <f>VLOOKUP(A2567,segment3_SB_quantity!$A$2:$B$2834,2,FALSE)</f>
        <v>3</v>
      </c>
      <c r="AC2567" s="4">
        <f t="shared" si="367"/>
        <v>0.12820000000000001</v>
      </c>
      <c r="AD2567">
        <f t="shared" si="363"/>
        <v>0</v>
      </c>
      <c r="AE2567">
        <f t="shared" si="368"/>
        <v>0.83166700000000005</v>
      </c>
      <c r="AF2567" s="2">
        <f t="shared" si="364"/>
        <v>0</v>
      </c>
      <c r="AG2567" s="2">
        <f t="shared" si="365"/>
        <v>0</v>
      </c>
      <c r="AH2567" s="1">
        <f t="shared" si="366"/>
        <v>0</v>
      </c>
    </row>
    <row r="2568" spans="1:34" x14ac:dyDescent="0.55000000000000004">
      <c r="A2568">
        <v>90919561</v>
      </c>
      <c r="B2568" s="2">
        <v>0</v>
      </c>
      <c r="C2568" s="2">
        <v>0</v>
      </c>
      <c r="D2568" s="2">
        <v>0</v>
      </c>
      <c r="E2568" s="2">
        <v>0</v>
      </c>
      <c r="F2568" s="2">
        <v>0</v>
      </c>
      <c r="G2568" s="2">
        <v>0</v>
      </c>
      <c r="H2568" s="2">
        <v>0</v>
      </c>
      <c r="I2568" s="2">
        <v>3.4224248405585703E-2</v>
      </c>
      <c r="J2568" s="2">
        <v>0</v>
      </c>
      <c r="K2568" s="2">
        <v>0</v>
      </c>
      <c r="L2568" s="2">
        <v>0</v>
      </c>
      <c r="M2568" s="2">
        <v>0</v>
      </c>
      <c r="N2568" s="2">
        <v>0</v>
      </c>
      <c r="O2568" s="2">
        <v>0</v>
      </c>
      <c r="P2568" s="2">
        <v>0</v>
      </c>
      <c r="Q2568" s="2">
        <v>0</v>
      </c>
      <c r="R2568" s="2">
        <v>0</v>
      </c>
      <c r="S2568" s="2">
        <v>0</v>
      </c>
      <c r="T2568" s="2">
        <v>0</v>
      </c>
      <c r="U2568" s="2">
        <v>0</v>
      </c>
      <c r="X2568" s="2">
        <f t="shared" si="360"/>
        <v>3.4224248405585703E-2</v>
      </c>
      <c r="Y2568" s="2">
        <f t="shared" si="361"/>
        <v>0</v>
      </c>
      <c r="Z2568" s="2">
        <f>IF(Y2568&gt;$W$1,HLOOKUP(Y2568,B2568:$U$2835,ROW($B$2836)-ROW($A2568),FALSE),0)</f>
        <v>0</v>
      </c>
      <c r="AA2568" s="2">
        <f t="shared" si="362"/>
        <v>0</v>
      </c>
      <c r="AB2568" s="2">
        <f>VLOOKUP(A2568,segment3_SB_quantity!$A$2:$B$2834,2,FALSE)</f>
        <v>49</v>
      </c>
      <c r="AC2568" s="4">
        <f t="shared" si="367"/>
        <v>0.12820000000000001</v>
      </c>
      <c r="AD2568">
        <f t="shared" si="363"/>
        <v>0</v>
      </c>
      <c r="AE2568">
        <f t="shared" si="368"/>
        <v>0.83166700000000005</v>
      </c>
      <c r="AF2568" s="2">
        <f t="shared" si="364"/>
        <v>0</v>
      </c>
      <c r="AG2568" s="2">
        <f t="shared" si="365"/>
        <v>0</v>
      </c>
      <c r="AH2568" s="1">
        <f t="shared" si="366"/>
        <v>0</v>
      </c>
    </row>
    <row r="2569" spans="1:34" x14ac:dyDescent="0.55000000000000004">
      <c r="A2569">
        <v>90979780</v>
      </c>
      <c r="B2569" s="2">
        <v>0</v>
      </c>
      <c r="C2569" s="2">
        <v>0</v>
      </c>
      <c r="D2569" s="2">
        <v>0</v>
      </c>
      <c r="E2569" s="2">
        <v>0</v>
      </c>
      <c r="F2569" s="2">
        <v>0</v>
      </c>
      <c r="G2569" s="2">
        <v>3.3644985586165199E-6</v>
      </c>
      <c r="H2569" s="2">
        <v>0</v>
      </c>
      <c r="I2569" s="2">
        <v>0</v>
      </c>
      <c r="J2569" s="2">
        <v>0</v>
      </c>
      <c r="K2569" s="2">
        <v>0</v>
      </c>
      <c r="L2569" s="2">
        <v>0</v>
      </c>
      <c r="M2569" s="2">
        <v>0</v>
      </c>
      <c r="N2569" s="2">
        <v>0</v>
      </c>
      <c r="O2569" s="2">
        <v>0</v>
      </c>
      <c r="P2569" s="2">
        <v>0</v>
      </c>
      <c r="Q2569" s="2">
        <v>0</v>
      </c>
      <c r="R2569" s="2">
        <v>0</v>
      </c>
      <c r="S2569" s="2">
        <v>0</v>
      </c>
      <c r="T2569" s="2">
        <v>0</v>
      </c>
      <c r="U2569" s="2">
        <v>0</v>
      </c>
      <c r="X2569" s="2">
        <f t="shared" ref="X2569:X2632" si="369">MAX(B2569:U2569)</f>
        <v>3.3644985586165199E-6</v>
      </c>
      <c r="Y2569" s="2">
        <f t="shared" ref="Y2569:Y2632" si="370">IF(X2569&gt;$W$1,X2569,0)</f>
        <v>0</v>
      </c>
      <c r="Z2569" s="2">
        <f>IF(Y2569&gt;$W$1,HLOOKUP(Y2569,B2569:$U$2835,ROW($B$2836)-ROW($A2569),FALSE),0)</f>
        <v>0</v>
      </c>
      <c r="AA2569" s="2">
        <f t="shared" ref="AA2569:AA2632" si="371">IF(Z2569&gt;0,HLOOKUP(Z2569,$B$2835:$U$2836,2,FALSE),0)</f>
        <v>0</v>
      </c>
      <c r="AB2569" s="2">
        <f>VLOOKUP(A2569,segment3_SB_quantity!$A$2:$B$2834,2,FALSE)</f>
        <v>30</v>
      </c>
      <c r="AC2569" s="4">
        <f t="shared" si="367"/>
        <v>0.12820000000000001</v>
      </c>
      <c r="AD2569">
        <f t="shared" ref="AD2569:AD2632" si="372">IF(AA2569&gt;0,AB2569*AC2569,0)</f>
        <v>0</v>
      </c>
      <c r="AE2569">
        <f t="shared" si="368"/>
        <v>0.83166700000000005</v>
      </c>
      <c r="AF2569" s="2">
        <f t="shared" ref="AF2569:AF2632" si="373">AD2569*AE2569</f>
        <v>0</v>
      </c>
      <c r="AG2569" s="2">
        <f t="shared" ref="AG2569:AG2632" si="374">AA2569*AE2569*AD2569</f>
        <v>0</v>
      </c>
      <c r="AH2569" s="1">
        <f t="shared" ref="AH2569:AH2632" si="375">IF(AG2569&gt;0,AF2569/AG2569,0)</f>
        <v>0</v>
      </c>
    </row>
    <row r="2570" spans="1:34" x14ac:dyDescent="0.55000000000000004">
      <c r="A2570">
        <v>91019566</v>
      </c>
      <c r="B2570" s="2">
        <v>0</v>
      </c>
      <c r="C2570" s="2">
        <v>0</v>
      </c>
      <c r="D2570" s="2">
        <v>0</v>
      </c>
      <c r="E2570" s="2">
        <v>0</v>
      </c>
      <c r="F2570" s="2">
        <v>0</v>
      </c>
      <c r="G2570" s="2">
        <v>0</v>
      </c>
      <c r="H2570" s="2">
        <v>0</v>
      </c>
      <c r="I2570" s="2">
        <v>0</v>
      </c>
      <c r="J2570" s="2">
        <v>2.1061750141932099E-4</v>
      </c>
      <c r="K2570" s="2">
        <v>0</v>
      </c>
      <c r="L2570" s="2">
        <v>0</v>
      </c>
      <c r="M2570" s="2">
        <v>0</v>
      </c>
      <c r="N2570" s="2">
        <v>0</v>
      </c>
      <c r="O2570" s="2">
        <v>0</v>
      </c>
      <c r="P2570" s="2">
        <v>0</v>
      </c>
      <c r="Q2570" s="2">
        <v>0</v>
      </c>
      <c r="R2570" s="2">
        <v>0</v>
      </c>
      <c r="S2570" s="2">
        <v>0</v>
      </c>
      <c r="T2570" s="2">
        <v>0</v>
      </c>
      <c r="U2570" s="2">
        <v>0</v>
      </c>
      <c r="X2570" s="2">
        <f t="shared" si="369"/>
        <v>2.1061750141932099E-4</v>
      </c>
      <c r="Y2570" s="2">
        <f t="shared" si="370"/>
        <v>0</v>
      </c>
      <c r="Z2570" s="2">
        <f>IF(Y2570&gt;$W$1,HLOOKUP(Y2570,B2570:$U$2835,ROW($B$2836)-ROW($A2570),FALSE),0)</f>
        <v>0</v>
      </c>
      <c r="AA2570" s="2">
        <f t="shared" si="371"/>
        <v>0</v>
      </c>
      <c r="AB2570" s="2">
        <f>VLOOKUP(A2570,segment3_SB_quantity!$A$2:$B$2834,2,FALSE)</f>
        <v>40</v>
      </c>
      <c r="AC2570" s="4">
        <f t="shared" si="367"/>
        <v>0.12820000000000001</v>
      </c>
      <c r="AD2570">
        <f t="shared" si="372"/>
        <v>0</v>
      </c>
      <c r="AE2570">
        <f t="shared" si="368"/>
        <v>0.83166700000000005</v>
      </c>
      <c r="AF2570" s="2">
        <f t="shared" si="373"/>
        <v>0</v>
      </c>
      <c r="AG2570" s="2">
        <f t="shared" si="374"/>
        <v>0</v>
      </c>
      <c r="AH2570" s="1">
        <f t="shared" si="375"/>
        <v>0</v>
      </c>
    </row>
    <row r="2571" spans="1:34" x14ac:dyDescent="0.55000000000000004">
      <c r="A2571">
        <v>91019939</v>
      </c>
      <c r="B2571" s="2">
        <v>0</v>
      </c>
      <c r="C2571" s="2">
        <v>0</v>
      </c>
      <c r="D2571" s="2">
        <v>0</v>
      </c>
      <c r="E2571" s="2">
        <v>0</v>
      </c>
      <c r="F2571" s="2">
        <v>0</v>
      </c>
      <c r="G2571" s="2">
        <v>0</v>
      </c>
      <c r="H2571" s="2">
        <v>0</v>
      </c>
      <c r="I2571" s="2">
        <v>0</v>
      </c>
      <c r="J2571" s="2">
        <v>0</v>
      </c>
      <c r="K2571" s="2">
        <v>3.7372606114911301E-4</v>
      </c>
      <c r="L2571" s="2">
        <v>0</v>
      </c>
      <c r="M2571" s="2">
        <v>0</v>
      </c>
      <c r="N2571" s="2">
        <v>0</v>
      </c>
      <c r="O2571" s="2">
        <v>0</v>
      </c>
      <c r="P2571" s="2">
        <v>0</v>
      </c>
      <c r="Q2571" s="2">
        <v>0</v>
      </c>
      <c r="R2571" s="2">
        <v>0</v>
      </c>
      <c r="S2571" s="2">
        <v>0</v>
      </c>
      <c r="T2571" s="2">
        <v>0</v>
      </c>
      <c r="U2571" s="2">
        <v>0</v>
      </c>
      <c r="X2571" s="2">
        <f t="shared" si="369"/>
        <v>3.7372606114911301E-4</v>
      </c>
      <c r="Y2571" s="2">
        <f t="shared" si="370"/>
        <v>0</v>
      </c>
      <c r="Z2571" s="2">
        <f>IF(Y2571&gt;$W$1,HLOOKUP(Y2571,B2571:$U$2835,ROW($B$2836)-ROW($A2571),FALSE),0)</f>
        <v>0</v>
      </c>
      <c r="AA2571" s="2">
        <f t="shared" si="371"/>
        <v>0</v>
      </c>
      <c r="AB2571" s="2">
        <f>VLOOKUP(A2571,segment3_SB_quantity!$A$2:$B$2834,2,FALSE)</f>
        <v>3</v>
      </c>
      <c r="AC2571" s="4">
        <f t="shared" si="367"/>
        <v>0.12820000000000001</v>
      </c>
      <c r="AD2571">
        <f t="shared" si="372"/>
        <v>0</v>
      </c>
      <c r="AE2571">
        <f t="shared" si="368"/>
        <v>0.83166700000000005</v>
      </c>
      <c r="AF2571" s="2">
        <f t="shared" si="373"/>
        <v>0</v>
      </c>
      <c r="AG2571" s="2">
        <f t="shared" si="374"/>
        <v>0</v>
      </c>
      <c r="AH2571" s="1">
        <f t="shared" si="375"/>
        <v>0</v>
      </c>
    </row>
    <row r="2572" spans="1:34" x14ac:dyDescent="0.55000000000000004">
      <c r="A2572">
        <v>91029984</v>
      </c>
      <c r="B2572" s="2">
        <v>0</v>
      </c>
      <c r="C2572" s="2">
        <v>0</v>
      </c>
      <c r="D2572" s="2">
        <v>0</v>
      </c>
      <c r="E2572" s="2">
        <v>0</v>
      </c>
      <c r="F2572" s="2">
        <v>5.2758851753429399E-8</v>
      </c>
      <c r="G2572" s="2">
        <v>0</v>
      </c>
      <c r="H2572" s="2">
        <v>0</v>
      </c>
      <c r="I2572" s="2">
        <v>0</v>
      </c>
      <c r="J2572" s="2">
        <v>0</v>
      </c>
      <c r="K2572" s="2">
        <v>0</v>
      </c>
      <c r="L2572" s="2">
        <v>0</v>
      </c>
      <c r="M2572" s="2">
        <v>0</v>
      </c>
      <c r="N2572" s="2">
        <v>0</v>
      </c>
      <c r="O2572" s="2">
        <v>0</v>
      </c>
      <c r="P2572" s="2">
        <v>0</v>
      </c>
      <c r="Q2572" s="2">
        <v>0</v>
      </c>
      <c r="R2572" s="2">
        <v>0</v>
      </c>
      <c r="S2572" s="2">
        <v>0</v>
      </c>
      <c r="T2572" s="2">
        <v>0</v>
      </c>
      <c r="U2572" s="2">
        <v>0</v>
      </c>
      <c r="X2572" s="2">
        <f t="shared" si="369"/>
        <v>5.2758851753429399E-8</v>
      </c>
      <c r="Y2572" s="2">
        <f t="shared" si="370"/>
        <v>0</v>
      </c>
      <c r="Z2572" s="2">
        <f>IF(Y2572&gt;$W$1,HLOOKUP(Y2572,B2572:$U$2835,ROW($B$2836)-ROW($A2572),FALSE),0)</f>
        <v>0</v>
      </c>
      <c r="AA2572" s="2">
        <f t="shared" si="371"/>
        <v>0</v>
      </c>
      <c r="AB2572" s="2">
        <f>VLOOKUP(A2572,segment3_SB_quantity!$A$2:$B$2834,2,FALSE)</f>
        <v>28</v>
      </c>
      <c r="AC2572" s="4">
        <f t="shared" si="367"/>
        <v>0.12820000000000001</v>
      </c>
      <c r="AD2572">
        <f t="shared" si="372"/>
        <v>0</v>
      </c>
      <c r="AE2572">
        <f t="shared" si="368"/>
        <v>0.83166700000000005</v>
      </c>
      <c r="AF2572" s="2">
        <f t="shared" si="373"/>
        <v>0</v>
      </c>
      <c r="AG2572" s="2">
        <f t="shared" si="374"/>
        <v>0</v>
      </c>
      <c r="AH2572" s="1">
        <f t="shared" si="375"/>
        <v>0</v>
      </c>
    </row>
    <row r="2573" spans="1:34" x14ac:dyDescent="0.55000000000000004">
      <c r="A2573">
        <v>91059790</v>
      </c>
      <c r="B2573" s="2">
        <v>0</v>
      </c>
      <c r="C2573" s="2">
        <v>0</v>
      </c>
      <c r="D2573" s="2">
        <v>0</v>
      </c>
      <c r="E2573" s="2">
        <v>0</v>
      </c>
      <c r="F2573" s="2">
        <v>0</v>
      </c>
      <c r="G2573" s="2">
        <v>0</v>
      </c>
      <c r="H2573" s="2">
        <v>0</v>
      </c>
      <c r="I2573" s="2">
        <v>0</v>
      </c>
      <c r="J2573" s="2">
        <v>0</v>
      </c>
      <c r="K2573" s="2">
        <v>0</v>
      </c>
      <c r="L2573" s="2">
        <v>0</v>
      </c>
      <c r="M2573" s="2">
        <v>0</v>
      </c>
      <c r="N2573" s="2">
        <v>0</v>
      </c>
      <c r="O2573" s="2">
        <v>0</v>
      </c>
      <c r="P2573" s="2">
        <v>0</v>
      </c>
      <c r="Q2573" s="2">
        <v>0</v>
      </c>
      <c r="R2573" s="2">
        <v>0</v>
      </c>
      <c r="S2573" s="2">
        <v>0</v>
      </c>
      <c r="T2573" s="2">
        <v>0</v>
      </c>
      <c r="U2573" s="2">
        <v>0</v>
      </c>
      <c r="X2573" s="2">
        <f t="shared" si="369"/>
        <v>0</v>
      </c>
      <c r="Y2573" s="2">
        <f t="shared" si="370"/>
        <v>0</v>
      </c>
      <c r="Z2573" s="2">
        <f>IF(Y2573&gt;$W$1,HLOOKUP(Y2573,B2573:$U$2835,ROW($B$2836)-ROW($A2573),FALSE),0)</f>
        <v>0</v>
      </c>
      <c r="AA2573" s="2">
        <f t="shared" si="371"/>
        <v>0</v>
      </c>
      <c r="AB2573" s="2">
        <f>VLOOKUP(A2573,segment3_SB_quantity!$A$2:$B$2834,2,FALSE)</f>
        <v>6</v>
      </c>
      <c r="AC2573" s="4">
        <f t="shared" si="367"/>
        <v>0.12820000000000001</v>
      </c>
      <c r="AD2573">
        <f t="shared" si="372"/>
        <v>0</v>
      </c>
      <c r="AE2573">
        <f t="shared" si="368"/>
        <v>0.83166700000000005</v>
      </c>
      <c r="AF2573" s="2">
        <f t="shared" si="373"/>
        <v>0</v>
      </c>
      <c r="AG2573" s="2">
        <f t="shared" si="374"/>
        <v>0</v>
      </c>
      <c r="AH2573" s="1">
        <f t="shared" si="375"/>
        <v>0</v>
      </c>
    </row>
    <row r="2574" spans="1:34" x14ac:dyDescent="0.55000000000000004">
      <c r="A2574">
        <v>91099911</v>
      </c>
      <c r="B2574" s="2">
        <v>0</v>
      </c>
      <c r="C2574" s="2">
        <v>0</v>
      </c>
      <c r="D2574" s="2">
        <v>0</v>
      </c>
      <c r="E2574" s="2">
        <v>0</v>
      </c>
      <c r="F2574" s="2">
        <v>0</v>
      </c>
      <c r="G2574" s="2">
        <v>0</v>
      </c>
      <c r="H2574" s="2">
        <v>0</v>
      </c>
      <c r="I2574" s="2">
        <v>0</v>
      </c>
      <c r="J2574" s="2">
        <v>0</v>
      </c>
      <c r="K2574" s="2">
        <v>0</v>
      </c>
      <c r="L2574" s="2">
        <v>8.86689449190039E-2</v>
      </c>
      <c r="M2574" s="2">
        <v>0</v>
      </c>
      <c r="N2574" s="2">
        <v>0</v>
      </c>
      <c r="O2574" s="2">
        <v>0</v>
      </c>
      <c r="P2574" s="2">
        <v>0</v>
      </c>
      <c r="Q2574" s="2">
        <v>0</v>
      </c>
      <c r="R2574" s="2">
        <v>0</v>
      </c>
      <c r="S2574" s="2">
        <v>0</v>
      </c>
      <c r="T2574" s="2">
        <v>0</v>
      </c>
      <c r="U2574" s="2">
        <v>0</v>
      </c>
      <c r="X2574" s="2">
        <f t="shared" si="369"/>
        <v>8.86689449190039E-2</v>
      </c>
      <c r="Y2574" s="2">
        <f t="shared" si="370"/>
        <v>0</v>
      </c>
      <c r="Z2574" s="2">
        <f>IF(Y2574&gt;$W$1,HLOOKUP(Y2574,B2574:$U$2835,ROW($B$2836)-ROW($A2574),FALSE),0)</f>
        <v>0</v>
      </c>
      <c r="AA2574" s="2">
        <f t="shared" si="371"/>
        <v>0</v>
      </c>
      <c r="AB2574" s="2">
        <f>VLOOKUP(A2574,segment3_SB_quantity!$A$2:$B$2834,2,FALSE)</f>
        <v>6</v>
      </c>
      <c r="AC2574" s="4">
        <f t="shared" si="367"/>
        <v>0.12820000000000001</v>
      </c>
      <c r="AD2574">
        <f t="shared" si="372"/>
        <v>0</v>
      </c>
      <c r="AE2574">
        <f t="shared" si="368"/>
        <v>0.83166700000000005</v>
      </c>
      <c r="AF2574" s="2">
        <f t="shared" si="373"/>
        <v>0</v>
      </c>
      <c r="AG2574" s="2">
        <f t="shared" si="374"/>
        <v>0</v>
      </c>
      <c r="AH2574" s="1">
        <f t="shared" si="375"/>
        <v>0</v>
      </c>
    </row>
    <row r="2575" spans="1:34" x14ac:dyDescent="0.55000000000000004">
      <c r="A2575">
        <v>91119824</v>
      </c>
      <c r="B2575" s="2">
        <v>0</v>
      </c>
      <c r="C2575" s="2">
        <v>0</v>
      </c>
      <c r="D2575" s="2">
        <v>0</v>
      </c>
      <c r="E2575" s="2">
        <v>0</v>
      </c>
      <c r="F2575" s="2">
        <v>0</v>
      </c>
      <c r="G2575" s="2">
        <v>0</v>
      </c>
      <c r="H2575" s="2">
        <v>1.2100113726702E-2</v>
      </c>
      <c r="I2575" s="2">
        <v>0</v>
      </c>
      <c r="J2575" s="2">
        <v>0</v>
      </c>
      <c r="K2575" s="2">
        <v>0</v>
      </c>
      <c r="L2575" s="2">
        <v>0</v>
      </c>
      <c r="M2575" s="2">
        <v>0</v>
      </c>
      <c r="N2575" s="2">
        <v>0</v>
      </c>
      <c r="O2575" s="2">
        <v>0</v>
      </c>
      <c r="P2575" s="2">
        <v>0</v>
      </c>
      <c r="Q2575" s="2">
        <v>0</v>
      </c>
      <c r="R2575" s="2">
        <v>0</v>
      </c>
      <c r="S2575" s="2">
        <v>0</v>
      </c>
      <c r="T2575" s="2">
        <v>0</v>
      </c>
      <c r="U2575" s="2">
        <v>0</v>
      </c>
      <c r="X2575" s="2">
        <f t="shared" si="369"/>
        <v>1.2100113726702E-2</v>
      </c>
      <c r="Y2575" s="2">
        <f t="shared" si="370"/>
        <v>0</v>
      </c>
      <c r="Z2575" s="2">
        <f>IF(Y2575&gt;$W$1,HLOOKUP(Y2575,B2575:$U$2835,ROW($B$2836)-ROW($A2575),FALSE),0)</f>
        <v>0</v>
      </c>
      <c r="AA2575" s="2">
        <f t="shared" si="371"/>
        <v>0</v>
      </c>
      <c r="AB2575" s="2">
        <f>VLOOKUP(A2575,segment3_SB_quantity!$A$2:$B$2834,2,FALSE)</f>
        <v>190</v>
      </c>
      <c r="AC2575" s="4">
        <f t="shared" si="367"/>
        <v>0.12820000000000001</v>
      </c>
      <c r="AD2575">
        <f t="shared" si="372"/>
        <v>0</v>
      </c>
      <c r="AE2575">
        <f t="shared" si="368"/>
        <v>0.83166700000000005</v>
      </c>
      <c r="AF2575" s="2">
        <f t="shared" si="373"/>
        <v>0</v>
      </c>
      <c r="AG2575" s="2">
        <f t="shared" si="374"/>
        <v>0</v>
      </c>
      <c r="AH2575" s="1">
        <f t="shared" si="375"/>
        <v>0</v>
      </c>
    </row>
    <row r="2576" spans="1:34" x14ac:dyDescent="0.55000000000000004">
      <c r="A2576">
        <v>91179954</v>
      </c>
      <c r="B2576" s="2">
        <v>0</v>
      </c>
      <c r="C2576" s="2">
        <v>0</v>
      </c>
      <c r="D2576" s="2">
        <v>0</v>
      </c>
      <c r="E2576" s="2">
        <v>0</v>
      </c>
      <c r="F2576" s="2">
        <v>0</v>
      </c>
      <c r="G2576" s="2">
        <v>0</v>
      </c>
      <c r="H2576" s="2">
        <v>0</v>
      </c>
      <c r="I2576" s="2">
        <v>0</v>
      </c>
      <c r="J2576" s="2">
        <v>0</v>
      </c>
      <c r="K2576" s="2">
        <v>0</v>
      </c>
      <c r="L2576" s="2">
        <v>2.3579044618579401E-6</v>
      </c>
      <c r="M2576" s="2">
        <v>0</v>
      </c>
      <c r="N2576" s="2">
        <v>0</v>
      </c>
      <c r="O2576" s="2">
        <v>0</v>
      </c>
      <c r="P2576" s="2">
        <v>0</v>
      </c>
      <c r="Q2576" s="2">
        <v>0</v>
      </c>
      <c r="R2576" s="2">
        <v>0</v>
      </c>
      <c r="S2576" s="2">
        <v>0</v>
      </c>
      <c r="T2576" s="2">
        <v>0</v>
      </c>
      <c r="U2576" s="2">
        <v>0</v>
      </c>
      <c r="X2576" s="2">
        <f t="shared" si="369"/>
        <v>2.3579044618579401E-6</v>
      </c>
      <c r="Y2576" s="2">
        <f t="shared" si="370"/>
        <v>0</v>
      </c>
      <c r="Z2576" s="2">
        <f>IF(Y2576&gt;$W$1,HLOOKUP(Y2576,B2576:$U$2835,ROW($B$2836)-ROW($A2576),FALSE),0)</f>
        <v>0</v>
      </c>
      <c r="AA2576" s="2">
        <f t="shared" si="371"/>
        <v>0</v>
      </c>
      <c r="AB2576" s="2">
        <f>VLOOKUP(A2576,segment3_SB_quantity!$A$2:$B$2834,2,FALSE)</f>
        <v>12</v>
      </c>
      <c r="AC2576" s="4">
        <f t="shared" si="367"/>
        <v>0.12820000000000001</v>
      </c>
      <c r="AD2576">
        <f t="shared" si="372"/>
        <v>0</v>
      </c>
      <c r="AE2576">
        <f t="shared" si="368"/>
        <v>0.83166700000000005</v>
      </c>
      <c r="AF2576" s="2">
        <f t="shared" si="373"/>
        <v>0</v>
      </c>
      <c r="AG2576" s="2">
        <f t="shared" si="374"/>
        <v>0</v>
      </c>
      <c r="AH2576" s="1">
        <f t="shared" si="375"/>
        <v>0</v>
      </c>
    </row>
    <row r="2577" spans="1:34" x14ac:dyDescent="0.55000000000000004">
      <c r="A2577">
        <v>91199858</v>
      </c>
      <c r="B2577" s="2">
        <v>0</v>
      </c>
      <c r="C2577" s="2">
        <v>0</v>
      </c>
      <c r="D2577" s="2">
        <v>0</v>
      </c>
      <c r="E2577" s="2">
        <v>0</v>
      </c>
      <c r="F2577" s="2">
        <v>0</v>
      </c>
      <c r="G2577" s="2">
        <v>0</v>
      </c>
      <c r="H2577" s="2">
        <v>0</v>
      </c>
      <c r="I2577" s="2">
        <v>9.8488881893959004E-2</v>
      </c>
      <c r="J2577" s="2">
        <v>0</v>
      </c>
      <c r="K2577" s="2">
        <v>0</v>
      </c>
      <c r="L2577" s="2">
        <v>0</v>
      </c>
      <c r="M2577" s="2">
        <v>0</v>
      </c>
      <c r="N2577" s="2">
        <v>0</v>
      </c>
      <c r="O2577" s="2">
        <v>0</v>
      </c>
      <c r="P2577" s="2">
        <v>0</v>
      </c>
      <c r="Q2577" s="2">
        <v>0</v>
      </c>
      <c r="R2577" s="2">
        <v>0</v>
      </c>
      <c r="S2577" s="2">
        <v>0</v>
      </c>
      <c r="T2577" s="2">
        <v>0</v>
      </c>
      <c r="U2577" s="2">
        <v>0</v>
      </c>
      <c r="X2577" s="2">
        <f t="shared" si="369"/>
        <v>9.8488881893959004E-2</v>
      </c>
      <c r="Y2577" s="2">
        <f t="shared" si="370"/>
        <v>0</v>
      </c>
      <c r="Z2577" s="2">
        <f>IF(Y2577&gt;$W$1,HLOOKUP(Y2577,B2577:$U$2835,ROW($B$2836)-ROW($A2577),FALSE),0)</f>
        <v>0</v>
      </c>
      <c r="AA2577" s="2">
        <f t="shared" si="371"/>
        <v>0</v>
      </c>
      <c r="AB2577" s="2">
        <f>VLOOKUP(A2577,segment3_SB_quantity!$A$2:$B$2834,2,FALSE)</f>
        <v>24</v>
      </c>
      <c r="AC2577" s="4">
        <f t="shared" si="367"/>
        <v>0.12820000000000001</v>
      </c>
      <c r="AD2577">
        <f t="shared" si="372"/>
        <v>0</v>
      </c>
      <c r="AE2577">
        <f t="shared" si="368"/>
        <v>0.83166700000000005</v>
      </c>
      <c r="AF2577" s="2">
        <f t="shared" si="373"/>
        <v>0</v>
      </c>
      <c r="AG2577" s="2">
        <f t="shared" si="374"/>
        <v>0</v>
      </c>
      <c r="AH2577" s="1">
        <f t="shared" si="375"/>
        <v>0</v>
      </c>
    </row>
    <row r="2578" spans="1:34" x14ac:dyDescent="0.55000000000000004">
      <c r="A2578">
        <v>91209579</v>
      </c>
      <c r="B2578" s="2">
        <v>0</v>
      </c>
      <c r="C2578" s="2">
        <v>0</v>
      </c>
      <c r="D2578" s="2">
        <v>0</v>
      </c>
      <c r="E2578" s="2">
        <v>0</v>
      </c>
      <c r="F2578" s="2">
        <v>0</v>
      </c>
      <c r="G2578" s="2">
        <v>0</v>
      </c>
      <c r="H2578" s="2">
        <v>0</v>
      </c>
      <c r="I2578" s="2">
        <v>4.1428462603945303E-2</v>
      </c>
      <c r="J2578" s="2">
        <v>0</v>
      </c>
      <c r="K2578" s="2">
        <v>0</v>
      </c>
      <c r="L2578" s="2">
        <v>0</v>
      </c>
      <c r="M2578" s="2">
        <v>0</v>
      </c>
      <c r="N2578" s="2">
        <v>0</v>
      </c>
      <c r="O2578" s="2">
        <v>0</v>
      </c>
      <c r="P2578" s="2">
        <v>0</v>
      </c>
      <c r="Q2578" s="2">
        <v>0</v>
      </c>
      <c r="R2578" s="2">
        <v>0</v>
      </c>
      <c r="S2578" s="2">
        <v>0</v>
      </c>
      <c r="T2578" s="2">
        <v>0</v>
      </c>
      <c r="U2578" s="2">
        <v>0</v>
      </c>
      <c r="X2578" s="2">
        <f t="shared" si="369"/>
        <v>4.1428462603945303E-2</v>
      </c>
      <c r="Y2578" s="2">
        <f t="shared" si="370"/>
        <v>0</v>
      </c>
      <c r="Z2578" s="2">
        <f>IF(Y2578&gt;$W$1,HLOOKUP(Y2578,B2578:$U$2835,ROW($B$2836)-ROW($A2578),FALSE),0)</f>
        <v>0</v>
      </c>
      <c r="AA2578" s="2">
        <f t="shared" si="371"/>
        <v>0</v>
      </c>
      <c r="AB2578" s="2">
        <f>VLOOKUP(A2578,segment3_SB_quantity!$A$2:$B$2834,2,FALSE)</f>
        <v>100</v>
      </c>
      <c r="AC2578" s="4">
        <f t="shared" si="367"/>
        <v>0.12820000000000001</v>
      </c>
      <c r="AD2578">
        <f t="shared" si="372"/>
        <v>0</v>
      </c>
      <c r="AE2578">
        <f t="shared" si="368"/>
        <v>0.83166700000000005</v>
      </c>
      <c r="AF2578" s="2">
        <f t="shared" si="373"/>
        <v>0</v>
      </c>
      <c r="AG2578" s="2">
        <f t="shared" si="374"/>
        <v>0</v>
      </c>
      <c r="AH2578" s="1">
        <f t="shared" si="375"/>
        <v>0</v>
      </c>
    </row>
    <row r="2579" spans="1:34" x14ac:dyDescent="0.55000000000000004">
      <c r="A2579">
        <v>91209899</v>
      </c>
      <c r="B2579" s="2">
        <v>0</v>
      </c>
      <c r="C2579" s="2">
        <v>0</v>
      </c>
      <c r="D2579" s="2">
        <v>0</v>
      </c>
      <c r="E2579" s="2">
        <v>0</v>
      </c>
      <c r="F2579" s="2">
        <v>3.2315435715772098E-6</v>
      </c>
      <c r="G2579" s="2">
        <v>0</v>
      </c>
      <c r="H2579" s="2">
        <v>0</v>
      </c>
      <c r="I2579" s="2">
        <v>0</v>
      </c>
      <c r="J2579" s="2">
        <v>0</v>
      </c>
      <c r="K2579" s="2">
        <v>0</v>
      </c>
      <c r="L2579" s="2">
        <v>0</v>
      </c>
      <c r="M2579" s="2">
        <v>0</v>
      </c>
      <c r="N2579" s="2">
        <v>0</v>
      </c>
      <c r="O2579" s="2">
        <v>0</v>
      </c>
      <c r="P2579" s="2">
        <v>0</v>
      </c>
      <c r="Q2579" s="2">
        <v>0</v>
      </c>
      <c r="R2579" s="2">
        <v>0</v>
      </c>
      <c r="S2579" s="2">
        <v>0</v>
      </c>
      <c r="T2579" s="2">
        <v>0</v>
      </c>
      <c r="U2579" s="2">
        <v>0</v>
      </c>
      <c r="X2579" s="2">
        <f t="shared" si="369"/>
        <v>3.2315435715772098E-6</v>
      </c>
      <c r="Y2579" s="2">
        <f t="shared" si="370"/>
        <v>0</v>
      </c>
      <c r="Z2579" s="2">
        <f>IF(Y2579&gt;$W$1,HLOOKUP(Y2579,B2579:$U$2835,ROW($B$2836)-ROW($A2579),FALSE),0)</f>
        <v>0</v>
      </c>
      <c r="AA2579" s="2">
        <f t="shared" si="371"/>
        <v>0</v>
      </c>
      <c r="AB2579" s="2">
        <f>VLOOKUP(A2579,segment3_SB_quantity!$A$2:$B$2834,2,FALSE)</f>
        <v>2</v>
      </c>
      <c r="AC2579" s="4">
        <f t="shared" si="367"/>
        <v>0.12820000000000001</v>
      </c>
      <c r="AD2579">
        <f t="shared" si="372"/>
        <v>0</v>
      </c>
      <c r="AE2579">
        <f t="shared" si="368"/>
        <v>0.83166700000000005</v>
      </c>
      <c r="AF2579" s="2">
        <f t="shared" si="373"/>
        <v>0</v>
      </c>
      <c r="AG2579" s="2">
        <f t="shared" si="374"/>
        <v>0</v>
      </c>
      <c r="AH2579" s="1">
        <f t="shared" si="375"/>
        <v>0</v>
      </c>
    </row>
    <row r="2580" spans="1:34" x14ac:dyDescent="0.55000000000000004">
      <c r="A2580">
        <v>91219808</v>
      </c>
      <c r="B2580" s="2">
        <v>0</v>
      </c>
      <c r="C2580" s="2">
        <v>0</v>
      </c>
      <c r="D2580" s="2">
        <v>0</v>
      </c>
      <c r="E2580" s="2">
        <v>0</v>
      </c>
      <c r="F2580" s="2">
        <v>0</v>
      </c>
      <c r="G2580" s="2">
        <v>0</v>
      </c>
      <c r="H2580" s="2">
        <v>0</v>
      </c>
      <c r="I2580" s="2">
        <v>1.64694602785482E-2</v>
      </c>
      <c r="J2580" s="2">
        <v>0</v>
      </c>
      <c r="K2580" s="2">
        <v>0</v>
      </c>
      <c r="L2580" s="2">
        <v>0</v>
      </c>
      <c r="M2580" s="2">
        <v>0</v>
      </c>
      <c r="N2580" s="2">
        <v>0</v>
      </c>
      <c r="O2580" s="2">
        <v>0</v>
      </c>
      <c r="P2580" s="2">
        <v>0</v>
      </c>
      <c r="Q2580" s="2">
        <v>0</v>
      </c>
      <c r="R2580" s="2">
        <v>0</v>
      </c>
      <c r="S2580" s="2">
        <v>0</v>
      </c>
      <c r="T2580" s="2">
        <v>0</v>
      </c>
      <c r="U2580" s="2">
        <v>0</v>
      </c>
      <c r="X2580" s="2">
        <f t="shared" si="369"/>
        <v>1.64694602785482E-2</v>
      </c>
      <c r="Y2580" s="2">
        <f t="shared" si="370"/>
        <v>0</v>
      </c>
      <c r="Z2580" s="2">
        <f>IF(Y2580&gt;$W$1,HLOOKUP(Y2580,B2580:$U$2835,ROW($B$2836)-ROW($A2580),FALSE),0)</f>
        <v>0</v>
      </c>
      <c r="AA2580" s="2">
        <f t="shared" si="371"/>
        <v>0</v>
      </c>
      <c r="AB2580" s="2">
        <f>VLOOKUP(A2580,segment3_SB_quantity!$A$2:$B$2834,2,FALSE)</f>
        <v>47</v>
      </c>
      <c r="AC2580" s="4">
        <f t="shared" si="367"/>
        <v>0.12820000000000001</v>
      </c>
      <c r="AD2580">
        <f t="shared" si="372"/>
        <v>0</v>
      </c>
      <c r="AE2580">
        <f t="shared" si="368"/>
        <v>0.83166700000000005</v>
      </c>
      <c r="AF2580" s="2">
        <f t="shared" si="373"/>
        <v>0</v>
      </c>
      <c r="AG2580" s="2">
        <f t="shared" si="374"/>
        <v>0</v>
      </c>
      <c r="AH2580" s="1">
        <f t="shared" si="375"/>
        <v>0</v>
      </c>
    </row>
    <row r="2581" spans="1:34" x14ac:dyDescent="0.55000000000000004">
      <c r="A2581">
        <v>91219819</v>
      </c>
      <c r="B2581" s="2">
        <v>0</v>
      </c>
      <c r="C2581" s="2">
        <v>0</v>
      </c>
      <c r="D2581" s="2">
        <v>0</v>
      </c>
      <c r="E2581" s="2">
        <v>0</v>
      </c>
      <c r="F2581" s="2">
        <v>0</v>
      </c>
      <c r="G2581" s="2">
        <v>0</v>
      </c>
      <c r="H2581" s="2">
        <v>0</v>
      </c>
      <c r="I2581" s="2">
        <v>0</v>
      </c>
      <c r="J2581" s="2">
        <v>0</v>
      </c>
      <c r="K2581" s="2">
        <v>0.11286046327720201</v>
      </c>
      <c r="L2581" s="2">
        <v>0</v>
      </c>
      <c r="M2581" s="2">
        <v>0</v>
      </c>
      <c r="N2581" s="2">
        <v>0</v>
      </c>
      <c r="O2581" s="2">
        <v>0</v>
      </c>
      <c r="P2581" s="2">
        <v>0</v>
      </c>
      <c r="Q2581" s="2">
        <v>0</v>
      </c>
      <c r="R2581" s="2">
        <v>0</v>
      </c>
      <c r="S2581" s="2">
        <v>0</v>
      </c>
      <c r="T2581" s="2">
        <v>0</v>
      </c>
      <c r="U2581" s="2">
        <v>0</v>
      </c>
      <c r="X2581" s="2">
        <f t="shared" si="369"/>
        <v>0.11286046327720201</v>
      </c>
      <c r="Y2581" s="2">
        <f t="shared" si="370"/>
        <v>0</v>
      </c>
      <c r="Z2581" s="2">
        <f>IF(Y2581&gt;$W$1,HLOOKUP(Y2581,B2581:$U$2835,ROW($B$2836)-ROW($A2581),FALSE),0)</f>
        <v>0</v>
      </c>
      <c r="AA2581" s="2">
        <f t="shared" si="371"/>
        <v>0</v>
      </c>
      <c r="AB2581" s="2">
        <f>VLOOKUP(A2581,segment3_SB_quantity!$A$2:$B$2834,2,FALSE)</f>
        <v>16</v>
      </c>
      <c r="AC2581" s="4">
        <f t="shared" si="367"/>
        <v>0.12820000000000001</v>
      </c>
      <c r="AD2581">
        <f t="shared" si="372"/>
        <v>0</v>
      </c>
      <c r="AE2581">
        <f t="shared" si="368"/>
        <v>0.83166700000000005</v>
      </c>
      <c r="AF2581" s="2">
        <f t="shared" si="373"/>
        <v>0</v>
      </c>
      <c r="AG2581" s="2">
        <f t="shared" si="374"/>
        <v>0</v>
      </c>
      <c r="AH2581" s="1">
        <f t="shared" si="375"/>
        <v>0</v>
      </c>
    </row>
    <row r="2582" spans="1:34" x14ac:dyDescent="0.55000000000000004">
      <c r="A2582">
        <v>91219895</v>
      </c>
      <c r="B2582" s="2">
        <v>0</v>
      </c>
      <c r="C2582" s="2">
        <v>0</v>
      </c>
      <c r="D2582" s="2">
        <v>0</v>
      </c>
      <c r="E2582" s="2">
        <v>0</v>
      </c>
      <c r="F2582" s="2">
        <v>0</v>
      </c>
      <c r="G2582" s="2">
        <v>0</v>
      </c>
      <c r="H2582" s="2">
        <v>0</v>
      </c>
      <c r="I2582" s="2">
        <v>0</v>
      </c>
      <c r="J2582" s="2">
        <v>0</v>
      </c>
      <c r="K2582" s="2">
        <v>8.4581339512437598E-2</v>
      </c>
      <c r="L2582" s="2">
        <v>0</v>
      </c>
      <c r="M2582" s="2">
        <v>0</v>
      </c>
      <c r="N2582" s="2">
        <v>0</v>
      </c>
      <c r="O2582" s="2">
        <v>0</v>
      </c>
      <c r="P2582" s="2">
        <v>0</v>
      </c>
      <c r="Q2582" s="2">
        <v>0</v>
      </c>
      <c r="R2582" s="2">
        <v>0</v>
      </c>
      <c r="S2582" s="2">
        <v>0</v>
      </c>
      <c r="T2582" s="2">
        <v>0</v>
      </c>
      <c r="U2582" s="2">
        <v>0</v>
      </c>
      <c r="X2582" s="2">
        <f t="shared" si="369"/>
        <v>8.4581339512437598E-2</v>
      </c>
      <c r="Y2582" s="2">
        <f t="shared" si="370"/>
        <v>0</v>
      </c>
      <c r="Z2582" s="2">
        <f>IF(Y2582&gt;$W$1,HLOOKUP(Y2582,B2582:$U$2835,ROW($B$2836)-ROW($A2582),FALSE),0)</f>
        <v>0</v>
      </c>
      <c r="AA2582" s="2">
        <f t="shared" si="371"/>
        <v>0</v>
      </c>
      <c r="AB2582" s="2">
        <f>VLOOKUP(A2582,segment3_SB_quantity!$A$2:$B$2834,2,FALSE)</f>
        <v>59</v>
      </c>
      <c r="AC2582" s="4">
        <f t="shared" si="367"/>
        <v>0.12820000000000001</v>
      </c>
      <c r="AD2582">
        <f t="shared" si="372"/>
        <v>0</v>
      </c>
      <c r="AE2582">
        <f t="shared" si="368"/>
        <v>0.83166700000000005</v>
      </c>
      <c r="AF2582" s="2">
        <f t="shared" si="373"/>
        <v>0</v>
      </c>
      <c r="AG2582" s="2">
        <f t="shared" si="374"/>
        <v>0</v>
      </c>
      <c r="AH2582" s="1">
        <f t="shared" si="375"/>
        <v>0</v>
      </c>
    </row>
    <row r="2583" spans="1:34" x14ac:dyDescent="0.55000000000000004">
      <c r="A2583">
        <v>91229754</v>
      </c>
      <c r="B2583" s="2">
        <v>0</v>
      </c>
      <c r="C2583" s="2">
        <v>0</v>
      </c>
      <c r="D2583" s="2">
        <v>0</v>
      </c>
      <c r="E2583" s="2">
        <v>0</v>
      </c>
      <c r="F2583" s="2">
        <v>0</v>
      </c>
      <c r="G2583" s="2">
        <v>0</v>
      </c>
      <c r="H2583" s="2">
        <v>1.8641448735973599E-2</v>
      </c>
      <c r="I2583" s="2">
        <v>0</v>
      </c>
      <c r="J2583" s="2">
        <v>0</v>
      </c>
      <c r="K2583" s="2">
        <v>0</v>
      </c>
      <c r="L2583" s="2">
        <v>0</v>
      </c>
      <c r="M2583" s="2">
        <v>0</v>
      </c>
      <c r="N2583" s="2">
        <v>0</v>
      </c>
      <c r="O2583" s="2">
        <v>0</v>
      </c>
      <c r="P2583" s="2">
        <v>0</v>
      </c>
      <c r="Q2583" s="2">
        <v>0</v>
      </c>
      <c r="R2583" s="2">
        <v>0</v>
      </c>
      <c r="S2583" s="2">
        <v>0</v>
      </c>
      <c r="T2583" s="2">
        <v>0</v>
      </c>
      <c r="U2583" s="2">
        <v>0</v>
      </c>
      <c r="X2583" s="2">
        <f t="shared" si="369"/>
        <v>1.8641448735973599E-2</v>
      </c>
      <c r="Y2583" s="2">
        <f t="shared" si="370"/>
        <v>0</v>
      </c>
      <c r="Z2583" s="2">
        <f>IF(Y2583&gt;$W$1,HLOOKUP(Y2583,B2583:$U$2835,ROW($B$2836)-ROW($A2583),FALSE),0)</f>
        <v>0</v>
      </c>
      <c r="AA2583" s="2">
        <f t="shared" si="371"/>
        <v>0</v>
      </c>
      <c r="AB2583" s="2">
        <f>VLOOKUP(A2583,segment3_SB_quantity!$A$2:$B$2834,2,FALSE)</f>
        <v>68</v>
      </c>
      <c r="AC2583" s="4">
        <f t="shared" si="367"/>
        <v>0.12820000000000001</v>
      </c>
      <c r="AD2583">
        <f t="shared" si="372"/>
        <v>0</v>
      </c>
      <c r="AE2583">
        <f t="shared" si="368"/>
        <v>0.83166700000000005</v>
      </c>
      <c r="AF2583" s="2">
        <f t="shared" si="373"/>
        <v>0</v>
      </c>
      <c r="AG2583" s="2">
        <f t="shared" si="374"/>
        <v>0</v>
      </c>
      <c r="AH2583" s="1">
        <f t="shared" si="375"/>
        <v>0</v>
      </c>
    </row>
    <row r="2584" spans="1:34" x14ac:dyDescent="0.55000000000000004">
      <c r="A2584">
        <v>91279660</v>
      </c>
      <c r="B2584" s="2">
        <v>0</v>
      </c>
      <c r="C2584" s="2">
        <v>0</v>
      </c>
      <c r="D2584" s="2">
        <v>7.9490851418182198E-2</v>
      </c>
      <c r="E2584" s="2">
        <v>0</v>
      </c>
      <c r="F2584" s="2">
        <v>0</v>
      </c>
      <c r="G2584" s="2">
        <v>0</v>
      </c>
      <c r="H2584" s="2">
        <v>0</v>
      </c>
      <c r="I2584" s="2">
        <v>0</v>
      </c>
      <c r="J2584" s="2">
        <v>0</v>
      </c>
      <c r="K2584" s="2">
        <v>0</v>
      </c>
      <c r="L2584" s="2">
        <v>0</v>
      </c>
      <c r="M2584" s="2">
        <v>0</v>
      </c>
      <c r="N2584" s="2">
        <v>0</v>
      </c>
      <c r="O2584" s="2">
        <v>0</v>
      </c>
      <c r="P2584" s="2">
        <v>0</v>
      </c>
      <c r="Q2584" s="2">
        <v>0</v>
      </c>
      <c r="R2584" s="2">
        <v>0</v>
      </c>
      <c r="S2584" s="2">
        <v>0</v>
      </c>
      <c r="T2584" s="2">
        <v>0</v>
      </c>
      <c r="U2584" s="2">
        <v>0</v>
      </c>
      <c r="X2584" s="2">
        <f t="shared" si="369"/>
        <v>7.9490851418182198E-2</v>
      </c>
      <c r="Y2584" s="2">
        <f t="shared" si="370"/>
        <v>0</v>
      </c>
      <c r="Z2584" s="2">
        <f>IF(Y2584&gt;$W$1,HLOOKUP(Y2584,B2584:$U$2835,ROW($B$2836)-ROW($A2584),FALSE),0)</f>
        <v>0</v>
      </c>
      <c r="AA2584" s="2">
        <f t="shared" si="371"/>
        <v>0</v>
      </c>
      <c r="AB2584" s="2">
        <f>VLOOKUP(A2584,segment3_SB_quantity!$A$2:$B$2834,2,FALSE)</f>
        <v>63</v>
      </c>
      <c r="AC2584" s="4">
        <f t="shared" si="367"/>
        <v>0.12820000000000001</v>
      </c>
      <c r="AD2584">
        <f t="shared" si="372"/>
        <v>0</v>
      </c>
      <c r="AE2584">
        <f t="shared" si="368"/>
        <v>0.83166700000000005</v>
      </c>
      <c r="AF2584" s="2">
        <f t="shared" si="373"/>
        <v>0</v>
      </c>
      <c r="AG2584" s="2">
        <f t="shared" si="374"/>
        <v>0</v>
      </c>
      <c r="AH2584" s="1">
        <f t="shared" si="375"/>
        <v>0</v>
      </c>
    </row>
    <row r="2585" spans="1:34" x14ac:dyDescent="0.55000000000000004">
      <c r="A2585">
        <v>91339775</v>
      </c>
      <c r="B2585" s="2">
        <v>0</v>
      </c>
      <c r="C2585" s="2">
        <v>0</v>
      </c>
      <c r="D2585" s="2">
        <v>0</v>
      </c>
      <c r="E2585" s="2">
        <v>0</v>
      </c>
      <c r="F2585" s="2">
        <v>0</v>
      </c>
      <c r="G2585" s="2">
        <v>0</v>
      </c>
      <c r="H2585" s="2">
        <v>0</v>
      </c>
      <c r="I2585" s="2">
        <v>0</v>
      </c>
      <c r="J2585" s="2">
        <v>0</v>
      </c>
      <c r="K2585" s="2">
        <v>0.11145265823565199</v>
      </c>
      <c r="L2585" s="2">
        <v>0</v>
      </c>
      <c r="M2585" s="2">
        <v>0</v>
      </c>
      <c r="N2585" s="2">
        <v>0</v>
      </c>
      <c r="O2585" s="2">
        <v>0</v>
      </c>
      <c r="P2585" s="2">
        <v>0</v>
      </c>
      <c r="Q2585" s="2">
        <v>0</v>
      </c>
      <c r="R2585" s="2">
        <v>0</v>
      </c>
      <c r="S2585" s="2">
        <v>0</v>
      </c>
      <c r="T2585" s="2">
        <v>0</v>
      </c>
      <c r="U2585" s="2">
        <v>0</v>
      </c>
      <c r="X2585" s="2">
        <f t="shared" si="369"/>
        <v>0.11145265823565199</v>
      </c>
      <c r="Y2585" s="2">
        <f t="shared" si="370"/>
        <v>0</v>
      </c>
      <c r="Z2585" s="2">
        <f>IF(Y2585&gt;$W$1,HLOOKUP(Y2585,B2585:$U$2835,ROW($B$2836)-ROW($A2585),FALSE),0)</f>
        <v>0</v>
      </c>
      <c r="AA2585" s="2">
        <f t="shared" si="371"/>
        <v>0</v>
      </c>
      <c r="AB2585" s="2">
        <f>VLOOKUP(A2585,segment3_SB_quantity!$A$2:$B$2834,2,FALSE)</f>
        <v>3</v>
      </c>
      <c r="AC2585" s="4">
        <f t="shared" si="367"/>
        <v>0.12820000000000001</v>
      </c>
      <c r="AD2585">
        <f t="shared" si="372"/>
        <v>0</v>
      </c>
      <c r="AE2585">
        <f t="shared" si="368"/>
        <v>0.83166700000000005</v>
      </c>
      <c r="AF2585" s="2">
        <f t="shared" si="373"/>
        <v>0</v>
      </c>
      <c r="AG2585" s="2">
        <f t="shared" si="374"/>
        <v>0</v>
      </c>
      <c r="AH2585" s="1">
        <f t="shared" si="375"/>
        <v>0</v>
      </c>
    </row>
    <row r="2586" spans="1:34" x14ac:dyDescent="0.55000000000000004">
      <c r="A2586">
        <v>91389787</v>
      </c>
      <c r="B2586" s="2">
        <v>0</v>
      </c>
      <c r="C2586" s="2">
        <v>0</v>
      </c>
      <c r="D2586" s="2">
        <v>0</v>
      </c>
      <c r="E2586" s="2">
        <v>0</v>
      </c>
      <c r="F2586" s="2">
        <v>0</v>
      </c>
      <c r="G2586" s="2">
        <v>0.10008124994561</v>
      </c>
      <c r="H2586" s="2">
        <v>0</v>
      </c>
      <c r="I2586" s="2">
        <v>0</v>
      </c>
      <c r="J2586" s="2">
        <v>0</v>
      </c>
      <c r="K2586" s="2">
        <v>0</v>
      </c>
      <c r="L2586" s="2">
        <v>0</v>
      </c>
      <c r="M2586" s="2">
        <v>0</v>
      </c>
      <c r="N2586" s="2">
        <v>0</v>
      </c>
      <c r="O2586" s="2">
        <v>0</v>
      </c>
      <c r="P2586" s="2">
        <v>0</v>
      </c>
      <c r="Q2586" s="2">
        <v>0</v>
      </c>
      <c r="R2586" s="2">
        <v>0</v>
      </c>
      <c r="S2586" s="2">
        <v>0</v>
      </c>
      <c r="T2586" s="2">
        <v>0</v>
      </c>
      <c r="U2586" s="2">
        <v>0</v>
      </c>
      <c r="X2586" s="2">
        <f t="shared" si="369"/>
        <v>0.10008124994561</v>
      </c>
      <c r="Y2586" s="2">
        <f t="shared" si="370"/>
        <v>0</v>
      </c>
      <c r="Z2586" s="2">
        <f>IF(Y2586&gt;$W$1,HLOOKUP(Y2586,B2586:$U$2835,ROW($B$2836)-ROW($A2586),FALSE),0)</f>
        <v>0</v>
      </c>
      <c r="AA2586" s="2">
        <f t="shared" si="371"/>
        <v>0</v>
      </c>
      <c r="AB2586" s="2">
        <f>VLOOKUP(A2586,segment3_SB_quantity!$A$2:$B$2834,2,FALSE)</f>
        <v>72</v>
      </c>
      <c r="AC2586" s="4">
        <f t="shared" si="367"/>
        <v>0.12820000000000001</v>
      </c>
      <c r="AD2586">
        <f t="shared" si="372"/>
        <v>0</v>
      </c>
      <c r="AE2586">
        <f t="shared" si="368"/>
        <v>0.83166700000000005</v>
      </c>
      <c r="AF2586" s="2">
        <f t="shared" si="373"/>
        <v>0</v>
      </c>
      <c r="AG2586" s="2">
        <f t="shared" si="374"/>
        <v>0</v>
      </c>
      <c r="AH2586" s="1">
        <f t="shared" si="375"/>
        <v>0</v>
      </c>
    </row>
    <row r="2587" spans="1:34" x14ac:dyDescent="0.55000000000000004">
      <c r="A2587">
        <v>91429772</v>
      </c>
      <c r="B2587" s="2">
        <v>0</v>
      </c>
      <c r="C2587" s="2">
        <v>0</v>
      </c>
      <c r="D2587" s="2">
        <v>0</v>
      </c>
      <c r="E2587" s="2">
        <v>0</v>
      </c>
      <c r="F2587" s="2">
        <v>0</v>
      </c>
      <c r="G2587" s="2">
        <v>0</v>
      </c>
      <c r="H2587" s="2">
        <v>0</v>
      </c>
      <c r="I2587" s="2">
        <v>0</v>
      </c>
      <c r="J2587" s="2">
        <v>0</v>
      </c>
      <c r="K2587" s="2">
        <v>0</v>
      </c>
      <c r="L2587" s="2">
        <v>0</v>
      </c>
      <c r="M2587" s="2">
        <v>0</v>
      </c>
      <c r="N2587" s="2">
        <v>0</v>
      </c>
      <c r="O2587" s="2">
        <v>0</v>
      </c>
      <c r="P2587" s="2">
        <v>0</v>
      </c>
      <c r="Q2587" s="2">
        <v>0</v>
      </c>
      <c r="R2587" s="2">
        <v>0</v>
      </c>
      <c r="S2587" s="2">
        <v>0</v>
      </c>
      <c r="T2587" s="2">
        <v>0</v>
      </c>
      <c r="U2587" s="2">
        <v>0</v>
      </c>
      <c r="X2587" s="2">
        <f t="shared" si="369"/>
        <v>0</v>
      </c>
      <c r="Y2587" s="2">
        <f t="shared" si="370"/>
        <v>0</v>
      </c>
      <c r="Z2587" s="2">
        <f>IF(Y2587&gt;$W$1,HLOOKUP(Y2587,B2587:$U$2835,ROW($B$2836)-ROW($A2587),FALSE),0)</f>
        <v>0</v>
      </c>
      <c r="AA2587" s="2">
        <f t="shared" si="371"/>
        <v>0</v>
      </c>
      <c r="AB2587" s="2">
        <f>VLOOKUP(A2587,segment3_SB_quantity!$A$2:$B$2834,2,FALSE)</f>
        <v>1</v>
      </c>
      <c r="AC2587" s="4">
        <f t="shared" si="367"/>
        <v>0.12820000000000001</v>
      </c>
      <c r="AD2587">
        <f t="shared" si="372"/>
        <v>0</v>
      </c>
      <c r="AE2587">
        <f t="shared" si="368"/>
        <v>0.83166700000000005</v>
      </c>
      <c r="AF2587" s="2">
        <f t="shared" si="373"/>
        <v>0</v>
      </c>
      <c r="AG2587" s="2">
        <f t="shared" si="374"/>
        <v>0</v>
      </c>
      <c r="AH2587" s="1">
        <f t="shared" si="375"/>
        <v>0</v>
      </c>
    </row>
    <row r="2588" spans="1:34" x14ac:dyDescent="0.55000000000000004">
      <c r="A2588">
        <v>91499539</v>
      </c>
      <c r="B2588" s="2">
        <v>0</v>
      </c>
      <c r="C2588" s="2">
        <v>0</v>
      </c>
      <c r="D2588" s="2">
        <v>0</v>
      </c>
      <c r="E2588" s="2">
        <v>0</v>
      </c>
      <c r="F2588" s="2">
        <v>0</v>
      </c>
      <c r="G2588" s="2">
        <v>0</v>
      </c>
      <c r="H2588" s="2">
        <v>0</v>
      </c>
      <c r="I2588" s="2">
        <v>7.01857790258588E-3</v>
      </c>
      <c r="J2588" s="2">
        <v>0</v>
      </c>
      <c r="K2588" s="2">
        <v>0</v>
      </c>
      <c r="L2588" s="2">
        <v>0</v>
      </c>
      <c r="M2588" s="2">
        <v>0</v>
      </c>
      <c r="N2588" s="2">
        <v>0</v>
      </c>
      <c r="O2588" s="2">
        <v>0</v>
      </c>
      <c r="P2588" s="2">
        <v>0</v>
      </c>
      <c r="Q2588" s="2">
        <v>0</v>
      </c>
      <c r="R2588" s="2">
        <v>0</v>
      </c>
      <c r="S2588" s="2">
        <v>0</v>
      </c>
      <c r="T2588" s="2">
        <v>0</v>
      </c>
      <c r="U2588" s="2">
        <v>0</v>
      </c>
      <c r="X2588" s="2">
        <f t="shared" si="369"/>
        <v>7.01857790258588E-3</v>
      </c>
      <c r="Y2588" s="2">
        <f t="shared" si="370"/>
        <v>0</v>
      </c>
      <c r="Z2588" s="2">
        <f>IF(Y2588&gt;$W$1,HLOOKUP(Y2588,B2588:$U$2835,ROW($B$2836)-ROW($A2588),FALSE),0)</f>
        <v>0</v>
      </c>
      <c r="AA2588" s="2">
        <f t="shared" si="371"/>
        <v>0</v>
      </c>
      <c r="AB2588" s="2">
        <f>VLOOKUP(A2588,segment3_SB_quantity!$A$2:$B$2834,2,FALSE)</f>
        <v>82</v>
      </c>
      <c r="AC2588" s="4">
        <f t="shared" si="367"/>
        <v>0.12820000000000001</v>
      </c>
      <c r="AD2588">
        <f t="shared" si="372"/>
        <v>0</v>
      </c>
      <c r="AE2588">
        <f t="shared" si="368"/>
        <v>0.83166700000000005</v>
      </c>
      <c r="AF2588" s="2">
        <f t="shared" si="373"/>
        <v>0</v>
      </c>
      <c r="AG2588" s="2">
        <f t="shared" si="374"/>
        <v>0</v>
      </c>
      <c r="AH2588" s="1">
        <f t="shared" si="375"/>
        <v>0</v>
      </c>
    </row>
    <row r="2589" spans="1:34" x14ac:dyDescent="0.55000000000000004">
      <c r="A2589">
        <v>91639971</v>
      </c>
      <c r="B2589" s="2">
        <v>0</v>
      </c>
      <c r="C2589" s="2">
        <v>0</v>
      </c>
      <c r="D2589" s="2">
        <v>0</v>
      </c>
      <c r="E2589" s="2">
        <v>0</v>
      </c>
      <c r="F2589" s="2">
        <v>0</v>
      </c>
      <c r="G2589" s="2">
        <v>0</v>
      </c>
      <c r="H2589" s="2">
        <v>0</v>
      </c>
      <c r="I2589" s="2">
        <v>0</v>
      </c>
      <c r="J2589" s="2">
        <v>4.2515288597992001E-2</v>
      </c>
      <c r="K2589" s="2">
        <v>0</v>
      </c>
      <c r="L2589" s="2">
        <v>0</v>
      </c>
      <c r="M2589" s="2">
        <v>0</v>
      </c>
      <c r="N2589" s="2">
        <v>0</v>
      </c>
      <c r="O2589" s="2">
        <v>0</v>
      </c>
      <c r="P2589" s="2">
        <v>0</v>
      </c>
      <c r="Q2589" s="2">
        <v>0</v>
      </c>
      <c r="R2589" s="2">
        <v>0</v>
      </c>
      <c r="S2589" s="2">
        <v>0</v>
      </c>
      <c r="T2589" s="2">
        <v>0</v>
      </c>
      <c r="U2589" s="2">
        <v>0</v>
      </c>
      <c r="X2589" s="2">
        <f t="shared" si="369"/>
        <v>4.2515288597992001E-2</v>
      </c>
      <c r="Y2589" s="2">
        <f t="shared" si="370"/>
        <v>0</v>
      </c>
      <c r="Z2589" s="2">
        <f>IF(Y2589&gt;$W$1,HLOOKUP(Y2589,B2589:$U$2835,ROW($B$2836)-ROW($A2589),FALSE),0)</f>
        <v>0</v>
      </c>
      <c r="AA2589" s="2">
        <f t="shared" si="371"/>
        <v>0</v>
      </c>
      <c r="AB2589" s="2">
        <f>VLOOKUP(A2589,segment3_SB_quantity!$A$2:$B$2834,2,FALSE)</f>
        <v>58</v>
      </c>
      <c r="AC2589" s="4">
        <f t="shared" si="367"/>
        <v>0.12820000000000001</v>
      </c>
      <c r="AD2589">
        <f t="shared" si="372"/>
        <v>0</v>
      </c>
      <c r="AE2589">
        <f t="shared" si="368"/>
        <v>0.83166700000000005</v>
      </c>
      <c r="AF2589" s="2">
        <f t="shared" si="373"/>
        <v>0</v>
      </c>
      <c r="AG2589" s="2">
        <f t="shared" si="374"/>
        <v>0</v>
      </c>
      <c r="AH2589" s="1">
        <f t="shared" si="375"/>
        <v>0</v>
      </c>
    </row>
    <row r="2590" spans="1:34" x14ac:dyDescent="0.55000000000000004">
      <c r="A2590">
        <v>91649925</v>
      </c>
      <c r="B2590" s="2">
        <v>0</v>
      </c>
      <c r="C2590" s="2">
        <v>0</v>
      </c>
      <c r="D2590" s="2">
        <v>0</v>
      </c>
      <c r="E2590" s="2">
        <v>0</v>
      </c>
      <c r="F2590" s="2">
        <v>0</v>
      </c>
      <c r="G2590" s="2">
        <v>0</v>
      </c>
      <c r="H2590" s="2">
        <v>2.0965238375704302E-2</v>
      </c>
      <c r="I2590" s="2">
        <v>0</v>
      </c>
      <c r="J2590" s="2">
        <v>0</v>
      </c>
      <c r="K2590" s="2">
        <v>0</v>
      </c>
      <c r="L2590" s="2">
        <v>0</v>
      </c>
      <c r="M2590" s="2">
        <v>0</v>
      </c>
      <c r="N2590" s="2">
        <v>0</v>
      </c>
      <c r="O2590" s="2">
        <v>0</v>
      </c>
      <c r="P2590" s="2">
        <v>0</v>
      </c>
      <c r="Q2590" s="2">
        <v>0</v>
      </c>
      <c r="R2590" s="2">
        <v>0</v>
      </c>
      <c r="S2590" s="2">
        <v>0</v>
      </c>
      <c r="T2590" s="2">
        <v>0</v>
      </c>
      <c r="U2590" s="2">
        <v>0</v>
      </c>
      <c r="X2590" s="2">
        <f t="shared" si="369"/>
        <v>2.0965238375704302E-2</v>
      </c>
      <c r="Y2590" s="2">
        <f t="shared" si="370"/>
        <v>0</v>
      </c>
      <c r="Z2590" s="2">
        <f>IF(Y2590&gt;$W$1,HLOOKUP(Y2590,B2590:$U$2835,ROW($B$2836)-ROW($A2590),FALSE),0)</f>
        <v>0</v>
      </c>
      <c r="AA2590" s="2">
        <f t="shared" si="371"/>
        <v>0</v>
      </c>
      <c r="AB2590" s="2">
        <f>VLOOKUP(A2590,segment3_SB_quantity!$A$2:$B$2834,2,FALSE)</f>
        <v>47</v>
      </c>
      <c r="AC2590" s="4">
        <f t="shared" si="367"/>
        <v>0.12820000000000001</v>
      </c>
      <c r="AD2590">
        <f t="shared" si="372"/>
        <v>0</v>
      </c>
      <c r="AE2590">
        <f t="shared" si="368"/>
        <v>0.83166700000000005</v>
      </c>
      <c r="AF2590" s="2">
        <f t="shared" si="373"/>
        <v>0</v>
      </c>
      <c r="AG2590" s="2">
        <f t="shared" si="374"/>
        <v>0</v>
      </c>
      <c r="AH2590" s="1">
        <f t="shared" si="375"/>
        <v>0</v>
      </c>
    </row>
    <row r="2591" spans="1:34" x14ac:dyDescent="0.55000000000000004">
      <c r="A2591">
        <v>91759636</v>
      </c>
      <c r="B2591" s="2">
        <v>0</v>
      </c>
      <c r="C2591" s="2">
        <v>0</v>
      </c>
      <c r="D2591" s="2">
        <v>0</v>
      </c>
      <c r="E2591" s="2">
        <v>6.0312185198415198E-2</v>
      </c>
      <c r="F2591" s="2">
        <v>0</v>
      </c>
      <c r="G2591" s="2">
        <v>0</v>
      </c>
      <c r="H2591" s="2">
        <v>0</v>
      </c>
      <c r="I2591" s="2">
        <v>0</v>
      </c>
      <c r="J2591" s="2">
        <v>0</v>
      </c>
      <c r="K2591" s="2">
        <v>0</v>
      </c>
      <c r="L2591" s="2">
        <v>0</v>
      </c>
      <c r="M2591" s="2">
        <v>0</v>
      </c>
      <c r="N2591" s="2">
        <v>0</v>
      </c>
      <c r="O2591" s="2">
        <v>0</v>
      </c>
      <c r="P2591" s="2">
        <v>0</v>
      </c>
      <c r="Q2591" s="2">
        <v>0</v>
      </c>
      <c r="R2591" s="2">
        <v>0</v>
      </c>
      <c r="S2591" s="2">
        <v>0</v>
      </c>
      <c r="T2591" s="2">
        <v>0</v>
      </c>
      <c r="U2591" s="2">
        <v>0</v>
      </c>
      <c r="X2591" s="2">
        <f t="shared" si="369"/>
        <v>6.0312185198415198E-2</v>
      </c>
      <c r="Y2591" s="2">
        <f t="shared" si="370"/>
        <v>0</v>
      </c>
      <c r="Z2591" s="2">
        <f>IF(Y2591&gt;$W$1,HLOOKUP(Y2591,B2591:$U$2835,ROW($B$2836)-ROW($A2591),FALSE),0)</f>
        <v>0</v>
      </c>
      <c r="AA2591" s="2">
        <f t="shared" si="371"/>
        <v>0</v>
      </c>
      <c r="AB2591" s="2">
        <f>VLOOKUP(A2591,segment3_SB_quantity!$A$2:$B$2834,2,FALSE)</f>
        <v>25</v>
      </c>
      <c r="AC2591" s="4">
        <f t="shared" si="367"/>
        <v>0.12820000000000001</v>
      </c>
      <c r="AD2591">
        <f t="shared" si="372"/>
        <v>0</v>
      </c>
      <c r="AE2591">
        <f t="shared" si="368"/>
        <v>0.83166700000000005</v>
      </c>
      <c r="AF2591" s="2">
        <f t="shared" si="373"/>
        <v>0</v>
      </c>
      <c r="AG2591" s="2">
        <f t="shared" si="374"/>
        <v>0</v>
      </c>
      <c r="AH2591" s="1">
        <f t="shared" si="375"/>
        <v>0</v>
      </c>
    </row>
    <row r="2592" spans="1:34" x14ac:dyDescent="0.55000000000000004">
      <c r="A2592">
        <v>91769669</v>
      </c>
      <c r="B2592" s="2">
        <v>0</v>
      </c>
      <c r="C2592" s="2">
        <v>0</v>
      </c>
      <c r="D2592" s="2">
        <v>0</v>
      </c>
      <c r="E2592" s="2">
        <v>0</v>
      </c>
      <c r="F2592" s="2">
        <v>0</v>
      </c>
      <c r="G2592" s="2">
        <v>0</v>
      </c>
      <c r="H2592" s="2">
        <v>0.99998251302906604</v>
      </c>
      <c r="I2592" s="2">
        <v>0</v>
      </c>
      <c r="J2592" s="2">
        <v>0</v>
      </c>
      <c r="K2592" s="2">
        <v>0</v>
      </c>
      <c r="L2592" s="2">
        <v>0</v>
      </c>
      <c r="M2592" s="2">
        <v>0</v>
      </c>
      <c r="N2592" s="2">
        <v>0</v>
      </c>
      <c r="O2592" s="2">
        <v>0</v>
      </c>
      <c r="P2592" s="2">
        <v>0</v>
      </c>
      <c r="Q2592" s="2">
        <v>0</v>
      </c>
      <c r="R2592" s="2">
        <v>0</v>
      </c>
      <c r="S2592" s="2">
        <v>0</v>
      </c>
      <c r="T2592" s="2">
        <v>0</v>
      </c>
      <c r="U2592" s="2">
        <v>0</v>
      </c>
      <c r="X2592" s="2">
        <f t="shared" si="369"/>
        <v>0.99998251302906604</v>
      </c>
      <c r="Y2592" s="2">
        <f t="shared" si="370"/>
        <v>0.99998251302906604</v>
      </c>
      <c r="Z2592" s="2" t="str">
        <f>IF(Y2592&gt;$W$1,HLOOKUP(Y2592,B2592:$U$2835,ROW($B$2836)-ROW($A2592),FALSE),0)</f>
        <v>P_OL7</v>
      </c>
      <c r="AA2592" s="2">
        <f t="shared" si="371"/>
        <v>0.32499999999999996</v>
      </c>
      <c r="AB2592" s="2">
        <f>VLOOKUP(A2592,segment3_SB_quantity!$A$2:$B$2834,2,FALSE)</f>
        <v>54</v>
      </c>
      <c r="AC2592" s="4">
        <f t="shared" si="367"/>
        <v>0.12820000000000001</v>
      </c>
      <c r="AD2592">
        <f t="shared" si="372"/>
        <v>6.9228000000000005</v>
      </c>
      <c r="AE2592">
        <f t="shared" si="368"/>
        <v>0.83166700000000005</v>
      </c>
      <c r="AF2592" s="2">
        <f t="shared" si="373"/>
        <v>5.7574643076000012</v>
      </c>
      <c r="AG2592" s="2">
        <f t="shared" si="374"/>
        <v>1.8711758999699999</v>
      </c>
      <c r="AH2592" s="1">
        <f t="shared" si="375"/>
        <v>3.0769230769230775</v>
      </c>
    </row>
    <row r="2593" spans="1:34" x14ac:dyDescent="0.55000000000000004">
      <c r="A2593">
        <v>91789807</v>
      </c>
      <c r="B2593" s="2">
        <v>0</v>
      </c>
      <c r="C2593" s="2">
        <v>0</v>
      </c>
      <c r="D2593" s="2">
        <v>0</v>
      </c>
      <c r="E2593" s="2">
        <v>0</v>
      </c>
      <c r="F2593" s="2">
        <v>0</v>
      </c>
      <c r="G2593" s="2">
        <v>0</v>
      </c>
      <c r="H2593" s="2">
        <v>0</v>
      </c>
      <c r="I2593" s="2">
        <v>0</v>
      </c>
      <c r="J2593" s="2">
        <v>0</v>
      </c>
      <c r="K2593" s="2">
        <v>9.7808197903560198E-2</v>
      </c>
      <c r="L2593" s="2">
        <v>0</v>
      </c>
      <c r="M2593" s="2">
        <v>0</v>
      </c>
      <c r="N2593" s="2">
        <v>0</v>
      </c>
      <c r="O2593" s="2">
        <v>0</v>
      </c>
      <c r="P2593" s="2">
        <v>0</v>
      </c>
      <c r="Q2593" s="2">
        <v>0</v>
      </c>
      <c r="R2593" s="2">
        <v>0</v>
      </c>
      <c r="S2593" s="2">
        <v>0</v>
      </c>
      <c r="T2593" s="2">
        <v>0</v>
      </c>
      <c r="U2593" s="2">
        <v>0</v>
      </c>
      <c r="X2593" s="2">
        <f t="shared" si="369"/>
        <v>9.7808197903560198E-2</v>
      </c>
      <c r="Y2593" s="2">
        <f t="shared" si="370"/>
        <v>0</v>
      </c>
      <c r="Z2593" s="2">
        <f>IF(Y2593&gt;$W$1,HLOOKUP(Y2593,B2593:$U$2835,ROW($B$2836)-ROW($A2593),FALSE),0)</f>
        <v>0</v>
      </c>
      <c r="AA2593" s="2">
        <f t="shared" si="371"/>
        <v>0</v>
      </c>
      <c r="AB2593" s="2">
        <f>VLOOKUP(A2593,segment3_SB_quantity!$A$2:$B$2834,2,FALSE)</f>
        <v>6</v>
      </c>
      <c r="AC2593" s="4">
        <f t="shared" si="367"/>
        <v>0.12820000000000001</v>
      </c>
      <c r="AD2593">
        <f t="shared" si="372"/>
        <v>0</v>
      </c>
      <c r="AE2593">
        <f t="shared" si="368"/>
        <v>0.83166700000000005</v>
      </c>
      <c r="AF2593" s="2">
        <f t="shared" si="373"/>
        <v>0</v>
      </c>
      <c r="AG2593" s="2">
        <f t="shared" si="374"/>
        <v>0</v>
      </c>
      <c r="AH2593" s="1">
        <f t="shared" si="375"/>
        <v>0</v>
      </c>
    </row>
    <row r="2594" spans="1:34" x14ac:dyDescent="0.55000000000000004">
      <c r="A2594">
        <v>91789971</v>
      </c>
      <c r="B2594" s="2">
        <v>0</v>
      </c>
      <c r="C2594" s="2">
        <v>0</v>
      </c>
      <c r="D2594" s="2">
        <v>0</v>
      </c>
      <c r="E2594" s="2">
        <v>0</v>
      </c>
      <c r="F2594" s="2">
        <v>0</v>
      </c>
      <c r="G2594" s="2">
        <v>0</v>
      </c>
      <c r="H2594" s="2">
        <v>7.2889488921362294E-2</v>
      </c>
      <c r="I2594" s="2">
        <v>0</v>
      </c>
      <c r="J2594" s="2">
        <v>0</v>
      </c>
      <c r="K2594" s="2">
        <v>0</v>
      </c>
      <c r="L2594" s="2">
        <v>0</v>
      </c>
      <c r="M2594" s="2">
        <v>0</v>
      </c>
      <c r="N2594" s="2">
        <v>0</v>
      </c>
      <c r="O2594" s="2">
        <v>0</v>
      </c>
      <c r="P2594" s="2">
        <v>0</v>
      </c>
      <c r="Q2594" s="2">
        <v>0</v>
      </c>
      <c r="R2594" s="2">
        <v>0</v>
      </c>
      <c r="S2594" s="2">
        <v>0</v>
      </c>
      <c r="T2594" s="2">
        <v>0</v>
      </c>
      <c r="U2594" s="2">
        <v>0</v>
      </c>
      <c r="X2594" s="2">
        <f t="shared" si="369"/>
        <v>7.2889488921362294E-2</v>
      </c>
      <c r="Y2594" s="2">
        <f t="shared" si="370"/>
        <v>0</v>
      </c>
      <c r="Z2594" s="2">
        <f>IF(Y2594&gt;$W$1,HLOOKUP(Y2594,B2594:$U$2835,ROW($B$2836)-ROW($A2594),FALSE),0)</f>
        <v>0</v>
      </c>
      <c r="AA2594" s="2">
        <f t="shared" si="371"/>
        <v>0</v>
      </c>
      <c r="AB2594" s="2">
        <f>VLOOKUP(A2594,segment3_SB_quantity!$A$2:$B$2834,2,FALSE)</f>
        <v>31</v>
      </c>
      <c r="AC2594" s="4">
        <f t="shared" si="367"/>
        <v>0.12820000000000001</v>
      </c>
      <c r="AD2594">
        <f t="shared" si="372"/>
        <v>0</v>
      </c>
      <c r="AE2594">
        <f t="shared" si="368"/>
        <v>0.83166700000000005</v>
      </c>
      <c r="AF2594" s="2">
        <f t="shared" si="373"/>
        <v>0</v>
      </c>
      <c r="AG2594" s="2">
        <f t="shared" si="374"/>
        <v>0</v>
      </c>
      <c r="AH2594" s="1">
        <f t="shared" si="375"/>
        <v>0</v>
      </c>
    </row>
    <row r="2595" spans="1:34" x14ac:dyDescent="0.55000000000000004">
      <c r="A2595">
        <v>91859585</v>
      </c>
      <c r="B2595" s="2">
        <v>0</v>
      </c>
      <c r="C2595" s="2">
        <v>0</v>
      </c>
      <c r="D2595" s="2">
        <v>0</v>
      </c>
      <c r="E2595" s="2">
        <v>0</v>
      </c>
      <c r="F2595" s="2">
        <v>1.2069547184506401E-5</v>
      </c>
      <c r="G2595" s="2">
        <v>0</v>
      </c>
      <c r="H2595" s="2">
        <v>0</v>
      </c>
      <c r="I2595" s="2">
        <v>0</v>
      </c>
      <c r="J2595" s="2">
        <v>0</v>
      </c>
      <c r="K2595" s="2">
        <v>0</v>
      </c>
      <c r="L2595" s="2">
        <v>0</v>
      </c>
      <c r="M2595" s="2">
        <v>0</v>
      </c>
      <c r="N2595" s="2">
        <v>0</v>
      </c>
      <c r="O2595" s="2">
        <v>0</v>
      </c>
      <c r="P2595" s="2">
        <v>0</v>
      </c>
      <c r="Q2595" s="2">
        <v>0</v>
      </c>
      <c r="R2595" s="2">
        <v>0</v>
      </c>
      <c r="S2595" s="2">
        <v>0</v>
      </c>
      <c r="T2595" s="2">
        <v>0</v>
      </c>
      <c r="U2595" s="2">
        <v>0</v>
      </c>
      <c r="X2595" s="2">
        <f t="shared" si="369"/>
        <v>1.2069547184506401E-5</v>
      </c>
      <c r="Y2595" s="2">
        <f t="shared" si="370"/>
        <v>0</v>
      </c>
      <c r="Z2595" s="2">
        <f>IF(Y2595&gt;$W$1,HLOOKUP(Y2595,B2595:$U$2835,ROW($B$2836)-ROW($A2595),FALSE),0)</f>
        <v>0</v>
      </c>
      <c r="AA2595" s="2">
        <f t="shared" si="371"/>
        <v>0</v>
      </c>
      <c r="AB2595" s="2">
        <f>VLOOKUP(A2595,segment3_SB_quantity!$A$2:$B$2834,2,FALSE)</f>
        <v>22</v>
      </c>
      <c r="AC2595" s="4">
        <f t="shared" si="367"/>
        <v>0.12820000000000001</v>
      </c>
      <c r="AD2595">
        <f t="shared" si="372"/>
        <v>0</v>
      </c>
      <c r="AE2595">
        <f t="shared" si="368"/>
        <v>0.83166700000000005</v>
      </c>
      <c r="AF2595" s="2">
        <f t="shared" si="373"/>
        <v>0</v>
      </c>
      <c r="AG2595" s="2">
        <f t="shared" si="374"/>
        <v>0</v>
      </c>
      <c r="AH2595" s="1">
        <f t="shared" si="375"/>
        <v>0</v>
      </c>
    </row>
    <row r="2596" spans="1:34" x14ac:dyDescent="0.55000000000000004">
      <c r="A2596">
        <v>91939904</v>
      </c>
      <c r="B2596" s="2">
        <v>0</v>
      </c>
      <c r="C2596" s="2">
        <v>0</v>
      </c>
      <c r="D2596" s="2">
        <v>0</v>
      </c>
      <c r="E2596" s="2">
        <v>0</v>
      </c>
      <c r="F2596" s="2">
        <v>0</v>
      </c>
      <c r="G2596" s="2">
        <v>0</v>
      </c>
      <c r="H2596" s="2">
        <v>0</v>
      </c>
      <c r="I2596" s="2">
        <v>0.13461200434697501</v>
      </c>
      <c r="J2596" s="2">
        <v>0</v>
      </c>
      <c r="K2596" s="2">
        <v>0</v>
      </c>
      <c r="L2596" s="2">
        <v>0</v>
      </c>
      <c r="M2596" s="2">
        <v>0</v>
      </c>
      <c r="N2596" s="2">
        <v>0</v>
      </c>
      <c r="O2596" s="2">
        <v>0</v>
      </c>
      <c r="P2596" s="2">
        <v>0</v>
      </c>
      <c r="Q2596" s="2">
        <v>0</v>
      </c>
      <c r="R2596" s="2">
        <v>0</v>
      </c>
      <c r="S2596" s="2">
        <v>0</v>
      </c>
      <c r="T2596" s="2">
        <v>0</v>
      </c>
      <c r="U2596" s="2">
        <v>0</v>
      </c>
      <c r="X2596" s="2">
        <f t="shared" si="369"/>
        <v>0.13461200434697501</v>
      </c>
      <c r="Y2596" s="2">
        <f t="shared" si="370"/>
        <v>0</v>
      </c>
      <c r="Z2596" s="2">
        <f>IF(Y2596&gt;$W$1,HLOOKUP(Y2596,B2596:$U$2835,ROW($B$2836)-ROW($A2596),FALSE),0)</f>
        <v>0</v>
      </c>
      <c r="AA2596" s="2">
        <f t="shared" si="371"/>
        <v>0</v>
      </c>
      <c r="AB2596" s="2">
        <f>VLOOKUP(A2596,segment3_SB_quantity!$A$2:$B$2834,2,FALSE)</f>
        <v>18</v>
      </c>
      <c r="AC2596" s="4">
        <f t="shared" si="367"/>
        <v>0.12820000000000001</v>
      </c>
      <c r="AD2596">
        <f t="shared" si="372"/>
        <v>0</v>
      </c>
      <c r="AE2596">
        <f t="shared" si="368"/>
        <v>0.83166700000000005</v>
      </c>
      <c r="AF2596" s="2">
        <f t="shared" si="373"/>
        <v>0</v>
      </c>
      <c r="AG2596" s="2">
        <f t="shared" si="374"/>
        <v>0</v>
      </c>
      <c r="AH2596" s="1">
        <f t="shared" si="375"/>
        <v>0</v>
      </c>
    </row>
    <row r="2597" spans="1:34" x14ac:dyDescent="0.55000000000000004">
      <c r="A2597">
        <v>91949811</v>
      </c>
      <c r="B2597" s="2">
        <v>0</v>
      </c>
      <c r="C2597" s="2">
        <v>0</v>
      </c>
      <c r="D2597" s="2">
        <v>0</v>
      </c>
      <c r="E2597" s="2">
        <v>1.1080051162494101E-3</v>
      </c>
      <c r="F2597" s="2">
        <v>0</v>
      </c>
      <c r="G2597" s="2">
        <v>0</v>
      </c>
      <c r="H2597" s="2">
        <v>0</v>
      </c>
      <c r="I2597" s="2">
        <v>0</v>
      </c>
      <c r="J2597" s="2">
        <v>0</v>
      </c>
      <c r="K2597" s="2">
        <v>0</v>
      </c>
      <c r="L2597" s="2">
        <v>0</v>
      </c>
      <c r="M2597" s="2">
        <v>0</v>
      </c>
      <c r="N2597" s="2">
        <v>0</v>
      </c>
      <c r="O2597" s="2">
        <v>0</v>
      </c>
      <c r="P2597" s="2">
        <v>0</v>
      </c>
      <c r="Q2597" s="2">
        <v>0</v>
      </c>
      <c r="R2597" s="2">
        <v>0</v>
      </c>
      <c r="S2597" s="2">
        <v>0</v>
      </c>
      <c r="T2597" s="2">
        <v>0</v>
      </c>
      <c r="U2597" s="2">
        <v>0</v>
      </c>
      <c r="X2597" s="2">
        <f t="shared" si="369"/>
        <v>1.1080051162494101E-3</v>
      </c>
      <c r="Y2597" s="2">
        <f t="shared" si="370"/>
        <v>0</v>
      </c>
      <c r="Z2597" s="2">
        <f>IF(Y2597&gt;$W$1,HLOOKUP(Y2597,B2597:$U$2835,ROW($B$2836)-ROW($A2597),FALSE),0)</f>
        <v>0</v>
      </c>
      <c r="AA2597" s="2">
        <f t="shared" si="371"/>
        <v>0</v>
      </c>
      <c r="AB2597" s="2">
        <f>VLOOKUP(A2597,segment3_SB_quantity!$A$2:$B$2834,2,FALSE)</f>
        <v>64</v>
      </c>
      <c r="AC2597" s="4">
        <f t="shared" si="367"/>
        <v>0.12820000000000001</v>
      </c>
      <c r="AD2597">
        <f t="shared" si="372"/>
        <v>0</v>
      </c>
      <c r="AE2597">
        <f t="shared" si="368"/>
        <v>0.83166700000000005</v>
      </c>
      <c r="AF2597" s="2">
        <f t="shared" si="373"/>
        <v>0</v>
      </c>
      <c r="AG2597" s="2">
        <f t="shared" si="374"/>
        <v>0</v>
      </c>
      <c r="AH2597" s="1">
        <f t="shared" si="375"/>
        <v>0</v>
      </c>
    </row>
    <row r="2598" spans="1:34" x14ac:dyDescent="0.55000000000000004">
      <c r="A2598">
        <v>91959948</v>
      </c>
      <c r="B2598" s="2">
        <v>0</v>
      </c>
      <c r="C2598" s="2">
        <v>0</v>
      </c>
      <c r="D2598" s="2">
        <v>0</v>
      </c>
      <c r="E2598" s="2">
        <v>0</v>
      </c>
      <c r="F2598" s="2">
        <v>0</v>
      </c>
      <c r="G2598" s="2">
        <v>0</v>
      </c>
      <c r="H2598" s="2">
        <v>0</v>
      </c>
      <c r="I2598" s="2">
        <v>0</v>
      </c>
      <c r="J2598" s="2">
        <v>6.8056828485927007E-2</v>
      </c>
      <c r="K2598" s="2">
        <v>0</v>
      </c>
      <c r="L2598" s="2">
        <v>0</v>
      </c>
      <c r="M2598" s="2">
        <v>0</v>
      </c>
      <c r="N2598" s="2">
        <v>0</v>
      </c>
      <c r="O2598" s="2">
        <v>0</v>
      </c>
      <c r="P2598" s="2">
        <v>0</v>
      </c>
      <c r="Q2598" s="2">
        <v>0</v>
      </c>
      <c r="R2598" s="2">
        <v>0</v>
      </c>
      <c r="S2598" s="2">
        <v>0</v>
      </c>
      <c r="T2598" s="2">
        <v>0</v>
      </c>
      <c r="U2598" s="2">
        <v>0</v>
      </c>
      <c r="X2598" s="2">
        <f t="shared" si="369"/>
        <v>6.8056828485927007E-2</v>
      </c>
      <c r="Y2598" s="2">
        <f t="shared" si="370"/>
        <v>0</v>
      </c>
      <c r="Z2598" s="2">
        <f>IF(Y2598&gt;$W$1,HLOOKUP(Y2598,B2598:$U$2835,ROW($B$2836)-ROW($A2598),FALSE),0)</f>
        <v>0</v>
      </c>
      <c r="AA2598" s="2">
        <f t="shared" si="371"/>
        <v>0</v>
      </c>
      <c r="AB2598" s="2">
        <f>VLOOKUP(A2598,segment3_SB_quantity!$A$2:$B$2834,2,FALSE)</f>
        <v>1</v>
      </c>
      <c r="AC2598" s="4">
        <f t="shared" si="367"/>
        <v>0.12820000000000001</v>
      </c>
      <c r="AD2598">
        <f t="shared" si="372"/>
        <v>0</v>
      </c>
      <c r="AE2598">
        <f t="shared" si="368"/>
        <v>0.83166700000000005</v>
      </c>
      <c r="AF2598" s="2">
        <f t="shared" si="373"/>
        <v>0</v>
      </c>
      <c r="AG2598" s="2">
        <f t="shared" si="374"/>
        <v>0</v>
      </c>
      <c r="AH2598" s="1">
        <f t="shared" si="375"/>
        <v>0</v>
      </c>
    </row>
    <row r="2599" spans="1:34" x14ac:dyDescent="0.55000000000000004">
      <c r="A2599">
        <v>91979512</v>
      </c>
      <c r="B2599" s="2">
        <v>0</v>
      </c>
      <c r="C2599" s="2">
        <v>6.5832356538164105E-2</v>
      </c>
      <c r="D2599" s="2">
        <v>0</v>
      </c>
      <c r="E2599" s="2">
        <v>0</v>
      </c>
      <c r="F2599" s="2">
        <v>0</v>
      </c>
      <c r="G2599" s="2">
        <v>0</v>
      </c>
      <c r="H2599" s="2">
        <v>0</v>
      </c>
      <c r="I2599" s="2">
        <v>0</v>
      </c>
      <c r="J2599" s="2">
        <v>0</v>
      </c>
      <c r="K2599" s="2">
        <v>0</v>
      </c>
      <c r="L2599" s="2">
        <v>0</v>
      </c>
      <c r="M2599" s="2">
        <v>0</v>
      </c>
      <c r="N2599" s="2">
        <v>0</v>
      </c>
      <c r="O2599" s="2">
        <v>0</v>
      </c>
      <c r="P2599" s="2">
        <v>0</v>
      </c>
      <c r="Q2599" s="2">
        <v>0</v>
      </c>
      <c r="R2599" s="2">
        <v>0</v>
      </c>
      <c r="S2599" s="2">
        <v>0</v>
      </c>
      <c r="T2599" s="2">
        <v>0</v>
      </c>
      <c r="U2599" s="2">
        <v>0</v>
      </c>
      <c r="X2599" s="2">
        <f t="shared" si="369"/>
        <v>6.5832356538164105E-2</v>
      </c>
      <c r="Y2599" s="2">
        <f t="shared" si="370"/>
        <v>0</v>
      </c>
      <c r="Z2599" s="2">
        <f>IF(Y2599&gt;$W$1,HLOOKUP(Y2599,B2599:$U$2835,ROW($B$2836)-ROW($A2599),FALSE),0)</f>
        <v>0</v>
      </c>
      <c r="AA2599" s="2">
        <f t="shared" si="371"/>
        <v>0</v>
      </c>
      <c r="AB2599" s="2">
        <f>VLOOKUP(A2599,segment3_SB_quantity!$A$2:$B$2834,2,FALSE)</f>
        <v>74</v>
      </c>
      <c r="AC2599" s="4">
        <f t="shared" si="367"/>
        <v>0.12820000000000001</v>
      </c>
      <c r="AD2599">
        <f t="shared" si="372"/>
        <v>0</v>
      </c>
      <c r="AE2599">
        <f t="shared" si="368"/>
        <v>0.83166700000000005</v>
      </c>
      <c r="AF2599" s="2">
        <f t="shared" si="373"/>
        <v>0</v>
      </c>
      <c r="AG2599" s="2">
        <f t="shared" si="374"/>
        <v>0</v>
      </c>
      <c r="AH2599" s="1">
        <f t="shared" si="375"/>
        <v>0</v>
      </c>
    </row>
    <row r="2600" spans="1:34" x14ac:dyDescent="0.55000000000000004">
      <c r="A2600">
        <v>91999785</v>
      </c>
      <c r="B2600" s="2">
        <v>0</v>
      </c>
      <c r="C2600" s="2">
        <v>0</v>
      </c>
      <c r="D2600" s="2">
        <v>0</v>
      </c>
      <c r="E2600" s="2">
        <v>0</v>
      </c>
      <c r="F2600" s="2">
        <v>0</v>
      </c>
      <c r="G2600" s="2">
        <v>0</v>
      </c>
      <c r="H2600" s="2">
        <v>0</v>
      </c>
      <c r="I2600" s="2">
        <v>5.5246070677996799E-2</v>
      </c>
      <c r="J2600" s="2">
        <v>0</v>
      </c>
      <c r="K2600" s="2">
        <v>0</v>
      </c>
      <c r="L2600" s="2">
        <v>0</v>
      </c>
      <c r="M2600" s="2">
        <v>0</v>
      </c>
      <c r="N2600" s="2">
        <v>0</v>
      </c>
      <c r="O2600" s="2">
        <v>0</v>
      </c>
      <c r="P2600" s="2">
        <v>0</v>
      </c>
      <c r="Q2600" s="2">
        <v>0</v>
      </c>
      <c r="R2600" s="2">
        <v>0</v>
      </c>
      <c r="S2600" s="2">
        <v>0</v>
      </c>
      <c r="T2600" s="2">
        <v>0</v>
      </c>
      <c r="U2600" s="2">
        <v>0</v>
      </c>
      <c r="X2600" s="2">
        <f t="shared" si="369"/>
        <v>5.5246070677996799E-2</v>
      </c>
      <c r="Y2600" s="2">
        <f t="shared" si="370"/>
        <v>0</v>
      </c>
      <c r="Z2600" s="2">
        <f>IF(Y2600&gt;$W$1,HLOOKUP(Y2600,B2600:$U$2835,ROW($B$2836)-ROW($A2600),FALSE),0)</f>
        <v>0</v>
      </c>
      <c r="AA2600" s="2">
        <f t="shared" si="371"/>
        <v>0</v>
      </c>
      <c r="AB2600" s="2">
        <f>VLOOKUP(A2600,segment3_SB_quantity!$A$2:$B$2834,2,FALSE)</f>
        <v>16</v>
      </c>
      <c r="AC2600" s="4">
        <f t="shared" si="367"/>
        <v>0.12820000000000001</v>
      </c>
      <c r="AD2600">
        <f t="shared" si="372"/>
        <v>0</v>
      </c>
      <c r="AE2600">
        <f t="shared" si="368"/>
        <v>0.83166700000000005</v>
      </c>
      <c r="AF2600" s="2">
        <f t="shared" si="373"/>
        <v>0</v>
      </c>
      <c r="AG2600" s="2">
        <f t="shared" si="374"/>
        <v>0</v>
      </c>
      <c r="AH2600" s="1">
        <f t="shared" si="375"/>
        <v>0</v>
      </c>
    </row>
    <row r="2601" spans="1:34" x14ac:dyDescent="0.55000000000000004">
      <c r="A2601">
        <v>92009956</v>
      </c>
      <c r="B2601" s="2">
        <v>0</v>
      </c>
      <c r="C2601" s="2">
        <v>0</v>
      </c>
      <c r="D2601" s="2">
        <v>0</v>
      </c>
      <c r="E2601" s="2">
        <v>0</v>
      </c>
      <c r="F2601" s="2">
        <v>0</v>
      </c>
      <c r="G2601" s="2">
        <v>0</v>
      </c>
      <c r="H2601" s="2">
        <v>0</v>
      </c>
      <c r="I2601" s="2">
        <v>0</v>
      </c>
      <c r="J2601" s="2">
        <v>4.5678630344675501E-2</v>
      </c>
      <c r="K2601" s="2">
        <v>0</v>
      </c>
      <c r="L2601" s="2">
        <v>0</v>
      </c>
      <c r="M2601" s="2">
        <v>0</v>
      </c>
      <c r="N2601" s="2">
        <v>0</v>
      </c>
      <c r="O2601" s="2">
        <v>0</v>
      </c>
      <c r="P2601" s="2">
        <v>0</v>
      </c>
      <c r="Q2601" s="2">
        <v>0</v>
      </c>
      <c r="R2601" s="2">
        <v>0</v>
      </c>
      <c r="S2601" s="2">
        <v>0</v>
      </c>
      <c r="T2601" s="2">
        <v>0</v>
      </c>
      <c r="U2601" s="2">
        <v>0</v>
      </c>
      <c r="X2601" s="2">
        <f t="shared" si="369"/>
        <v>4.5678630344675501E-2</v>
      </c>
      <c r="Y2601" s="2">
        <f t="shared" si="370"/>
        <v>0</v>
      </c>
      <c r="Z2601" s="2">
        <f>IF(Y2601&gt;$W$1,HLOOKUP(Y2601,B2601:$U$2835,ROW($B$2836)-ROW($A2601),FALSE),0)</f>
        <v>0</v>
      </c>
      <c r="AA2601" s="2">
        <f t="shared" si="371"/>
        <v>0</v>
      </c>
      <c r="AB2601" s="2">
        <f>VLOOKUP(A2601,segment3_SB_quantity!$A$2:$B$2834,2,FALSE)</f>
        <v>7</v>
      </c>
      <c r="AC2601" s="4">
        <f t="shared" si="367"/>
        <v>0.12820000000000001</v>
      </c>
      <c r="AD2601">
        <f t="shared" si="372"/>
        <v>0</v>
      </c>
      <c r="AE2601">
        <f t="shared" si="368"/>
        <v>0.83166700000000005</v>
      </c>
      <c r="AF2601" s="2">
        <f t="shared" si="373"/>
        <v>0</v>
      </c>
      <c r="AG2601" s="2">
        <f t="shared" si="374"/>
        <v>0</v>
      </c>
      <c r="AH2601" s="1">
        <f t="shared" si="375"/>
        <v>0</v>
      </c>
    </row>
    <row r="2602" spans="1:34" x14ac:dyDescent="0.55000000000000004">
      <c r="A2602">
        <v>92019618</v>
      </c>
      <c r="B2602" s="2">
        <v>0</v>
      </c>
      <c r="C2602" s="2">
        <v>0</v>
      </c>
      <c r="D2602" s="2">
        <v>0</v>
      </c>
      <c r="E2602" s="2">
        <v>0</v>
      </c>
      <c r="F2602" s="2">
        <v>0</v>
      </c>
      <c r="G2602" s="2">
        <v>0</v>
      </c>
      <c r="H2602" s="2">
        <v>0</v>
      </c>
      <c r="I2602" s="2">
        <v>0</v>
      </c>
      <c r="J2602" s="2">
        <v>0</v>
      </c>
      <c r="K2602" s="2">
        <v>0</v>
      </c>
      <c r="L2602" s="2">
        <v>0</v>
      </c>
      <c r="M2602" s="2">
        <v>0</v>
      </c>
      <c r="N2602" s="2">
        <v>0</v>
      </c>
      <c r="O2602" s="2">
        <v>0</v>
      </c>
      <c r="P2602" s="2">
        <v>0</v>
      </c>
      <c r="Q2602" s="2">
        <v>0</v>
      </c>
      <c r="R2602" s="2">
        <v>0</v>
      </c>
      <c r="S2602" s="2">
        <v>0</v>
      </c>
      <c r="T2602" s="2">
        <v>0</v>
      </c>
      <c r="U2602" s="2">
        <v>0</v>
      </c>
      <c r="X2602" s="2">
        <f t="shared" si="369"/>
        <v>0</v>
      </c>
      <c r="Y2602" s="2">
        <f t="shared" si="370"/>
        <v>0</v>
      </c>
      <c r="Z2602" s="2">
        <f>IF(Y2602&gt;$W$1,HLOOKUP(Y2602,B2602:$U$2835,ROW($B$2836)-ROW($A2602),FALSE),0)</f>
        <v>0</v>
      </c>
      <c r="AA2602" s="2">
        <f t="shared" si="371"/>
        <v>0</v>
      </c>
      <c r="AB2602" s="2">
        <f>VLOOKUP(A2602,segment3_SB_quantity!$A$2:$B$2834,2,FALSE)</f>
        <v>8</v>
      </c>
      <c r="AC2602" s="4">
        <f t="shared" si="367"/>
        <v>0.12820000000000001</v>
      </c>
      <c r="AD2602">
        <f t="shared" si="372"/>
        <v>0</v>
      </c>
      <c r="AE2602">
        <f t="shared" si="368"/>
        <v>0.83166700000000005</v>
      </c>
      <c r="AF2602" s="2">
        <f t="shared" si="373"/>
        <v>0</v>
      </c>
      <c r="AG2602" s="2">
        <f t="shared" si="374"/>
        <v>0</v>
      </c>
      <c r="AH2602" s="1">
        <f t="shared" si="375"/>
        <v>0</v>
      </c>
    </row>
    <row r="2603" spans="1:34" x14ac:dyDescent="0.55000000000000004">
      <c r="A2603">
        <v>92059945</v>
      </c>
      <c r="B2603" s="2">
        <v>0</v>
      </c>
      <c r="C2603" s="2">
        <v>0</v>
      </c>
      <c r="D2603" s="2">
        <v>0</v>
      </c>
      <c r="E2603" s="2">
        <v>0</v>
      </c>
      <c r="F2603" s="2">
        <v>0</v>
      </c>
      <c r="G2603" s="2">
        <v>0</v>
      </c>
      <c r="H2603" s="2">
        <v>0</v>
      </c>
      <c r="I2603" s="2">
        <v>0.90688226268820404</v>
      </c>
      <c r="J2603" s="2">
        <v>0</v>
      </c>
      <c r="K2603" s="2">
        <v>0</v>
      </c>
      <c r="L2603" s="2">
        <v>0</v>
      </c>
      <c r="M2603" s="2">
        <v>0</v>
      </c>
      <c r="N2603" s="2">
        <v>0</v>
      </c>
      <c r="O2603" s="2">
        <v>0</v>
      </c>
      <c r="P2603" s="2">
        <v>0</v>
      </c>
      <c r="Q2603" s="2">
        <v>0</v>
      </c>
      <c r="R2603" s="2">
        <v>0</v>
      </c>
      <c r="S2603" s="2">
        <v>0</v>
      </c>
      <c r="T2603" s="2">
        <v>0</v>
      </c>
      <c r="U2603" s="2">
        <v>0</v>
      </c>
      <c r="X2603" s="2">
        <f t="shared" si="369"/>
        <v>0.90688226268820404</v>
      </c>
      <c r="Y2603" s="2">
        <f t="shared" si="370"/>
        <v>0.90688226268820404</v>
      </c>
      <c r="Z2603" s="2" t="str">
        <f>IF(Y2603&gt;$W$1,HLOOKUP(Y2603,B2603:$U$2835,ROW($B$2836)-ROW($A2603),FALSE),0)</f>
        <v>P_OL8</v>
      </c>
      <c r="AA2603" s="2">
        <f t="shared" si="371"/>
        <v>0.37499999999999994</v>
      </c>
      <c r="AB2603" s="2">
        <f>VLOOKUP(A2603,segment3_SB_quantity!$A$2:$B$2834,2,FALSE)</f>
        <v>27</v>
      </c>
      <c r="AC2603" s="4">
        <f t="shared" si="367"/>
        <v>0.12820000000000001</v>
      </c>
      <c r="AD2603">
        <f t="shared" si="372"/>
        <v>3.4614000000000003</v>
      </c>
      <c r="AE2603">
        <f t="shared" si="368"/>
        <v>0.83166700000000005</v>
      </c>
      <c r="AF2603" s="2">
        <f t="shared" si="373"/>
        <v>2.8787321538000006</v>
      </c>
      <c r="AG2603" s="2">
        <f t="shared" si="374"/>
        <v>1.0795245576749999</v>
      </c>
      <c r="AH2603" s="1">
        <f t="shared" si="375"/>
        <v>2.6666666666666674</v>
      </c>
    </row>
    <row r="2604" spans="1:34" x14ac:dyDescent="0.55000000000000004">
      <c r="A2604">
        <v>92059982</v>
      </c>
      <c r="B2604" s="2">
        <v>0</v>
      </c>
      <c r="C2604" s="2">
        <v>0</v>
      </c>
      <c r="D2604" s="2">
        <v>3.1083624146855001E-2</v>
      </c>
      <c r="E2604" s="2">
        <v>0</v>
      </c>
      <c r="F2604" s="2">
        <v>0</v>
      </c>
      <c r="G2604" s="2">
        <v>0</v>
      </c>
      <c r="H2604" s="2">
        <v>0</v>
      </c>
      <c r="I2604" s="2">
        <v>0</v>
      </c>
      <c r="J2604" s="2">
        <v>0</v>
      </c>
      <c r="K2604" s="2">
        <v>0</v>
      </c>
      <c r="L2604" s="2">
        <v>0</v>
      </c>
      <c r="M2604" s="2">
        <v>0</v>
      </c>
      <c r="N2604" s="2">
        <v>0</v>
      </c>
      <c r="O2604" s="2">
        <v>0</v>
      </c>
      <c r="P2604" s="2">
        <v>0</v>
      </c>
      <c r="Q2604" s="2">
        <v>0</v>
      </c>
      <c r="R2604" s="2">
        <v>0</v>
      </c>
      <c r="S2604" s="2">
        <v>0</v>
      </c>
      <c r="T2604" s="2">
        <v>0</v>
      </c>
      <c r="U2604" s="2">
        <v>0</v>
      </c>
      <c r="X2604" s="2">
        <f t="shared" si="369"/>
        <v>3.1083624146855001E-2</v>
      </c>
      <c r="Y2604" s="2">
        <f t="shared" si="370"/>
        <v>0</v>
      </c>
      <c r="Z2604" s="2">
        <f>IF(Y2604&gt;$W$1,HLOOKUP(Y2604,B2604:$U$2835,ROW($B$2836)-ROW($A2604),FALSE),0)</f>
        <v>0</v>
      </c>
      <c r="AA2604" s="2">
        <f t="shared" si="371"/>
        <v>0</v>
      </c>
      <c r="AB2604" s="2">
        <f>VLOOKUP(A2604,segment3_SB_quantity!$A$2:$B$2834,2,FALSE)</f>
        <v>2</v>
      </c>
      <c r="AC2604" s="4">
        <f t="shared" si="367"/>
        <v>0.12820000000000001</v>
      </c>
      <c r="AD2604">
        <f t="shared" si="372"/>
        <v>0</v>
      </c>
      <c r="AE2604">
        <f t="shared" si="368"/>
        <v>0.83166700000000005</v>
      </c>
      <c r="AF2604" s="2">
        <f t="shared" si="373"/>
        <v>0</v>
      </c>
      <c r="AG2604" s="2">
        <f t="shared" si="374"/>
        <v>0</v>
      </c>
      <c r="AH2604" s="1">
        <f t="shared" si="375"/>
        <v>0</v>
      </c>
    </row>
    <row r="2605" spans="1:34" x14ac:dyDescent="0.55000000000000004">
      <c r="A2605">
        <v>92129893</v>
      </c>
      <c r="B2605" s="2">
        <v>0</v>
      </c>
      <c r="C2605" s="2">
        <v>0</v>
      </c>
      <c r="D2605" s="2">
        <v>0</v>
      </c>
      <c r="E2605" s="2">
        <v>0</v>
      </c>
      <c r="F2605" s="2">
        <v>0</v>
      </c>
      <c r="G2605" s="2">
        <v>0</v>
      </c>
      <c r="H2605" s="2">
        <v>5.1864468743592303E-2</v>
      </c>
      <c r="I2605" s="2">
        <v>0</v>
      </c>
      <c r="J2605" s="2">
        <v>0</v>
      </c>
      <c r="K2605" s="2">
        <v>0</v>
      </c>
      <c r="L2605" s="2">
        <v>0</v>
      </c>
      <c r="M2605" s="2">
        <v>0</v>
      </c>
      <c r="N2605" s="2">
        <v>0</v>
      </c>
      <c r="O2605" s="2">
        <v>0</v>
      </c>
      <c r="P2605" s="2">
        <v>0</v>
      </c>
      <c r="Q2605" s="2">
        <v>0</v>
      </c>
      <c r="R2605" s="2">
        <v>0</v>
      </c>
      <c r="S2605" s="2">
        <v>0</v>
      </c>
      <c r="T2605" s="2">
        <v>0</v>
      </c>
      <c r="U2605" s="2">
        <v>0</v>
      </c>
      <c r="X2605" s="2">
        <f t="shared" si="369"/>
        <v>5.1864468743592303E-2</v>
      </c>
      <c r="Y2605" s="2">
        <f t="shared" si="370"/>
        <v>0</v>
      </c>
      <c r="Z2605" s="2">
        <f>IF(Y2605&gt;$W$1,HLOOKUP(Y2605,B2605:$U$2835,ROW($B$2836)-ROW($A2605),FALSE),0)</f>
        <v>0</v>
      </c>
      <c r="AA2605" s="2">
        <f t="shared" si="371"/>
        <v>0</v>
      </c>
      <c r="AB2605" s="2">
        <f>VLOOKUP(A2605,segment3_SB_quantity!$A$2:$B$2834,2,FALSE)</f>
        <v>214</v>
      </c>
      <c r="AC2605" s="4">
        <f t="shared" si="367"/>
        <v>0.12820000000000001</v>
      </c>
      <c r="AD2605">
        <f t="shared" si="372"/>
        <v>0</v>
      </c>
      <c r="AE2605">
        <f t="shared" si="368"/>
        <v>0.83166700000000005</v>
      </c>
      <c r="AF2605" s="2">
        <f t="shared" si="373"/>
        <v>0</v>
      </c>
      <c r="AG2605" s="2">
        <f t="shared" si="374"/>
        <v>0</v>
      </c>
      <c r="AH2605" s="1">
        <f t="shared" si="375"/>
        <v>0</v>
      </c>
    </row>
    <row r="2606" spans="1:34" x14ac:dyDescent="0.55000000000000004">
      <c r="A2606">
        <v>92129950</v>
      </c>
      <c r="B2606" s="2">
        <v>0</v>
      </c>
      <c r="C2606" s="2">
        <v>0</v>
      </c>
      <c r="D2606" s="2">
        <v>0</v>
      </c>
      <c r="E2606" s="2">
        <v>0</v>
      </c>
      <c r="F2606" s="2">
        <v>0</v>
      </c>
      <c r="G2606" s="2">
        <v>0</v>
      </c>
      <c r="H2606" s="2">
        <v>0</v>
      </c>
      <c r="I2606" s="2">
        <v>0</v>
      </c>
      <c r="J2606" s="2">
        <v>0</v>
      </c>
      <c r="K2606" s="2">
        <v>0.130912977488015</v>
      </c>
      <c r="L2606" s="2">
        <v>0</v>
      </c>
      <c r="M2606" s="2">
        <v>0</v>
      </c>
      <c r="N2606" s="2">
        <v>0</v>
      </c>
      <c r="O2606" s="2">
        <v>0</v>
      </c>
      <c r="P2606" s="2">
        <v>0</v>
      </c>
      <c r="Q2606" s="2">
        <v>0</v>
      </c>
      <c r="R2606" s="2">
        <v>0</v>
      </c>
      <c r="S2606" s="2">
        <v>0</v>
      </c>
      <c r="T2606" s="2">
        <v>0</v>
      </c>
      <c r="U2606" s="2">
        <v>0</v>
      </c>
      <c r="X2606" s="2">
        <f t="shared" si="369"/>
        <v>0.130912977488015</v>
      </c>
      <c r="Y2606" s="2">
        <f t="shared" si="370"/>
        <v>0</v>
      </c>
      <c r="Z2606" s="2">
        <f>IF(Y2606&gt;$W$1,HLOOKUP(Y2606,B2606:$U$2835,ROW($B$2836)-ROW($A2606),FALSE),0)</f>
        <v>0</v>
      </c>
      <c r="AA2606" s="2">
        <f t="shared" si="371"/>
        <v>0</v>
      </c>
      <c r="AB2606" s="2">
        <f>VLOOKUP(A2606,segment3_SB_quantity!$A$2:$B$2834,2,FALSE)</f>
        <v>17</v>
      </c>
      <c r="AC2606" s="4">
        <f t="shared" si="367"/>
        <v>0.12820000000000001</v>
      </c>
      <c r="AD2606">
        <f t="shared" si="372"/>
        <v>0</v>
      </c>
      <c r="AE2606">
        <f t="shared" si="368"/>
        <v>0.83166700000000005</v>
      </c>
      <c r="AF2606" s="2">
        <f t="shared" si="373"/>
        <v>0</v>
      </c>
      <c r="AG2606" s="2">
        <f t="shared" si="374"/>
        <v>0</v>
      </c>
      <c r="AH2606" s="1">
        <f t="shared" si="375"/>
        <v>0</v>
      </c>
    </row>
    <row r="2607" spans="1:34" x14ac:dyDescent="0.55000000000000004">
      <c r="A2607">
        <v>92209947</v>
      </c>
      <c r="B2607" s="2">
        <v>0</v>
      </c>
      <c r="C2607" s="2">
        <v>0</v>
      </c>
      <c r="D2607" s="2">
        <v>0</v>
      </c>
      <c r="E2607" s="2">
        <v>0</v>
      </c>
      <c r="F2607" s="2">
        <v>0.197208077794399</v>
      </c>
      <c r="G2607" s="2">
        <v>0</v>
      </c>
      <c r="H2607" s="2">
        <v>0</v>
      </c>
      <c r="I2607" s="2">
        <v>0</v>
      </c>
      <c r="J2607" s="2">
        <v>0</v>
      </c>
      <c r="K2607" s="2">
        <v>0</v>
      </c>
      <c r="L2607" s="2">
        <v>0</v>
      </c>
      <c r="M2607" s="2">
        <v>0</v>
      </c>
      <c r="N2607" s="2">
        <v>0</v>
      </c>
      <c r="O2607" s="2">
        <v>0</v>
      </c>
      <c r="P2607" s="2">
        <v>0</v>
      </c>
      <c r="Q2607" s="2">
        <v>0</v>
      </c>
      <c r="R2607" s="2">
        <v>0</v>
      </c>
      <c r="S2607" s="2">
        <v>0</v>
      </c>
      <c r="T2607" s="2">
        <v>0</v>
      </c>
      <c r="U2607" s="2">
        <v>0</v>
      </c>
      <c r="X2607" s="2">
        <f t="shared" si="369"/>
        <v>0.197208077794399</v>
      </c>
      <c r="Y2607" s="2">
        <f t="shared" si="370"/>
        <v>0</v>
      </c>
      <c r="Z2607" s="2">
        <f>IF(Y2607&gt;$W$1,HLOOKUP(Y2607,B2607:$U$2835,ROW($B$2836)-ROW($A2607),FALSE),0)</f>
        <v>0</v>
      </c>
      <c r="AA2607" s="2">
        <f t="shared" si="371"/>
        <v>0</v>
      </c>
      <c r="AB2607" s="2">
        <f>VLOOKUP(A2607,segment3_SB_quantity!$A$2:$B$2834,2,FALSE)</f>
        <v>8</v>
      </c>
      <c r="AC2607" s="4">
        <f t="shared" si="367"/>
        <v>0.12820000000000001</v>
      </c>
      <c r="AD2607">
        <f t="shared" si="372"/>
        <v>0</v>
      </c>
      <c r="AE2607">
        <f t="shared" si="368"/>
        <v>0.83166700000000005</v>
      </c>
      <c r="AF2607" s="2">
        <f t="shared" si="373"/>
        <v>0</v>
      </c>
      <c r="AG2607" s="2">
        <f t="shared" si="374"/>
        <v>0</v>
      </c>
      <c r="AH2607" s="1">
        <f t="shared" si="375"/>
        <v>0</v>
      </c>
    </row>
    <row r="2608" spans="1:34" x14ac:dyDescent="0.55000000000000004">
      <c r="A2608">
        <v>92259875</v>
      </c>
      <c r="B2608" s="2">
        <v>0</v>
      </c>
      <c r="C2608" s="2">
        <v>0</v>
      </c>
      <c r="D2608" s="2">
        <v>0</v>
      </c>
      <c r="E2608" s="2">
        <v>0</v>
      </c>
      <c r="F2608" s="2">
        <v>0</v>
      </c>
      <c r="G2608" s="2">
        <v>0</v>
      </c>
      <c r="H2608" s="2">
        <v>0</v>
      </c>
      <c r="I2608" s="2">
        <v>0</v>
      </c>
      <c r="J2608" s="2">
        <v>0</v>
      </c>
      <c r="K2608" s="2">
        <v>0</v>
      </c>
      <c r="L2608" s="2">
        <v>1.48629063261322E-3</v>
      </c>
      <c r="M2608" s="2">
        <v>0</v>
      </c>
      <c r="N2608" s="2">
        <v>0</v>
      </c>
      <c r="O2608" s="2">
        <v>0</v>
      </c>
      <c r="P2608" s="2">
        <v>0</v>
      </c>
      <c r="Q2608" s="2">
        <v>0</v>
      </c>
      <c r="R2608" s="2">
        <v>0</v>
      </c>
      <c r="S2608" s="2">
        <v>0</v>
      </c>
      <c r="T2608" s="2">
        <v>0</v>
      </c>
      <c r="U2608" s="2">
        <v>0</v>
      </c>
      <c r="X2608" s="2">
        <f t="shared" si="369"/>
        <v>1.48629063261322E-3</v>
      </c>
      <c r="Y2608" s="2">
        <f t="shared" si="370"/>
        <v>0</v>
      </c>
      <c r="Z2608" s="2">
        <f>IF(Y2608&gt;$W$1,HLOOKUP(Y2608,B2608:$U$2835,ROW($B$2836)-ROW($A2608),FALSE),0)</f>
        <v>0</v>
      </c>
      <c r="AA2608" s="2">
        <f t="shared" si="371"/>
        <v>0</v>
      </c>
      <c r="AB2608" s="2">
        <f>VLOOKUP(A2608,segment3_SB_quantity!$A$2:$B$2834,2,FALSE)</f>
        <v>3</v>
      </c>
      <c r="AC2608" s="4">
        <f t="shared" si="367"/>
        <v>0.12820000000000001</v>
      </c>
      <c r="AD2608">
        <f t="shared" si="372"/>
        <v>0</v>
      </c>
      <c r="AE2608">
        <f t="shared" si="368"/>
        <v>0.83166700000000005</v>
      </c>
      <c r="AF2608" s="2">
        <f t="shared" si="373"/>
        <v>0</v>
      </c>
      <c r="AG2608" s="2">
        <f t="shared" si="374"/>
        <v>0</v>
      </c>
      <c r="AH2608" s="1">
        <f t="shared" si="375"/>
        <v>0</v>
      </c>
    </row>
    <row r="2609" spans="1:34" x14ac:dyDescent="0.55000000000000004">
      <c r="A2609">
        <v>92269820</v>
      </c>
      <c r="B2609" s="2">
        <v>0</v>
      </c>
      <c r="C2609" s="2">
        <v>0</v>
      </c>
      <c r="D2609" s="2">
        <v>0</v>
      </c>
      <c r="E2609" s="2">
        <v>0</v>
      </c>
      <c r="F2609" s="2">
        <v>0</v>
      </c>
      <c r="G2609" s="2">
        <v>0</v>
      </c>
      <c r="H2609" s="2">
        <v>1.40838656074068E-3</v>
      </c>
      <c r="I2609" s="2">
        <v>0</v>
      </c>
      <c r="J2609" s="2">
        <v>0</v>
      </c>
      <c r="K2609" s="2">
        <v>0</v>
      </c>
      <c r="L2609" s="2">
        <v>0</v>
      </c>
      <c r="M2609" s="2">
        <v>0</v>
      </c>
      <c r="N2609" s="2">
        <v>0</v>
      </c>
      <c r="O2609" s="2">
        <v>0</v>
      </c>
      <c r="P2609" s="2">
        <v>0</v>
      </c>
      <c r="Q2609" s="2">
        <v>0</v>
      </c>
      <c r="R2609" s="2">
        <v>0</v>
      </c>
      <c r="S2609" s="2">
        <v>0</v>
      </c>
      <c r="T2609" s="2">
        <v>0</v>
      </c>
      <c r="U2609" s="2">
        <v>0</v>
      </c>
      <c r="X2609" s="2">
        <f t="shared" si="369"/>
        <v>1.40838656074068E-3</v>
      </c>
      <c r="Y2609" s="2">
        <f t="shared" si="370"/>
        <v>0</v>
      </c>
      <c r="Z2609" s="2">
        <f>IF(Y2609&gt;$W$1,HLOOKUP(Y2609,B2609:$U$2835,ROW($B$2836)-ROW($A2609),FALSE),0)</f>
        <v>0</v>
      </c>
      <c r="AA2609" s="2">
        <f t="shared" si="371"/>
        <v>0</v>
      </c>
      <c r="AB2609" s="2">
        <f>VLOOKUP(A2609,segment3_SB_quantity!$A$2:$B$2834,2,FALSE)</f>
        <v>5</v>
      </c>
      <c r="AC2609" s="4">
        <f t="shared" si="367"/>
        <v>0.12820000000000001</v>
      </c>
      <c r="AD2609">
        <f t="shared" si="372"/>
        <v>0</v>
      </c>
      <c r="AE2609">
        <f t="shared" si="368"/>
        <v>0.83166700000000005</v>
      </c>
      <c r="AF2609" s="2">
        <f t="shared" si="373"/>
        <v>0</v>
      </c>
      <c r="AG2609" s="2">
        <f t="shared" si="374"/>
        <v>0</v>
      </c>
      <c r="AH2609" s="1">
        <f t="shared" si="375"/>
        <v>0</v>
      </c>
    </row>
    <row r="2610" spans="1:34" x14ac:dyDescent="0.55000000000000004">
      <c r="A2610">
        <v>92279826</v>
      </c>
      <c r="B2610" s="2">
        <v>0</v>
      </c>
      <c r="C2610" s="2">
        <v>0</v>
      </c>
      <c r="D2610" s="2">
        <v>0</v>
      </c>
      <c r="E2610" s="2">
        <v>0</v>
      </c>
      <c r="F2610" s="2">
        <v>0</v>
      </c>
      <c r="G2610" s="2">
        <v>0</v>
      </c>
      <c r="H2610" s="2">
        <v>0</v>
      </c>
      <c r="I2610" s="2">
        <v>6.3791467804902496E-2</v>
      </c>
      <c r="J2610" s="2">
        <v>0</v>
      </c>
      <c r="K2610" s="2">
        <v>0</v>
      </c>
      <c r="L2610" s="2">
        <v>0</v>
      </c>
      <c r="M2610" s="2">
        <v>0</v>
      </c>
      <c r="N2610" s="2">
        <v>0</v>
      </c>
      <c r="O2610" s="2">
        <v>0</v>
      </c>
      <c r="P2610" s="2">
        <v>0</v>
      </c>
      <c r="Q2610" s="2">
        <v>0</v>
      </c>
      <c r="R2610" s="2">
        <v>0</v>
      </c>
      <c r="S2610" s="2">
        <v>0</v>
      </c>
      <c r="T2610" s="2">
        <v>0</v>
      </c>
      <c r="U2610" s="2">
        <v>0</v>
      </c>
      <c r="X2610" s="2">
        <f t="shared" si="369"/>
        <v>6.3791467804902496E-2</v>
      </c>
      <c r="Y2610" s="2">
        <f t="shared" si="370"/>
        <v>0</v>
      </c>
      <c r="Z2610" s="2">
        <f>IF(Y2610&gt;$W$1,HLOOKUP(Y2610,B2610:$U$2835,ROW($B$2836)-ROW($A2610),FALSE),0)</f>
        <v>0</v>
      </c>
      <c r="AA2610" s="2">
        <f t="shared" si="371"/>
        <v>0</v>
      </c>
      <c r="AB2610" s="2">
        <f>VLOOKUP(A2610,segment3_SB_quantity!$A$2:$B$2834,2,FALSE)</f>
        <v>24</v>
      </c>
      <c r="AC2610" s="4">
        <f t="shared" si="367"/>
        <v>0.12820000000000001</v>
      </c>
      <c r="AD2610">
        <f t="shared" si="372"/>
        <v>0</v>
      </c>
      <c r="AE2610">
        <f t="shared" si="368"/>
        <v>0.83166700000000005</v>
      </c>
      <c r="AF2610" s="2">
        <f t="shared" si="373"/>
        <v>0</v>
      </c>
      <c r="AG2610" s="2">
        <f t="shared" si="374"/>
        <v>0</v>
      </c>
      <c r="AH2610" s="1">
        <f t="shared" si="375"/>
        <v>0</v>
      </c>
    </row>
    <row r="2611" spans="1:34" x14ac:dyDescent="0.55000000000000004">
      <c r="A2611">
        <v>92309822</v>
      </c>
      <c r="B2611" s="2">
        <v>0</v>
      </c>
      <c r="C2611" s="2">
        <v>0</v>
      </c>
      <c r="D2611" s="2">
        <v>0</v>
      </c>
      <c r="E2611" s="2">
        <v>0</v>
      </c>
      <c r="F2611" s="2">
        <v>0</v>
      </c>
      <c r="G2611" s="2">
        <v>0</v>
      </c>
      <c r="H2611" s="2">
        <v>0</v>
      </c>
      <c r="I2611" s="2">
        <v>0</v>
      </c>
      <c r="J2611" s="2">
        <v>0</v>
      </c>
      <c r="K2611" s="2">
        <v>0</v>
      </c>
      <c r="L2611" s="2">
        <v>0</v>
      </c>
      <c r="M2611" s="2">
        <v>0</v>
      </c>
      <c r="N2611" s="2">
        <v>0</v>
      </c>
      <c r="O2611" s="2">
        <v>0</v>
      </c>
      <c r="P2611" s="2">
        <v>0</v>
      </c>
      <c r="Q2611" s="2">
        <v>0</v>
      </c>
      <c r="R2611" s="2">
        <v>0</v>
      </c>
      <c r="S2611" s="2">
        <v>0</v>
      </c>
      <c r="T2611" s="2">
        <v>0</v>
      </c>
      <c r="U2611" s="2">
        <v>0</v>
      </c>
      <c r="X2611" s="2">
        <f t="shared" si="369"/>
        <v>0</v>
      </c>
      <c r="Y2611" s="2">
        <f t="shared" si="370"/>
        <v>0</v>
      </c>
      <c r="Z2611" s="2">
        <f>IF(Y2611&gt;$W$1,HLOOKUP(Y2611,B2611:$U$2835,ROW($B$2836)-ROW($A2611),FALSE),0)</f>
        <v>0</v>
      </c>
      <c r="AA2611" s="2">
        <f t="shared" si="371"/>
        <v>0</v>
      </c>
      <c r="AB2611" s="2">
        <f>VLOOKUP(A2611,segment3_SB_quantity!$A$2:$B$2834,2,FALSE)</f>
        <v>6</v>
      </c>
      <c r="AC2611" s="4">
        <f t="shared" si="367"/>
        <v>0.12820000000000001</v>
      </c>
      <c r="AD2611">
        <f t="shared" si="372"/>
        <v>0</v>
      </c>
      <c r="AE2611">
        <f t="shared" si="368"/>
        <v>0.83166700000000005</v>
      </c>
      <c r="AF2611" s="2">
        <f t="shared" si="373"/>
        <v>0</v>
      </c>
      <c r="AG2611" s="2">
        <f t="shared" si="374"/>
        <v>0</v>
      </c>
      <c r="AH2611" s="1">
        <f t="shared" si="375"/>
        <v>0</v>
      </c>
    </row>
    <row r="2612" spans="1:34" x14ac:dyDescent="0.55000000000000004">
      <c r="A2612">
        <v>92339697</v>
      </c>
      <c r="B2612" s="2">
        <v>0</v>
      </c>
      <c r="C2612" s="2">
        <v>0</v>
      </c>
      <c r="D2612" s="2">
        <v>0</v>
      </c>
      <c r="E2612" s="2">
        <v>0</v>
      </c>
      <c r="F2612" s="2">
        <v>0</v>
      </c>
      <c r="G2612" s="2">
        <v>0</v>
      </c>
      <c r="H2612" s="2">
        <v>0</v>
      </c>
      <c r="I2612" s="2">
        <v>0</v>
      </c>
      <c r="J2612" s="2">
        <v>0</v>
      </c>
      <c r="K2612" s="2">
        <v>3.6049871414412397E-2</v>
      </c>
      <c r="L2612" s="2">
        <v>0</v>
      </c>
      <c r="M2612" s="2">
        <v>0</v>
      </c>
      <c r="N2612" s="2">
        <v>0</v>
      </c>
      <c r="O2612" s="2">
        <v>0</v>
      </c>
      <c r="P2612" s="2">
        <v>0</v>
      </c>
      <c r="Q2612" s="2">
        <v>0</v>
      </c>
      <c r="R2612" s="2">
        <v>0</v>
      </c>
      <c r="S2612" s="2">
        <v>0</v>
      </c>
      <c r="T2612" s="2">
        <v>0</v>
      </c>
      <c r="U2612" s="2">
        <v>0</v>
      </c>
      <c r="X2612" s="2">
        <f t="shared" si="369"/>
        <v>3.6049871414412397E-2</v>
      </c>
      <c r="Y2612" s="2">
        <f t="shared" si="370"/>
        <v>0</v>
      </c>
      <c r="Z2612" s="2">
        <f>IF(Y2612&gt;$W$1,HLOOKUP(Y2612,B2612:$U$2835,ROW($B$2836)-ROW($A2612),FALSE),0)</f>
        <v>0</v>
      </c>
      <c r="AA2612" s="2">
        <f t="shared" si="371"/>
        <v>0</v>
      </c>
      <c r="AB2612" s="2">
        <f>VLOOKUP(A2612,segment3_SB_quantity!$A$2:$B$2834,2,FALSE)</f>
        <v>4</v>
      </c>
      <c r="AC2612" s="4">
        <f t="shared" si="367"/>
        <v>0.12820000000000001</v>
      </c>
      <c r="AD2612">
        <f t="shared" si="372"/>
        <v>0</v>
      </c>
      <c r="AE2612">
        <f t="shared" si="368"/>
        <v>0.83166700000000005</v>
      </c>
      <c r="AF2612" s="2">
        <f t="shared" si="373"/>
        <v>0</v>
      </c>
      <c r="AG2612" s="2">
        <f t="shared" si="374"/>
        <v>0</v>
      </c>
      <c r="AH2612" s="1">
        <f t="shared" si="375"/>
        <v>0</v>
      </c>
    </row>
    <row r="2613" spans="1:34" x14ac:dyDescent="0.55000000000000004">
      <c r="A2613">
        <v>92359906</v>
      </c>
      <c r="B2613" s="2">
        <v>0</v>
      </c>
      <c r="C2613" s="2">
        <v>0</v>
      </c>
      <c r="D2613" s="2">
        <v>0</v>
      </c>
      <c r="E2613" s="2">
        <v>0</v>
      </c>
      <c r="F2613" s="2">
        <v>0</v>
      </c>
      <c r="G2613" s="2">
        <v>0</v>
      </c>
      <c r="H2613" s="2">
        <v>0</v>
      </c>
      <c r="I2613" s="2">
        <v>0</v>
      </c>
      <c r="J2613" s="2">
        <v>0</v>
      </c>
      <c r="K2613" s="2">
        <v>9.5048665471186093E-6</v>
      </c>
      <c r="L2613" s="2">
        <v>0</v>
      </c>
      <c r="M2613" s="2">
        <v>0</v>
      </c>
      <c r="N2613" s="2">
        <v>0</v>
      </c>
      <c r="O2613" s="2">
        <v>0</v>
      </c>
      <c r="P2613" s="2">
        <v>0</v>
      </c>
      <c r="Q2613" s="2">
        <v>0</v>
      </c>
      <c r="R2613" s="2">
        <v>0</v>
      </c>
      <c r="S2613" s="2">
        <v>0</v>
      </c>
      <c r="T2613" s="2">
        <v>0</v>
      </c>
      <c r="U2613" s="2">
        <v>0</v>
      </c>
      <c r="X2613" s="2">
        <f t="shared" si="369"/>
        <v>9.5048665471186093E-6</v>
      </c>
      <c r="Y2613" s="2">
        <f t="shared" si="370"/>
        <v>0</v>
      </c>
      <c r="Z2613" s="2">
        <f>IF(Y2613&gt;$W$1,HLOOKUP(Y2613,B2613:$U$2835,ROW($B$2836)-ROW($A2613),FALSE),0)</f>
        <v>0</v>
      </c>
      <c r="AA2613" s="2">
        <f t="shared" si="371"/>
        <v>0</v>
      </c>
      <c r="AB2613" s="2">
        <f>VLOOKUP(A2613,segment3_SB_quantity!$A$2:$B$2834,2,FALSE)</f>
        <v>51</v>
      </c>
      <c r="AC2613" s="4">
        <f t="shared" si="367"/>
        <v>0.12820000000000001</v>
      </c>
      <c r="AD2613">
        <f t="shared" si="372"/>
        <v>0</v>
      </c>
      <c r="AE2613">
        <f t="shared" si="368"/>
        <v>0.83166700000000005</v>
      </c>
      <c r="AF2613" s="2">
        <f t="shared" si="373"/>
        <v>0</v>
      </c>
      <c r="AG2613" s="2">
        <f t="shared" si="374"/>
        <v>0</v>
      </c>
      <c r="AH2613" s="1">
        <f t="shared" si="375"/>
        <v>0</v>
      </c>
    </row>
    <row r="2614" spans="1:34" x14ac:dyDescent="0.55000000000000004">
      <c r="A2614">
        <v>92409835</v>
      </c>
      <c r="B2614" s="2">
        <v>0</v>
      </c>
      <c r="C2614" s="2">
        <v>0</v>
      </c>
      <c r="D2614" s="2">
        <v>0</v>
      </c>
      <c r="E2614" s="2">
        <v>6.4598618833312596E-2</v>
      </c>
      <c r="F2614" s="2">
        <v>0</v>
      </c>
      <c r="G2614" s="2">
        <v>0</v>
      </c>
      <c r="H2614" s="2">
        <v>0</v>
      </c>
      <c r="I2614" s="2">
        <v>0</v>
      </c>
      <c r="J2614" s="2">
        <v>0</v>
      </c>
      <c r="K2614" s="2">
        <v>0</v>
      </c>
      <c r="L2614" s="2">
        <v>0</v>
      </c>
      <c r="M2614" s="2">
        <v>0</v>
      </c>
      <c r="N2614" s="2">
        <v>0</v>
      </c>
      <c r="O2614" s="2">
        <v>0</v>
      </c>
      <c r="P2614" s="2">
        <v>0</v>
      </c>
      <c r="Q2614" s="2">
        <v>0</v>
      </c>
      <c r="R2614" s="2">
        <v>0</v>
      </c>
      <c r="S2614" s="2">
        <v>0</v>
      </c>
      <c r="T2614" s="2">
        <v>0</v>
      </c>
      <c r="U2614" s="2">
        <v>0</v>
      </c>
      <c r="X2614" s="2">
        <f t="shared" si="369"/>
        <v>6.4598618833312596E-2</v>
      </c>
      <c r="Y2614" s="2">
        <f t="shared" si="370"/>
        <v>0</v>
      </c>
      <c r="Z2614" s="2">
        <f>IF(Y2614&gt;$W$1,HLOOKUP(Y2614,B2614:$U$2835,ROW($B$2836)-ROW($A2614),FALSE),0)</f>
        <v>0</v>
      </c>
      <c r="AA2614" s="2">
        <f t="shared" si="371"/>
        <v>0</v>
      </c>
      <c r="AB2614" s="2">
        <f>VLOOKUP(A2614,segment3_SB_quantity!$A$2:$B$2834,2,FALSE)</f>
        <v>15</v>
      </c>
      <c r="AC2614" s="4">
        <f t="shared" si="367"/>
        <v>0.12820000000000001</v>
      </c>
      <c r="AD2614">
        <f t="shared" si="372"/>
        <v>0</v>
      </c>
      <c r="AE2614">
        <f t="shared" si="368"/>
        <v>0.83166700000000005</v>
      </c>
      <c r="AF2614" s="2">
        <f t="shared" si="373"/>
        <v>0</v>
      </c>
      <c r="AG2614" s="2">
        <f t="shared" si="374"/>
        <v>0</v>
      </c>
      <c r="AH2614" s="1">
        <f t="shared" si="375"/>
        <v>0</v>
      </c>
    </row>
    <row r="2615" spans="1:34" x14ac:dyDescent="0.55000000000000004">
      <c r="A2615">
        <v>92469914</v>
      </c>
      <c r="B2615" s="2">
        <v>0</v>
      </c>
      <c r="C2615" s="2">
        <v>0</v>
      </c>
      <c r="D2615" s="2">
        <v>0</v>
      </c>
      <c r="E2615" s="2">
        <v>0</v>
      </c>
      <c r="F2615" s="2">
        <v>0</v>
      </c>
      <c r="G2615" s="2">
        <v>0</v>
      </c>
      <c r="H2615" s="2">
        <v>0</v>
      </c>
      <c r="I2615" s="2">
        <v>0</v>
      </c>
      <c r="J2615" s="2">
        <v>0</v>
      </c>
      <c r="K2615" s="2">
        <v>0</v>
      </c>
      <c r="L2615" s="2">
        <v>0.157343131228564</v>
      </c>
      <c r="M2615" s="2">
        <v>0</v>
      </c>
      <c r="N2615" s="2">
        <v>0</v>
      </c>
      <c r="O2615" s="2">
        <v>0</v>
      </c>
      <c r="P2615" s="2">
        <v>0</v>
      </c>
      <c r="Q2615" s="2">
        <v>0</v>
      </c>
      <c r="R2615" s="2">
        <v>0</v>
      </c>
      <c r="S2615" s="2">
        <v>0</v>
      </c>
      <c r="T2615" s="2">
        <v>0</v>
      </c>
      <c r="U2615" s="2">
        <v>0</v>
      </c>
      <c r="X2615" s="2">
        <f t="shared" si="369"/>
        <v>0.157343131228564</v>
      </c>
      <c r="Y2615" s="2">
        <f t="shared" si="370"/>
        <v>0</v>
      </c>
      <c r="Z2615" s="2">
        <f>IF(Y2615&gt;$W$1,HLOOKUP(Y2615,B2615:$U$2835,ROW($B$2836)-ROW($A2615),FALSE),0)</f>
        <v>0</v>
      </c>
      <c r="AA2615" s="2">
        <f t="shared" si="371"/>
        <v>0</v>
      </c>
      <c r="AB2615" s="2">
        <f>VLOOKUP(A2615,segment3_SB_quantity!$A$2:$B$2834,2,FALSE)</f>
        <v>30</v>
      </c>
      <c r="AC2615" s="4">
        <f t="shared" si="367"/>
        <v>0.12820000000000001</v>
      </c>
      <c r="AD2615">
        <f t="shared" si="372"/>
        <v>0</v>
      </c>
      <c r="AE2615">
        <f t="shared" si="368"/>
        <v>0.83166700000000005</v>
      </c>
      <c r="AF2615" s="2">
        <f t="shared" si="373"/>
        <v>0</v>
      </c>
      <c r="AG2615" s="2">
        <f t="shared" si="374"/>
        <v>0</v>
      </c>
      <c r="AH2615" s="1">
        <f t="shared" si="375"/>
        <v>0</v>
      </c>
    </row>
    <row r="2616" spans="1:34" x14ac:dyDescent="0.55000000000000004">
      <c r="A2616">
        <v>92549927</v>
      </c>
      <c r="B2616" s="2">
        <v>0</v>
      </c>
      <c r="C2616" s="2">
        <v>0</v>
      </c>
      <c r="D2616" s="2">
        <v>0</v>
      </c>
      <c r="E2616" s="2">
        <v>0</v>
      </c>
      <c r="F2616" s="2">
        <v>0</v>
      </c>
      <c r="G2616" s="2">
        <v>0</v>
      </c>
      <c r="H2616" s="2">
        <v>0</v>
      </c>
      <c r="I2616" s="2">
        <v>0</v>
      </c>
      <c r="J2616" s="2">
        <v>0</v>
      </c>
      <c r="K2616" s="2">
        <v>1.1157174748363901E-3</v>
      </c>
      <c r="L2616" s="2">
        <v>0</v>
      </c>
      <c r="M2616" s="2">
        <v>0</v>
      </c>
      <c r="N2616" s="2">
        <v>0</v>
      </c>
      <c r="O2616" s="2">
        <v>0</v>
      </c>
      <c r="P2616" s="2">
        <v>0</v>
      </c>
      <c r="Q2616" s="2">
        <v>0</v>
      </c>
      <c r="R2616" s="2">
        <v>0</v>
      </c>
      <c r="S2616" s="2">
        <v>0</v>
      </c>
      <c r="T2616" s="2">
        <v>0</v>
      </c>
      <c r="U2616" s="2">
        <v>0</v>
      </c>
      <c r="X2616" s="2">
        <f t="shared" si="369"/>
        <v>1.1157174748363901E-3</v>
      </c>
      <c r="Y2616" s="2">
        <f t="shared" si="370"/>
        <v>0</v>
      </c>
      <c r="Z2616" s="2">
        <f>IF(Y2616&gt;$W$1,HLOOKUP(Y2616,B2616:$U$2835,ROW($B$2836)-ROW($A2616),FALSE),0)</f>
        <v>0</v>
      </c>
      <c r="AA2616" s="2">
        <f t="shared" si="371"/>
        <v>0</v>
      </c>
      <c r="AB2616" s="2">
        <f>VLOOKUP(A2616,segment3_SB_quantity!$A$2:$B$2834,2,FALSE)</f>
        <v>40</v>
      </c>
      <c r="AC2616" s="4">
        <f t="shared" si="367"/>
        <v>0.12820000000000001</v>
      </c>
      <c r="AD2616">
        <f t="shared" si="372"/>
        <v>0</v>
      </c>
      <c r="AE2616">
        <f t="shared" si="368"/>
        <v>0.83166700000000005</v>
      </c>
      <c r="AF2616" s="2">
        <f t="shared" si="373"/>
        <v>0</v>
      </c>
      <c r="AG2616" s="2">
        <f t="shared" si="374"/>
        <v>0</v>
      </c>
      <c r="AH2616" s="1">
        <f t="shared" si="375"/>
        <v>0</v>
      </c>
    </row>
    <row r="2617" spans="1:34" x14ac:dyDescent="0.55000000000000004">
      <c r="A2617">
        <v>92579888</v>
      </c>
      <c r="B2617" s="2">
        <v>0</v>
      </c>
      <c r="C2617" s="2">
        <v>0</v>
      </c>
      <c r="D2617" s="2">
        <v>0</v>
      </c>
      <c r="E2617" s="2">
        <v>0</v>
      </c>
      <c r="F2617" s="2">
        <v>0</v>
      </c>
      <c r="G2617" s="2">
        <v>0</v>
      </c>
      <c r="H2617" s="2">
        <v>0</v>
      </c>
      <c r="I2617" s="2">
        <v>0</v>
      </c>
      <c r="J2617" s="2">
        <v>0</v>
      </c>
      <c r="K2617" s="2">
        <v>0</v>
      </c>
      <c r="L2617" s="2">
        <v>9.6928303255197298E-5</v>
      </c>
      <c r="M2617" s="2">
        <v>0</v>
      </c>
      <c r="N2617" s="2">
        <v>0</v>
      </c>
      <c r="O2617" s="2">
        <v>0</v>
      </c>
      <c r="P2617" s="2">
        <v>0</v>
      </c>
      <c r="Q2617" s="2">
        <v>0</v>
      </c>
      <c r="R2617" s="2">
        <v>0</v>
      </c>
      <c r="S2617" s="2">
        <v>0</v>
      </c>
      <c r="T2617" s="2">
        <v>0</v>
      </c>
      <c r="U2617" s="2">
        <v>0</v>
      </c>
      <c r="X2617" s="2">
        <f t="shared" si="369"/>
        <v>9.6928303255197298E-5</v>
      </c>
      <c r="Y2617" s="2">
        <f t="shared" si="370"/>
        <v>0</v>
      </c>
      <c r="Z2617" s="2">
        <f>IF(Y2617&gt;$W$1,HLOOKUP(Y2617,B2617:$U$2835,ROW($B$2836)-ROW($A2617),FALSE),0)</f>
        <v>0</v>
      </c>
      <c r="AA2617" s="2">
        <f t="shared" si="371"/>
        <v>0</v>
      </c>
      <c r="AB2617" s="2">
        <f>VLOOKUP(A2617,segment3_SB_quantity!$A$2:$B$2834,2,FALSE)</f>
        <v>22</v>
      </c>
      <c r="AC2617" s="4">
        <f t="shared" si="367"/>
        <v>0.12820000000000001</v>
      </c>
      <c r="AD2617">
        <f t="shared" si="372"/>
        <v>0</v>
      </c>
      <c r="AE2617">
        <f t="shared" si="368"/>
        <v>0.83166700000000005</v>
      </c>
      <c r="AF2617" s="2">
        <f t="shared" si="373"/>
        <v>0</v>
      </c>
      <c r="AG2617" s="2">
        <f t="shared" si="374"/>
        <v>0</v>
      </c>
      <c r="AH2617" s="1">
        <f t="shared" si="375"/>
        <v>0</v>
      </c>
    </row>
    <row r="2618" spans="1:34" x14ac:dyDescent="0.55000000000000004">
      <c r="A2618">
        <v>92599537</v>
      </c>
      <c r="B2618" s="2">
        <v>0</v>
      </c>
      <c r="C2618" s="2">
        <v>0</v>
      </c>
      <c r="D2618" s="2">
        <v>0</v>
      </c>
      <c r="E2618" s="2">
        <v>0</v>
      </c>
      <c r="F2618" s="2">
        <v>0</v>
      </c>
      <c r="G2618" s="2">
        <v>0</v>
      </c>
      <c r="H2618" s="2">
        <v>1.93606052692534E-2</v>
      </c>
      <c r="I2618" s="2">
        <v>0</v>
      </c>
      <c r="J2618" s="2">
        <v>0</v>
      </c>
      <c r="K2618" s="2">
        <v>0</v>
      </c>
      <c r="L2618" s="2">
        <v>0</v>
      </c>
      <c r="M2618" s="2">
        <v>0</v>
      </c>
      <c r="N2618" s="2">
        <v>0</v>
      </c>
      <c r="O2618" s="2">
        <v>0</v>
      </c>
      <c r="P2618" s="2">
        <v>0</v>
      </c>
      <c r="Q2618" s="2">
        <v>0</v>
      </c>
      <c r="R2618" s="2">
        <v>0</v>
      </c>
      <c r="S2618" s="2">
        <v>0</v>
      </c>
      <c r="T2618" s="2">
        <v>0</v>
      </c>
      <c r="U2618" s="2">
        <v>0</v>
      </c>
      <c r="X2618" s="2">
        <f t="shared" si="369"/>
        <v>1.93606052692534E-2</v>
      </c>
      <c r="Y2618" s="2">
        <f t="shared" si="370"/>
        <v>0</v>
      </c>
      <c r="Z2618" s="2">
        <f>IF(Y2618&gt;$W$1,HLOOKUP(Y2618,B2618:$U$2835,ROW($B$2836)-ROW($A2618),FALSE),0)</f>
        <v>0</v>
      </c>
      <c r="AA2618" s="2">
        <f t="shared" si="371"/>
        <v>0</v>
      </c>
      <c r="AB2618" s="2">
        <f>VLOOKUP(A2618,segment3_SB_quantity!$A$2:$B$2834,2,FALSE)</f>
        <v>63</v>
      </c>
      <c r="AC2618" s="4">
        <f t="shared" si="367"/>
        <v>0.12820000000000001</v>
      </c>
      <c r="AD2618">
        <f t="shared" si="372"/>
        <v>0</v>
      </c>
      <c r="AE2618">
        <f t="shared" si="368"/>
        <v>0.83166700000000005</v>
      </c>
      <c r="AF2618" s="2">
        <f t="shared" si="373"/>
        <v>0</v>
      </c>
      <c r="AG2618" s="2">
        <f t="shared" si="374"/>
        <v>0</v>
      </c>
      <c r="AH2618" s="1">
        <f t="shared" si="375"/>
        <v>0</v>
      </c>
    </row>
    <row r="2619" spans="1:34" x14ac:dyDescent="0.55000000000000004">
      <c r="A2619">
        <v>92609580</v>
      </c>
      <c r="B2619" s="2">
        <v>0</v>
      </c>
      <c r="C2619" s="2">
        <v>0</v>
      </c>
      <c r="D2619" s="2">
        <v>0</v>
      </c>
      <c r="E2619" s="2">
        <v>0</v>
      </c>
      <c r="F2619" s="2">
        <v>0</v>
      </c>
      <c r="G2619" s="2">
        <v>0</v>
      </c>
      <c r="H2619" s="2">
        <v>0</v>
      </c>
      <c r="I2619" s="2">
        <v>3.8969568900476099E-3</v>
      </c>
      <c r="J2619" s="2">
        <v>0</v>
      </c>
      <c r="K2619" s="2">
        <v>0</v>
      </c>
      <c r="L2619" s="2">
        <v>0</v>
      </c>
      <c r="M2619" s="2">
        <v>0</v>
      </c>
      <c r="N2619" s="2">
        <v>0</v>
      </c>
      <c r="O2619" s="2">
        <v>0</v>
      </c>
      <c r="P2619" s="2">
        <v>0</v>
      </c>
      <c r="Q2619" s="2">
        <v>0</v>
      </c>
      <c r="R2619" s="2">
        <v>0</v>
      </c>
      <c r="S2619" s="2">
        <v>0</v>
      </c>
      <c r="T2619" s="2">
        <v>0</v>
      </c>
      <c r="U2619" s="2">
        <v>0</v>
      </c>
      <c r="X2619" s="2">
        <f t="shared" si="369"/>
        <v>3.8969568900476099E-3</v>
      </c>
      <c r="Y2619" s="2">
        <f t="shared" si="370"/>
        <v>0</v>
      </c>
      <c r="Z2619" s="2">
        <f>IF(Y2619&gt;$W$1,HLOOKUP(Y2619,B2619:$U$2835,ROW($B$2836)-ROW($A2619),FALSE),0)</f>
        <v>0</v>
      </c>
      <c r="AA2619" s="2">
        <f t="shared" si="371"/>
        <v>0</v>
      </c>
      <c r="AB2619" s="2">
        <f>VLOOKUP(A2619,segment3_SB_quantity!$A$2:$B$2834,2,FALSE)</f>
        <v>45</v>
      </c>
      <c r="AC2619" s="4">
        <f t="shared" si="367"/>
        <v>0.12820000000000001</v>
      </c>
      <c r="AD2619">
        <f t="shared" si="372"/>
        <v>0</v>
      </c>
      <c r="AE2619">
        <f t="shared" si="368"/>
        <v>0.83166700000000005</v>
      </c>
      <c r="AF2619" s="2">
        <f t="shared" si="373"/>
        <v>0</v>
      </c>
      <c r="AG2619" s="2">
        <f t="shared" si="374"/>
        <v>0</v>
      </c>
      <c r="AH2619" s="1">
        <f t="shared" si="375"/>
        <v>0</v>
      </c>
    </row>
    <row r="2620" spans="1:34" x14ac:dyDescent="0.55000000000000004">
      <c r="A2620">
        <v>92609582</v>
      </c>
      <c r="B2620" s="2">
        <v>0</v>
      </c>
      <c r="C2620" s="2">
        <v>0</v>
      </c>
      <c r="D2620" s="2">
        <v>0</v>
      </c>
      <c r="E2620" s="2">
        <v>0</v>
      </c>
      <c r="F2620" s="2">
        <v>0</v>
      </c>
      <c r="G2620" s="2">
        <v>0</v>
      </c>
      <c r="H2620" s="2">
        <v>3.3085512668375901E-2</v>
      </c>
      <c r="I2620" s="2">
        <v>0</v>
      </c>
      <c r="J2620" s="2">
        <v>0</v>
      </c>
      <c r="K2620" s="2">
        <v>0</v>
      </c>
      <c r="L2620" s="2">
        <v>0</v>
      </c>
      <c r="M2620" s="2">
        <v>0</v>
      </c>
      <c r="N2620" s="2">
        <v>0</v>
      </c>
      <c r="O2620" s="2">
        <v>0</v>
      </c>
      <c r="P2620" s="2">
        <v>0</v>
      </c>
      <c r="Q2620" s="2">
        <v>0</v>
      </c>
      <c r="R2620" s="2">
        <v>0</v>
      </c>
      <c r="S2620" s="2">
        <v>0</v>
      </c>
      <c r="T2620" s="2">
        <v>0</v>
      </c>
      <c r="U2620" s="2">
        <v>0</v>
      </c>
      <c r="X2620" s="2">
        <f t="shared" si="369"/>
        <v>3.3085512668375901E-2</v>
      </c>
      <c r="Y2620" s="2">
        <f t="shared" si="370"/>
        <v>0</v>
      </c>
      <c r="Z2620" s="2">
        <f>IF(Y2620&gt;$W$1,HLOOKUP(Y2620,B2620:$U$2835,ROW($B$2836)-ROW($A2620),FALSE),0)</f>
        <v>0</v>
      </c>
      <c r="AA2620" s="2">
        <f t="shared" si="371"/>
        <v>0</v>
      </c>
      <c r="AB2620" s="2">
        <f>VLOOKUP(A2620,segment3_SB_quantity!$A$2:$B$2834,2,FALSE)</f>
        <v>39</v>
      </c>
      <c r="AC2620" s="4">
        <f t="shared" si="367"/>
        <v>0.12820000000000001</v>
      </c>
      <c r="AD2620">
        <f t="shared" si="372"/>
        <v>0</v>
      </c>
      <c r="AE2620">
        <f t="shared" si="368"/>
        <v>0.83166700000000005</v>
      </c>
      <c r="AF2620" s="2">
        <f t="shared" si="373"/>
        <v>0</v>
      </c>
      <c r="AG2620" s="2">
        <f t="shared" si="374"/>
        <v>0</v>
      </c>
      <c r="AH2620" s="1">
        <f t="shared" si="375"/>
        <v>0</v>
      </c>
    </row>
    <row r="2621" spans="1:34" x14ac:dyDescent="0.55000000000000004">
      <c r="A2621">
        <v>92629885</v>
      </c>
      <c r="B2621" s="2">
        <v>0</v>
      </c>
      <c r="C2621" s="2">
        <v>0</v>
      </c>
      <c r="D2621" s="2">
        <v>0</v>
      </c>
      <c r="E2621" s="2">
        <v>0</v>
      </c>
      <c r="F2621" s="2">
        <v>0</v>
      </c>
      <c r="G2621" s="2">
        <v>0</v>
      </c>
      <c r="H2621" s="2">
        <v>0</v>
      </c>
      <c r="I2621" s="2">
        <v>0</v>
      </c>
      <c r="J2621" s="2">
        <v>0</v>
      </c>
      <c r="K2621" s="2">
        <v>4.80412806655756E-2</v>
      </c>
      <c r="L2621" s="2">
        <v>0</v>
      </c>
      <c r="M2621" s="2">
        <v>0</v>
      </c>
      <c r="N2621" s="2">
        <v>0</v>
      </c>
      <c r="O2621" s="2">
        <v>0</v>
      </c>
      <c r="P2621" s="2">
        <v>0</v>
      </c>
      <c r="Q2621" s="2">
        <v>0</v>
      </c>
      <c r="R2621" s="2">
        <v>0</v>
      </c>
      <c r="S2621" s="2">
        <v>0</v>
      </c>
      <c r="T2621" s="2">
        <v>0</v>
      </c>
      <c r="U2621" s="2">
        <v>0</v>
      </c>
      <c r="X2621" s="2">
        <f t="shared" si="369"/>
        <v>4.80412806655756E-2</v>
      </c>
      <c r="Y2621" s="2">
        <f t="shared" si="370"/>
        <v>0</v>
      </c>
      <c r="Z2621" s="2">
        <f>IF(Y2621&gt;$W$1,HLOOKUP(Y2621,B2621:$U$2835,ROW($B$2836)-ROW($A2621),FALSE),0)</f>
        <v>0</v>
      </c>
      <c r="AA2621" s="2">
        <f t="shared" si="371"/>
        <v>0</v>
      </c>
      <c r="AB2621" s="2">
        <f>VLOOKUP(A2621,segment3_SB_quantity!$A$2:$B$2834,2,FALSE)</f>
        <v>25</v>
      </c>
      <c r="AC2621" s="4">
        <f t="shared" si="367"/>
        <v>0.12820000000000001</v>
      </c>
      <c r="AD2621">
        <f t="shared" si="372"/>
        <v>0</v>
      </c>
      <c r="AE2621">
        <f t="shared" si="368"/>
        <v>0.83166700000000005</v>
      </c>
      <c r="AF2621" s="2">
        <f t="shared" si="373"/>
        <v>0</v>
      </c>
      <c r="AG2621" s="2">
        <f t="shared" si="374"/>
        <v>0</v>
      </c>
      <c r="AH2621" s="1">
        <f t="shared" si="375"/>
        <v>0</v>
      </c>
    </row>
    <row r="2622" spans="1:34" x14ac:dyDescent="0.55000000000000004">
      <c r="A2622">
        <v>92649884</v>
      </c>
      <c r="B2622" s="2">
        <v>0</v>
      </c>
      <c r="C2622" s="2">
        <v>0</v>
      </c>
      <c r="D2622" s="2">
        <v>0</v>
      </c>
      <c r="E2622" s="2">
        <v>0</v>
      </c>
      <c r="F2622" s="2">
        <v>1.2852168600491799E-124</v>
      </c>
      <c r="G2622" s="2">
        <v>0</v>
      </c>
      <c r="H2622" s="2">
        <v>0</v>
      </c>
      <c r="I2622" s="2">
        <v>0</v>
      </c>
      <c r="J2622" s="2">
        <v>0</v>
      </c>
      <c r="K2622" s="2">
        <v>0</v>
      </c>
      <c r="L2622" s="2">
        <v>0</v>
      </c>
      <c r="M2622" s="2">
        <v>0</v>
      </c>
      <c r="N2622" s="2">
        <v>0</v>
      </c>
      <c r="O2622" s="2">
        <v>0</v>
      </c>
      <c r="P2622" s="2">
        <v>0</v>
      </c>
      <c r="Q2622" s="2">
        <v>0</v>
      </c>
      <c r="R2622" s="2">
        <v>0</v>
      </c>
      <c r="S2622" s="2">
        <v>0</v>
      </c>
      <c r="T2622" s="2">
        <v>0</v>
      </c>
      <c r="U2622" s="2">
        <v>0</v>
      </c>
      <c r="X2622" s="2">
        <f t="shared" si="369"/>
        <v>1.2852168600491799E-124</v>
      </c>
      <c r="Y2622" s="2">
        <f t="shared" si="370"/>
        <v>0</v>
      </c>
      <c r="Z2622" s="2">
        <f>IF(Y2622&gt;$W$1,HLOOKUP(Y2622,B2622:$U$2835,ROW($B$2836)-ROW($A2622),FALSE),0)</f>
        <v>0</v>
      </c>
      <c r="AA2622" s="2">
        <f t="shared" si="371"/>
        <v>0</v>
      </c>
      <c r="AB2622" s="2">
        <f>VLOOKUP(A2622,segment3_SB_quantity!$A$2:$B$2834,2,FALSE)</f>
        <v>124</v>
      </c>
      <c r="AC2622" s="4">
        <f t="shared" si="367"/>
        <v>0.12820000000000001</v>
      </c>
      <c r="AD2622">
        <f t="shared" si="372"/>
        <v>0</v>
      </c>
      <c r="AE2622">
        <f t="shared" si="368"/>
        <v>0.83166700000000005</v>
      </c>
      <c r="AF2622" s="2">
        <f t="shared" si="373"/>
        <v>0</v>
      </c>
      <c r="AG2622" s="2">
        <f t="shared" si="374"/>
        <v>0</v>
      </c>
      <c r="AH2622" s="1">
        <f t="shared" si="375"/>
        <v>0</v>
      </c>
    </row>
    <row r="2623" spans="1:34" x14ac:dyDescent="0.55000000000000004">
      <c r="A2623">
        <v>92689781</v>
      </c>
      <c r="B2623" s="2">
        <v>0</v>
      </c>
      <c r="C2623" s="2">
        <v>0</v>
      </c>
      <c r="D2623" s="2">
        <v>0</v>
      </c>
      <c r="E2623" s="2">
        <v>0</v>
      </c>
      <c r="F2623" s="2">
        <v>0</v>
      </c>
      <c r="G2623" s="2">
        <v>0</v>
      </c>
      <c r="H2623" s="2">
        <v>0</v>
      </c>
      <c r="I2623" s="2">
        <v>0</v>
      </c>
      <c r="J2623" s="2">
        <v>6.76969199599293E-3</v>
      </c>
      <c r="K2623" s="2">
        <v>0</v>
      </c>
      <c r="L2623" s="2">
        <v>0</v>
      </c>
      <c r="M2623" s="2">
        <v>0</v>
      </c>
      <c r="N2623" s="2">
        <v>0</v>
      </c>
      <c r="O2623" s="2">
        <v>0</v>
      </c>
      <c r="P2623" s="2">
        <v>0</v>
      </c>
      <c r="Q2623" s="2">
        <v>0</v>
      </c>
      <c r="R2623" s="2">
        <v>0</v>
      </c>
      <c r="S2623" s="2">
        <v>0</v>
      </c>
      <c r="T2623" s="2">
        <v>0</v>
      </c>
      <c r="U2623" s="2">
        <v>0</v>
      </c>
      <c r="X2623" s="2">
        <f t="shared" si="369"/>
        <v>6.76969199599293E-3</v>
      </c>
      <c r="Y2623" s="2">
        <f t="shared" si="370"/>
        <v>0</v>
      </c>
      <c r="Z2623" s="2">
        <f>IF(Y2623&gt;$W$1,HLOOKUP(Y2623,B2623:$U$2835,ROW($B$2836)-ROW($A2623),FALSE),0)</f>
        <v>0</v>
      </c>
      <c r="AA2623" s="2">
        <f t="shared" si="371"/>
        <v>0</v>
      </c>
      <c r="AB2623" s="2">
        <f>VLOOKUP(A2623,segment3_SB_quantity!$A$2:$B$2834,2,FALSE)</f>
        <v>169</v>
      </c>
      <c r="AC2623" s="4">
        <f t="shared" si="367"/>
        <v>0.12820000000000001</v>
      </c>
      <c r="AD2623">
        <f t="shared" si="372"/>
        <v>0</v>
      </c>
      <c r="AE2623">
        <f t="shared" si="368"/>
        <v>0.83166700000000005</v>
      </c>
      <c r="AF2623" s="2">
        <f t="shared" si="373"/>
        <v>0</v>
      </c>
      <c r="AG2623" s="2">
        <f t="shared" si="374"/>
        <v>0</v>
      </c>
      <c r="AH2623" s="1">
        <f t="shared" si="375"/>
        <v>0</v>
      </c>
    </row>
    <row r="2624" spans="1:34" x14ac:dyDescent="0.55000000000000004">
      <c r="A2624">
        <v>92709799</v>
      </c>
      <c r="B2624" s="2">
        <v>0</v>
      </c>
      <c r="C2624" s="2">
        <v>0</v>
      </c>
      <c r="D2624" s="2">
        <v>0</v>
      </c>
      <c r="E2624" s="2">
        <v>0</v>
      </c>
      <c r="F2624" s="2">
        <v>0</v>
      </c>
      <c r="G2624" s="2">
        <v>0</v>
      </c>
      <c r="H2624" s="2">
        <v>0</v>
      </c>
      <c r="I2624" s="2">
        <v>0</v>
      </c>
      <c r="J2624" s="2">
        <v>0</v>
      </c>
      <c r="K2624" s="2">
        <v>0</v>
      </c>
      <c r="L2624" s="2">
        <v>0</v>
      </c>
      <c r="M2624" s="2">
        <v>0</v>
      </c>
      <c r="N2624" s="2">
        <v>0</v>
      </c>
      <c r="O2624" s="2">
        <v>0</v>
      </c>
      <c r="P2624" s="2">
        <v>0</v>
      </c>
      <c r="Q2624" s="2">
        <v>0</v>
      </c>
      <c r="R2624" s="2">
        <v>0</v>
      </c>
      <c r="S2624" s="2">
        <v>0</v>
      </c>
      <c r="T2624" s="2">
        <v>0</v>
      </c>
      <c r="U2624" s="2">
        <v>0</v>
      </c>
      <c r="X2624" s="2">
        <f t="shared" si="369"/>
        <v>0</v>
      </c>
      <c r="Y2624" s="2">
        <f t="shared" si="370"/>
        <v>0</v>
      </c>
      <c r="Z2624" s="2">
        <f>IF(Y2624&gt;$W$1,HLOOKUP(Y2624,B2624:$U$2835,ROW($B$2836)-ROW($A2624),FALSE),0)</f>
        <v>0</v>
      </c>
      <c r="AA2624" s="2">
        <f t="shared" si="371"/>
        <v>0</v>
      </c>
      <c r="AB2624" s="2">
        <f>VLOOKUP(A2624,segment3_SB_quantity!$A$2:$B$2834,2,FALSE)</f>
        <v>1</v>
      </c>
      <c r="AC2624" s="4">
        <f t="shared" si="367"/>
        <v>0.12820000000000001</v>
      </c>
      <c r="AD2624">
        <f t="shared" si="372"/>
        <v>0</v>
      </c>
      <c r="AE2624">
        <f t="shared" si="368"/>
        <v>0.83166700000000005</v>
      </c>
      <c r="AF2624" s="2">
        <f t="shared" si="373"/>
        <v>0</v>
      </c>
      <c r="AG2624" s="2">
        <f t="shared" si="374"/>
        <v>0</v>
      </c>
      <c r="AH2624" s="1">
        <f t="shared" si="375"/>
        <v>0</v>
      </c>
    </row>
    <row r="2625" spans="1:34" x14ac:dyDescent="0.55000000000000004">
      <c r="A2625">
        <v>92729835</v>
      </c>
      <c r="B2625" s="2">
        <v>0</v>
      </c>
      <c r="C2625" s="2">
        <v>0</v>
      </c>
      <c r="D2625" s="2">
        <v>0</v>
      </c>
      <c r="E2625" s="2">
        <v>0</v>
      </c>
      <c r="F2625" s="2">
        <v>0</v>
      </c>
      <c r="G2625" s="2">
        <v>0</v>
      </c>
      <c r="H2625" s="2">
        <v>0</v>
      </c>
      <c r="I2625" s="2">
        <v>0</v>
      </c>
      <c r="J2625" s="2">
        <v>0</v>
      </c>
      <c r="K2625" s="2">
        <v>0</v>
      </c>
      <c r="L2625" s="2">
        <v>0</v>
      </c>
      <c r="M2625" s="2">
        <v>0</v>
      </c>
      <c r="N2625" s="2">
        <v>0</v>
      </c>
      <c r="O2625" s="2">
        <v>0</v>
      </c>
      <c r="P2625" s="2">
        <v>0</v>
      </c>
      <c r="Q2625" s="2">
        <v>0</v>
      </c>
      <c r="R2625" s="2">
        <v>0</v>
      </c>
      <c r="S2625" s="2">
        <v>0</v>
      </c>
      <c r="T2625" s="2">
        <v>0</v>
      </c>
      <c r="U2625" s="2">
        <v>0</v>
      </c>
      <c r="X2625" s="2">
        <f t="shared" si="369"/>
        <v>0</v>
      </c>
      <c r="Y2625" s="2">
        <f t="shared" si="370"/>
        <v>0</v>
      </c>
      <c r="Z2625" s="2">
        <f>IF(Y2625&gt;$W$1,HLOOKUP(Y2625,B2625:$U$2835,ROW($B$2836)-ROW($A2625),FALSE),0)</f>
        <v>0</v>
      </c>
      <c r="AA2625" s="2">
        <f t="shared" si="371"/>
        <v>0</v>
      </c>
      <c r="AB2625" s="2">
        <f>VLOOKUP(A2625,segment3_SB_quantity!$A$2:$B$2834,2,FALSE)</f>
        <v>1</v>
      </c>
      <c r="AC2625" s="4">
        <f t="shared" si="367"/>
        <v>0.12820000000000001</v>
      </c>
      <c r="AD2625">
        <f t="shared" si="372"/>
        <v>0</v>
      </c>
      <c r="AE2625">
        <f t="shared" si="368"/>
        <v>0.83166700000000005</v>
      </c>
      <c r="AF2625" s="2">
        <f t="shared" si="373"/>
        <v>0</v>
      </c>
      <c r="AG2625" s="2">
        <f t="shared" si="374"/>
        <v>0</v>
      </c>
      <c r="AH2625" s="1">
        <f t="shared" si="375"/>
        <v>0</v>
      </c>
    </row>
    <row r="2626" spans="1:34" x14ac:dyDescent="0.55000000000000004">
      <c r="A2626">
        <v>92749636</v>
      </c>
      <c r="B2626" s="2">
        <v>0</v>
      </c>
      <c r="C2626" s="2">
        <v>0</v>
      </c>
      <c r="D2626" s="2">
        <v>0</v>
      </c>
      <c r="E2626" s="2">
        <v>0</v>
      </c>
      <c r="F2626" s="2">
        <v>0</v>
      </c>
      <c r="G2626" s="2">
        <v>0</v>
      </c>
      <c r="H2626" s="2">
        <v>0</v>
      </c>
      <c r="I2626" s="2">
        <v>3.4857236577594597E-2</v>
      </c>
      <c r="J2626" s="2">
        <v>0</v>
      </c>
      <c r="K2626" s="2">
        <v>0</v>
      </c>
      <c r="L2626" s="2">
        <v>0</v>
      </c>
      <c r="M2626" s="2">
        <v>0</v>
      </c>
      <c r="N2626" s="2">
        <v>0</v>
      </c>
      <c r="O2626" s="2">
        <v>0</v>
      </c>
      <c r="P2626" s="2">
        <v>0</v>
      </c>
      <c r="Q2626" s="2">
        <v>0</v>
      </c>
      <c r="R2626" s="2">
        <v>0</v>
      </c>
      <c r="S2626" s="2">
        <v>0</v>
      </c>
      <c r="T2626" s="2">
        <v>0</v>
      </c>
      <c r="U2626" s="2">
        <v>0</v>
      </c>
      <c r="X2626" s="2">
        <f t="shared" si="369"/>
        <v>3.4857236577594597E-2</v>
      </c>
      <c r="Y2626" s="2">
        <f t="shared" si="370"/>
        <v>0</v>
      </c>
      <c r="Z2626" s="2">
        <f>IF(Y2626&gt;$W$1,HLOOKUP(Y2626,B2626:$U$2835,ROW($B$2836)-ROW($A2626),FALSE),0)</f>
        <v>0</v>
      </c>
      <c r="AA2626" s="2">
        <f t="shared" si="371"/>
        <v>0</v>
      </c>
      <c r="AB2626" s="2">
        <f>VLOOKUP(A2626,segment3_SB_quantity!$A$2:$B$2834,2,FALSE)</f>
        <v>12</v>
      </c>
      <c r="AC2626" s="4">
        <f t="shared" si="367"/>
        <v>0.12820000000000001</v>
      </c>
      <c r="AD2626">
        <f t="shared" si="372"/>
        <v>0</v>
      </c>
      <c r="AE2626">
        <f t="shared" si="368"/>
        <v>0.83166700000000005</v>
      </c>
      <c r="AF2626" s="2">
        <f t="shared" si="373"/>
        <v>0</v>
      </c>
      <c r="AG2626" s="2">
        <f t="shared" si="374"/>
        <v>0</v>
      </c>
      <c r="AH2626" s="1">
        <f t="shared" si="375"/>
        <v>0</v>
      </c>
    </row>
    <row r="2627" spans="1:34" x14ac:dyDescent="0.55000000000000004">
      <c r="A2627">
        <v>92809817</v>
      </c>
      <c r="B2627" s="2">
        <v>0</v>
      </c>
      <c r="C2627" s="2">
        <v>0</v>
      </c>
      <c r="D2627" s="2">
        <v>0</v>
      </c>
      <c r="E2627" s="2">
        <v>0</v>
      </c>
      <c r="F2627" s="2">
        <v>0</v>
      </c>
      <c r="G2627" s="2">
        <v>0</v>
      </c>
      <c r="H2627" s="2">
        <v>0</v>
      </c>
      <c r="I2627" s="2">
        <v>0</v>
      </c>
      <c r="J2627" s="2">
        <v>0</v>
      </c>
      <c r="K2627" s="2">
        <v>0.10569146035656</v>
      </c>
      <c r="L2627" s="2">
        <v>0</v>
      </c>
      <c r="M2627" s="2">
        <v>0</v>
      </c>
      <c r="N2627" s="2">
        <v>0</v>
      </c>
      <c r="O2627" s="2">
        <v>0</v>
      </c>
      <c r="P2627" s="2">
        <v>0</v>
      </c>
      <c r="Q2627" s="2">
        <v>0</v>
      </c>
      <c r="R2627" s="2">
        <v>0</v>
      </c>
      <c r="S2627" s="2">
        <v>0</v>
      </c>
      <c r="T2627" s="2">
        <v>0</v>
      </c>
      <c r="U2627" s="2">
        <v>0</v>
      </c>
      <c r="X2627" s="2">
        <f t="shared" si="369"/>
        <v>0.10569146035656</v>
      </c>
      <c r="Y2627" s="2">
        <f t="shared" si="370"/>
        <v>0</v>
      </c>
      <c r="Z2627" s="2">
        <f>IF(Y2627&gt;$W$1,HLOOKUP(Y2627,B2627:$U$2835,ROW($B$2836)-ROW($A2627),FALSE),0)</f>
        <v>0</v>
      </c>
      <c r="AA2627" s="2">
        <f t="shared" si="371"/>
        <v>0</v>
      </c>
      <c r="AB2627" s="2">
        <f>VLOOKUP(A2627,segment3_SB_quantity!$A$2:$B$2834,2,FALSE)</f>
        <v>13</v>
      </c>
      <c r="AC2627" s="4">
        <f t="shared" si="367"/>
        <v>0.12820000000000001</v>
      </c>
      <c r="AD2627">
        <f t="shared" si="372"/>
        <v>0</v>
      </c>
      <c r="AE2627">
        <f t="shared" si="368"/>
        <v>0.83166700000000005</v>
      </c>
      <c r="AF2627" s="2">
        <f t="shared" si="373"/>
        <v>0</v>
      </c>
      <c r="AG2627" s="2">
        <f t="shared" si="374"/>
        <v>0</v>
      </c>
      <c r="AH2627" s="1">
        <f t="shared" si="375"/>
        <v>0</v>
      </c>
    </row>
    <row r="2628" spans="1:34" x14ac:dyDescent="0.55000000000000004">
      <c r="A2628">
        <v>92809821</v>
      </c>
      <c r="B2628" s="2">
        <v>0</v>
      </c>
      <c r="C2628" s="2">
        <v>0</v>
      </c>
      <c r="D2628" s="2">
        <v>0</v>
      </c>
      <c r="E2628" s="2">
        <v>0</v>
      </c>
      <c r="F2628" s="2">
        <v>0</v>
      </c>
      <c r="G2628" s="2">
        <v>0</v>
      </c>
      <c r="H2628" s="2">
        <v>0</v>
      </c>
      <c r="I2628" s="2">
        <v>0</v>
      </c>
      <c r="J2628" s="2">
        <v>2.4944176244247301E-2</v>
      </c>
      <c r="K2628" s="2">
        <v>0</v>
      </c>
      <c r="L2628" s="2">
        <v>0</v>
      </c>
      <c r="M2628" s="2">
        <v>0</v>
      </c>
      <c r="N2628" s="2">
        <v>0</v>
      </c>
      <c r="O2628" s="2">
        <v>0</v>
      </c>
      <c r="P2628" s="2">
        <v>0</v>
      </c>
      <c r="Q2628" s="2">
        <v>0</v>
      </c>
      <c r="R2628" s="2">
        <v>0</v>
      </c>
      <c r="S2628" s="2">
        <v>0</v>
      </c>
      <c r="T2628" s="2">
        <v>0</v>
      </c>
      <c r="U2628" s="2">
        <v>0</v>
      </c>
      <c r="X2628" s="2">
        <f t="shared" si="369"/>
        <v>2.4944176244247301E-2</v>
      </c>
      <c r="Y2628" s="2">
        <f t="shared" si="370"/>
        <v>0</v>
      </c>
      <c r="Z2628" s="2">
        <f>IF(Y2628&gt;$W$1,HLOOKUP(Y2628,B2628:$U$2835,ROW($B$2836)-ROW($A2628),FALSE),0)</f>
        <v>0</v>
      </c>
      <c r="AA2628" s="2">
        <f t="shared" si="371"/>
        <v>0</v>
      </c>
      <c r="AB2628" s="2">
        <f>VLOOKUP(A2628,segment3_SB_quantity!$A$2:$B$2834,2,FALSE)</f>
        <v>57</v>
      </c>
      <c r="AC2628" s="4">
        <f t="shared" ref="AC2628:AC2691" si="376">AC2627</f>
        <v>0.12820000000000001</v>
      </c>
      <c r="AD2628">
        <f t="shared" si="372"/>
        <v>0</v>
      </c>
      <c r="AE2628">
        <f t="shared" ref="AE2628:AE2691" si="377">AE2627</f>
        <v>0.83166700000000005</v>
      </c>
      <c r="AF2628" s="2">
        <f t="shared" si="373"/>
        <v>0</v>
      </c>
      <c r="AG2628" s="2">
        <f t="shared" si="374"/>
        <v>0</v>
      </c>
      <c r="AH2628" s="1">
        <f t="shared" si="375"/>
        <v>0</v>
      </c>
    </row>
    <row r="2629" spans="1:34" x14ac:dyDescent="0.55000000000000004">
      <c r="A2629">
        <v>92829861</v>
      </c>
      <c r="B2629" s="2">
        <v>0</v>
      </c>
      <c r="C2629" s="2">
        <v>0</v>
      </c>
      <c r="D2629" s="2">
        <v>0</v>
      </c>
      <c r="E2629" s="2">
        <v>0</v>
      </c>
      <c r="F2629" s="2">
        <v>0</v>
      </c>
      <c r="G2629" s="2">
        <v>0</v>
      </c>
      <c r="H2629" s="2">
        <v>0</v>
      </c>
      <c r="I2629" s="2">
        <v>0</v>
      </c>
      <c r="J2629" s="2">
        <v>3.5029566775347701E-12</v>
      </c>
      <c r="K2629" s="2">
        <v>0</v>
      </c>
      <c r="L2629" s="2">
        <v>0</v>
      </c>
      <c r="M2629" s="2">
        <v>0</v>
      </c>
      <c r="N2629" s="2">
        <v>0</v>
      </c>
      <c r="O2629" s="2">
        <v>0</v>
      </c>
      <c r="P2629" s="2">
        <v>0</v>
      </c>
      <c r="Q2629" s="2">
        <v>0</v>
      </c>
      <c r="R2629" s="2">
        <v>0</v>
      </c>
      <c r="S2629" s="2">
        <v>0</v>
      </c>
      <c r="T2629" s="2">
        <v>0</v>
      </c>
      <c r="U2629" s="2">
        <v>0</v>
      </c>
      <c r="X2629" s="2">
        <f t="shared" si="369"/>
        <v>3.5029566775347701E-12</v>
      </c>
      <c r="Y2629" s="2">
        <f t="shared" si="370"/>
        <v>0</v>
      </c>
      <c r="Z2629" s="2">
        <f>IF(Y2629&gt;$W$1,HLOOKUP(Y2629,B2629:$U$2835,ROW($B$2836)-ROW($A2629),FALSE),0)</f>
        <v>0</v>
      </c>
      <c r="AA2629" s="2">
        <f t="shared" si="371"/>
        <v>0</v>
      </c>
      <c r="AB2629" s="2">
        <f>VLOOKUP(A2629,segment3_SB_quantity!$A$2:$B$2834,2,FALSE)</f>
        <v>10</v>
      </c>
      <c r="AC2629" s="4">
        <f t="shared" si="376"/>
        <v>0.12820000000000001</v>
      </c>
      <c r="AD2629">
        <f t="shared" si="372"/>
        <v>0</v>
      </c>
      <c r="AE2629">
        <f t="shared" si="377"/>
        <v>0.83166700000000005</v>
      </c>
      <c r="AF2629" s="2">
        <f t="shared" si="373"/>
        <v>0</v>
      </c>
      <c r="AG2629" s="2">
        <f t="shared" si="374"/>
        <v>0</v>
      </c>
      <c r="AH2629" s="1">
        <f t="shared" si="375"/>
        <v>0</v>
      </c>
    </row>
    <row r="2630" spans="1:34" x14ac:dyDescent="0.55000000000000004">
      <c r="A2630">
        <v>92859658</v>
      </c>
      <c r="B2630" s="2">
        <v>0</v>
      </c>
      <c r="C2630" s="2">
        <v>0</v>
      </c>
      <c r="D2630" s="2">
        <v>0</v>
      </c>
      <c r="E2630" s="2">
        <v>0</v>
      </c>
      <c r="F2630" s="2">
        <v>0.55731828146024098</v>
      </c>
      <c r="G2630" s="2">
        <v>0</v>
      </c>
      <c r="H2630" s="2">
        <v>0</v>
      </c>
      <c r="I2630" s="2">
        <v>0</v>
      </c>
      <c r="J2630" s="2">
        <v>0</v>
      </c>
      <c r="K2630" s="2">
        <v>0</v>
      </c>
      <c r="L2630" s="2">
        <v>0</v>
      </c>
      <c r="M2630" s="2">
        <v>0</v>
      </c>
      <c r="N2630" s="2">
        <v>0</v>
      </c>
      <c r="O2630" s="2">
        <v>0</v>
      </c>
      <c r="P2630" s="2">
        <v>0</v>
      </c>
      <c r="Q2630" s="2">
        <v>0</v>
      </c>
      <c r="R2630" s="2">
        <v>0</v>
      </c>
      <c r="S2630" s="2">
        <v>0</v>
      </c>
      <c r="T2630" s="2">
        <v>0</v>
      </c>
      <c r="U2630" s="2">
        <v>0</v>
      </c>
      <c r="X2630" s="2">
        <f t="shared" si="369"/>
        <v>0.55731828146024098</v>
      </c>
      <c r="Y2630" s="2">
        <f t="shared" si="370"/>
        <v>0.55731828146024098</v>
      </c>
      <c r="Z2630" s="2" t="str">
        <f>IF(Y2630&gt;$W$1,HLOOKUP(Y2630,B2630:$U$2835,ROW($B$2836)-ROW($A2630),FALSE),0)</f>
        <v>P_OL5</v>
      </c>
      <c r="AA2630" s="2">
        <f t="shared" si="371"/>
        <v>0.22499999999999998</v>
      </c>
      <c r="AB2630" s="2">
        <f>VLOOKUP(A2630,segment3_SB_quantity!$A$2:$B$2834,2,FALSE)</f>
        <v>18</v>
      </c>
      <c r="AC2630" s="4">
        <f t="shared" si="376"/>
        <v>0.12820000000000001</v>
      </c>
      <c r="AD2630">
        <f t="shared" si="372"/>
        <v>2.3076000000000003</v>
      </c>
      <c r="AE2630">
        <f t="shared" si="377"/>
        <v>0.83166700000000005</v>
      </c>
      <c r="AF2630" s="2">
        <f t="shared" si="373"/>
        <v>1.9191547692000004</v>
      </c>
      <c r="AG2630" s="2">
        <f t="shared" si="374"/>
        <v>0.43180982307000004</v>
      </c>
      <c r="AH2630" s="1">
        <f t="shared" si="375"/>
        <v>4.4444444444444446</v>
      </c>
    </row>
    <row r="2631" spans="1:34" x14ac:dyDescent="0.55000000000000004">
      <c r="A2631">
        <v>92869591</v>
      </c>
      <c r="B2631" s="2">
        <v>0</v>
      </c>
      <c r="C2631" s="2">
        <v>0</v>
      </c>
      <c r="D2631" s="2">
        <v>0</v>
      </c>
      <c r="E2631" s="2">
        <v>0</v>
      </c>
      <c r="F2631" s="2">
        <v>0</v>
      </c>
      <c r="G2631" s="2">
        <v>0</v>
      </c>
      <c r="H2631" s="2">
        <v>0</v>
      </c>
      <c r="I2631" s="2">
        <v>5.46667376967798E-2</v>
      </c>
      <c r="J2631" s="2">
        <v>0</v>
      </c>
      <c r="K2631" s="2">
        <v>0</v>
      </c>
      <c r="L2631" s="2">
        <v>0</v>
      </c>
      <c r="M2631" s="2">
        <v>0</v>
      </c>
      <c r="N2631" s="2">
        <v>0</v>
      </c>
      <c r="O2631" s="2">
        <v>0</v>
      </c>
      <c r="P2631" s="2">
        <v>0</v>
      </c>
      <c r="Q2631" s="2">
        <v>0</v>
      </c>
      <c r="R2631" s="2">
        <v>0</v>
      </c>
      <c r="S2631" s="2">
        <v>0</v>
      </c>
      <c r="T2631" s="2">
        <v>0</v>
      </c>
      <c r="U2631" s="2">
        <v>0</v>
      </c>
      <c r="X2631" s="2">
        <f t="shared" si="369"/>
        <v>5.46667376967798E-2</v>
      </c>
      <c r="Y2631" s="2">
        <f t="shared" si="370"/>
        <v>0</v>
      </c>
      <c r="Z2631" s="2">
        <f>IF(Y2631&gt;$W$1,HLOOKUP(Y2631,B2631:$U$2835,ROW($B$2836)-ROW($A2631),FALSE),0)</f>
        <v>0</v>
      </c>
      <c r="AA2631" s="2">
        <f t="shared" si="371"/>
        <v>0</v>
      </c>
      <c r="AB2631" s="2">
        <f>VLOOKUP(A2631,segment3_SB_quantity!$A$2:$B$2834,2,FALSE)</f>
        <v>190</v>
      </c>
      <c r="AC2631" s="4">
        <f t="shared" si="376"/>
        <v>0.12820000000000001</v>
      </c>
      <c r="AD2631">
        <f t="shared" si="372"/>
        <v>0</v>
      </c>
      <c r="AE2631">
        <f t="shared" si="377"/>
        <v>0.83166700000000005</v>
      </c>
      <c r="AF2631" s="2">
        <f t="shared" si="373"/>
        <v>0</v>
      </c>
      <c r="AG2631" s="2">
        <f t="shared" si="374"/>
        <v>0</v>
      </c>
      <c r="AH2631" s="1">
        <f t="shared" si="375"/>
        <v>0</v>
      </c>
    </row>
    <row r="2632" spans="1:34" x14ac:dyDescent="0.55000000000000004">
      <c r="A2632">
        <v>92889644</v>
      </c>
      <c r="B2632" s="2">
        <v>0</v>
      </c>
      <c r="C2632" s="2">
        <v>0</v>
      </c>
      <c r="D2632" s="2">
        <v>0</v>
      </c>
      <c r="E2632" s="2">
        <v>0</v>
      </c>
      <c r="F2632" s="2">
        <v>0</v>
      </c>
      <c r="G2632" s="2">
        <v>0</v>
      </c>
      <c r="H2632" s="2">
        <v>0.173853928038088</v>
      </c>
      <c r="I2632" s="2">
        <v>0</v>
      </c>
      <c r="J2632" s="2">
        <v>0</v>
      </c>
      <c r="K2632" s="2">
        <v>0</v>
      </c>
      <c r="L2632" s="2">
        <v>0</v>
      </c>
      <c r="M2632" s="2">
        <v>0</v>
      </c>
      <c r="N2632" s="2">
        <v>0</v>
      </c>
      <c r="O2632" s="2">
        <v>0</v>
      </c>
      <c r="P2632" s="2">
        <v>0</v>
      </c>
      <c r="Q2632" s="2">
        <v>0</v>
      </c>
      <c r="R2632" s="2">
        <v>0</v>
      </c>
      <c r="S2632" s="2">
        <v>0</v>
      </c>
      <c r="T2632" s="2">
        <v>0</v>
      </c>
      <c r="U2632" s="2">
        <v>0</v>
      </c>
      <c r="X2632" s="2">
        <f t="shared" si="369"/>
        <v>0.173853928038088</v>
      </c>
      <c r="Y2632" s="2">
        <f t="shared" si="370"/>
        <v>0</v>
      </c>
      <c r="Z2632" s="2">
        <f>IF(Y2632&gt;$W$1,HLOOKUP(Y2632,B2632:$U$2835,ROW($B$2836)-ROW($A2632),FALSE),0)</f>
        <v>0</v>
      </c>
      <c r="AA2632" s="2">
        <f t="shared" si="371"/>
        <v>0</v>
      </c>
      <c r="AB2632" s="2">
        <f>VLOOKUP(A2632,segment3_SB_quantity!$A$2:$B$2834,2,FALSE)</f>
        <v>24</v>
      </c>
      <c r="AC2632" s="4">
        <f t="shared" si="376"/>
        <v>0.12820000000000001</v>
      </c>
      <c r="AD2632">
        <f t="shared" si="372"/>
        <v>0</v>
      </c>
      <c r="AE2632">
        <f t="shared" si="377"/>
        <v>0.83166700000000005</v>
      </c>
      <c r="AF2632" s="2">
        <f t="shared" si="373"/>
        <v>0</v>
      </c>
      <c r="AG2632" s="2">
        <f t="shared" si="374"/>
        <v>0</v>
      </c>
      <c r="AH2632" s="1">
        <f t="shared" si="375"/>
        <v>0</v>
      </c>
    </row>
    <row r="2633" spans="1:34" x14ac:dyDescent="0.55000000000000004">
      <c r="A2633">
        <v>92899909</v>
      </c>
      <c r="B2633" s="2">
        <v>0</v>
      </c>
      <c r="C2633" s="2">
        <v>0</v>
      </c>
      <c r="D2633" s="2">
        <v>0</v>
      </c>
      <c r="E2633" s="2">
        <v>0</v>
      </c>
      <c r="F2633" s="2">
        <v>0</v>
      </c>
      <c r="G2633" s="2">
        <v>0</v>
      </c>
      <c r="H2633" s="2">
        <v>3.3945242411403599E-2</v>
      </c>
      <c r="I2633" s="2">
        <v>0</v>
      </c>
      <c r="J2633" s="2">
        <v>0</v>
      </c>
      <c r="K2633" s="2">
        <v>0</v>
      </c>
      <c r="L2633" s="2">
        <v>0</v>
      </c>
      <c r="M2633" s="2">
        <v>0</v>
      </c>
      <c r="N2633" s="2">
        <v>0</v>
      </c>
      <c r="O2633" s="2">
        <v>0</v>
      </c>
      <c r="P2633" s="2">
        <v>0</v>
      </c>
      <c r="Q2633" s="2">
        <v>0</v>
      </c>
      <c r="R2633" s="2">
        <v>0</v>
      </c>
      <c r="S2633" s="2">
        <v>0</v>
      </c>
      <c r="T2633" s="2">
        <v>0</v>
      </c>
      <c r="U2633" s="2">
        <v>0</v>
      </c>
      <c r="X2633" s="2">
        <f t="shared" ref="X2633:X2696" si="378">MAX(B2633:U2633)</f>
        <v>3.3945242411403599E-2</v>
      </c>
      <c r="Y2633" s="2">
        <f t="shared" ref="Y2633:Y2696" si="379">IF(X2633&gt;$W$1,X2633,0)</f>
        <v>0</v>
      </c>
      <c r="Z2633" s="2">
        <f>IF(Y2633&gt;$W$1,HLOOKUP(Y2633,B2633:$U$2835,ROW($B$2836)-ROW($A2633),FALSE),0)</f>
        <v>0</v>
      </c>
      <c r="AA2633" s="2">
        <f t="shared" ref="AA2633:AA2696" si="380">IF(Z2633&gt;0,HLOOKUP(Z2633,$B$2835:$U$2836,2,FALSE),0)</f>
        <v>0</v>
      </c>
      <c r="AB2633" s="2">
        <f>VLOOKUP(A2633,segment3_SB_quantity!$A$2:$B$2834,2,FALSE)</f>
        <v>24</v>
      </c>
      <c r="AC2633" s="4">
        <f t="shared" si="376"/>
        <v>0.12820000000000001</v>
      </c>
      <c r="AD2633">
        <f t="shared" ref="AD2633:AD2696" si="381">IF(AA2633&gt;0,AB2633*AC2633,0)</f>
        <v>0</v>
      </c>
      <c r="AE2633">
        <f t="shared" si="377"/>
        <v>0.83166700000000005</v>
      </c>
      <c r="AF2633" s="2">
        <f t="shared" ref="AF2633:AF2696" si="382">AD2633*AE2633</f>
        <v>0</v>
      </c>
      <c r="AG2633" s="2">
        <f t="shared" ref="AG2633:AG2696" si="383">AA2633*AE2633*AD2633</f>
        <v>0</v>
      </c>
      <c r="AH2633" s="1">
        <f t="shared" ref="AH2633:AH2696" si="384">IF(AG2633&gt;0,AF2633/AG2633,0)</f>
        <v>0</v>
      </c>
    </row>
    <row r="2634" spans="1:34" x14ac:dyDescent="0.55000000000000004">
      <c r="A2634">
        <v>92939553</v>
      </c>
      <c r="B2634" s="2">
        <v>0</v>
      </c>
      <c r="C2634" s="2">
        <v>0</v>
      </c>
      <c r="D2634" s="2">
        <v>0</v>
      </c>
      <c r="E2634" s="2">
        <v>0</v>
      </c>
      <c r="F2634" s="2">
        <v>0</v>
      </c>
      <c r="G2634" s="2">
        <v>0.113577776124795</v>
      </c>
      <c r="H2634" s="2">
        <v>0</v>
      </c>
      <c r="I2634" s="2">
        <v>0</v>
      </c>
      <c r="J2634" s="2">
        <v>0</v>
      </c>
      <c r="K2634" s="2">
        <v>0</v>
      </c>
      <c r="L2634" s="2">
        <v>0</v>
      </c>
      <c r="M2634" s="2">
        <v>0</v>
      </c>
      <c r="N2634" s="2">
        <v>0</v>
      </c>
      <c r="O2634" s="2">
        <v>0</v>
      </c>
      <c r="P2634" s="2">
        <v>0</v>
      </c>
      <c r="Q2634" s="2">
        <v>0</v>
      </c>
      <c r="R2634" s="2">
        <v>0</v>
      </c>
      <c r="S2634" s="2">
        <v>0</v>
      </c>
      <c r="T2634" s="2">
        <v>0</v>
      </c>
      <c r="U2634" s="2">
        <v>0</v>
      </c>
      <c r="X2634" s="2">
        <f t="shared" si="378"/>
        <v>0.113577776124795</v>
      </c>
      <c r="Y2634" s="2">
        <f t="shared" si="379"/>
        <v>0</v>
      </c>
      <c r="Z2634" s="2">
        <f>IF(Y2634&gt;$W$1,HLOOKUP(Y2634,B2634:$U$2835,ROW($B$2836)-ROW($A2634),FALSE),0)</f>
        <v>0</v>
      </c>
      <c r="AA2634" s="2">
        <f t="shared" si="380"/>
        <v>0</v>
      </c>
      <c r="AB2634" s="2">
        <f>VLOOKUP(A2634,segment3_SB_quantity!$A$2:$B$2834,2,FALSE)</f>
        <v>37</v>
      </c>
      <c r="AC2634" s="4">
        <f t="shared" si="376"/>
        <v>0.12820000000000001</v>
      </c>
      <c r="AD2634">
        <f t="shared" si="381"/>
        <v>0</v>
      </c>
      <c r="AE2634">
        <f t="shared" si="377"/>
        <v>0.83166700000000005</v>
      </c>
      <c r="AF2634" s="2">
        <f t="shared" si="382"/>
        <v>0</v>
      </c>
      <c r="AG2634" s="2">
        <f t="shared" si="383"/>
        <v>0</v>
      </c>
      <c r="AH2634" s="1">
        <f t="shared" si="384"/>
        <v>0</v>
      </c>
    </row>
    <row r="2635" spans="1:34" x14ac:dyDescent="0.55000000000000004">
      <c r="A2635">
        <v>92949974</v>
      </c>
      <c r="B2635" s="2">
        <v>0</v>
      </c>
      <c r="C2635" s="2">
        <v>0</v>
      </c>
      <c r="D2635" s="2">
        <v>0</v>
      </c>
      <c r="E2635" s="2">
        <v>0</v>
      </c>
      <c r="F2635" s="2">
        <v>0</v>
      </c>
      <c r="G2635" s="2">
        <v>0</v>
      </c>
      <c r="H2635" s="2">
        <v>0</v>
      </c>
      <c r="I2635" s="2">
        <v>0</v>
      </c>
      <c r="J2635" s="2">
        <v>0</v>
      </c>
      <c r="K2635" s="2">
        <v>0</v>
      </c>
      <c r="L2635" s="2">
        <v>4.1091516712340803E-4</v>
      </c>
      <c r="M2635" s="2">
        <v>0</v>
      </c>
      <c r="N2635" s="2">
        <v>0</v>
      </c>
      <c r="O2635" s="2">
        <v>0</v>
      </c>
      <c r="P2635" s="2">
        <v>0</v>
      </c>
      <c r="Q2635" s="2">
        <v>0</v>
      </c>
      <c r="R2635" s="2">
        <v>0</v>
      </c>
      <c r="S2635" s="2">
        <v>0</v>
      </c>
      <c r="T2635" s="2">
        <v>0</v>
      </c>
      <c r="U2635" s="2">
        <v>0</v>
      </c>
      <c r="X2635" s="2">
        <f t="shared" si="378"/>
        <v>4.1091516712340803E-4</v>
      </c>
      <c r="Y2635" s="2">
        <f t="shared" si="379"/>
        <v>0</v>
      </c>
      <c r="Z2635" s="2">
        <f>IF(Y2635&gt;$W$1,HLOOKUP(Y2635,B2635:$U$2835,ROW($B$2836)-ROW($A2635),FALSE),0)</f>
        <v>0</v>
      </c>
      <c r="AA2635" s="2">
        <f t="shared" si="380"/>
        <v>0</v>
      </c>
      <c r="AB2635" s="2">
        <f>VLOOKUP(A2635,segment3_SB_quantity!$A$2:$B$2834,2,FALSE)</f>
        <v>1</v>
      </c>
      <c r="AC2635" s="4">
        <f t="shared" si="376"/>
        <v>0.12820000000000001</v>
      </c>
      <c r="AD2635">
        <f t="shared" si="381"/>
        <v>0</v>
      </c>
      <c r="AE2635">
        <f t="shared" si="377"/>
        <v>0.83166700000000005</v>
      </c>
      <c r="AF2635" s="2">
        <f t="shared" si="382"/>
        <v>0</v>
      </c>
      <c r="AG2635" s="2">
        <f t="shared" si="383"/>
        <v>0</v>
      </c>
      <c r="AH2635" s="1">
        <f t="shared" si="384"/>
        <v>0</v>
      </c>
    </row>
    <row r="2636" spans="1:34" x14ac:dyDescent="0.55000000000000004">
      <c r="A2636">
        <v>92979822</v>
      </c>
      <c r="B2636" s="2">
        <v>0</v>
      </c>
      <c r="C2636" s="2">
        <v>0</v>
      </c>
      <c r="D2636" s="2">
        <v>0</v>
      </c>
      <c r="E2636" s="2">
        <v>0</v>
      </c>
      <c r="F2636" s="2">
        <v>0</v>
      </c>
      <c r="G2636" s="2">
        <v>0</v>
      </c>
      <c r="H2636" s="2">
        <v>0</v>
      </c>
      <c r="I2636" s="2">
        <v>0</v>
      </c>
      <c r="J2636" s="2">
        <v>4.3295711048970897E-2</v>
      </c>
      <c r="K2636" s="2">
        <v>0</v>
      </c>
      <c r="L2636" s="2">
        <v>0</v>
      </c>
      <c r="M2636" s="2">
        <v>0</v>
      </c>
      <c r="N2636" s="2">
        <v>0</v>
      </c>
      <c r="O2636" s="2">
        <v>0</v>
      </c>
      <c r="P2636" s="2">
        <v>0</v>
      </c>
      <c r="Q2636" s="2">
        <v>0</v>
      </c>
      <c r="R2636" s="2">
        <v>0</v>
      </c>
      <c r="S2636" s="2">
        <v>0</v>
      </c>
      <c r="T2636" s="2">
        <v>0</v>
      </c>
      <c r="U2636" s="2">
        <v>0</v>
      </c>
      <c r="X2636" s="2">
        <f t="shared" si="378"/>
        <v>4.3295711048970897E-2</v>
      </c>
      <c r="Y2636" s="2">
        <f t="shared" si="379"/>
        <v>0</v>
      </c>
      <c r="Z2636" s="2">
        <f>IF(Y2636&gt;$W$1,HLOOKUP(Y2636,B2636:$U$2835,ROW($B$2836)-ROW($A2636),FALSE),0)</f>
        <v>0</v>
      </c>
      <c r="AA2636" s="2">
        <f t="shared" si="380"/>
        <v>0</v>
      </c>
      <c r="AB2636" s="2">
        <f>VLOOKUP(A2636,segment3_SB_quantity!$A$2:$B$2834,2,FALSE)</f>
        <v>15</v>
      </c>
      <c r="AC2636" s="4">
        <f t="shared" si="376"/>
        <v>0.12820000000000001</v>
      </c>
      <c r="AD2636">
        <f t="shared" si="381"/>
        <v>0</v>
      </c>
      <c r="AE2636">
        <f t="shared" si="377"/>
        <v>0.83166700000000005</v>
      </c>
      <c r="AF2636" s="2">
        <f t="shared" si="382"/>
        <v>0</v>
      </c>
      <c r="AG2636" s="2">
        <f t="shared" si="383"/>
        <v>0</v>
      </c>
      <c r="AH2636" s="1">
        <f t="shared" si="384"/>
        <v>0</v>
      </c>
    </row>
    <row r="2637" spans="1:34" x14ac:dyDescent="0.55000000000000004">
      <c r="A2637">
        <v>92979951</v>
      </c>
      <c r="B2637" s="2">
        <v>0</v>
      </c>
      <c r="C2637" s="2">
        <v>0</v>
      </c>
      <c r="D2637" s="2">
        <v>0</v>
      </c>
      <c r="E2637" s="2">
        <v>0</v>
      </c>
      <c r="F2637" s="2">
        <v>0</v>
      </c>
      <c r="G2637" s="2">
        <v>0</v>
      </c>
      <c r="H2637" s="2">
        <v>0</v>
      </c>
      <c r="I2637" s="2">
        <v>0</v>
      </c>
      <c r="J2637" s="2">
        <v>0</v>
      </c>
      <c r="K2637" s="2">
        <v>0</v>
      </c>
      <c r="L2637" s="2">
        <v>3.7452908049726001E-2</v>
      </c>
      <c r="M2637" s="2">
        <v>0</v>
      </c>
      <c r="N2637" s="2">
        <v>0</v>
      </c>
      <c r="O2637" s="2">
        <v>0</v>
      </c>
      <c r="P2637" s="2">
        <v>0</v>
      </c>
      <c r="Q2637" s="2">
        <v>0</v>
      </c>
      <c r="R2637" s="2">
        <v>0</v>
      </c>
      <c r="S2637" s="2">
        <v>0</v>
      </c>
      <c r="T2637" s="2">
        <v>0</v>
      </c>
      <c r="U2637" s="2">
        <v>0</v>
      </c>
      <c r="X2637" s="2">
        <f t="shared" si="378"/>
        <v>3.7452908049726001E-2</v>
      </c>
      <c r="Y2637" s="2">
        <f t="shared" si="379"/>
        <v>0</v>
      </c>
      <c r="Z2637" s="2">
        <f>IF(Y2637&gt;$W$1,HLOOKUP(Y2637,B2637:$U$2835,ROW($B$2836)-ROW($A2637),FALSE),0)</f>
        <v>0</v>
      </c>
      <c r="AA2637" s="2">
        <f t="shared" si="380"/>
        <v>0</v>
      </c>
      <c r="AB2637" s="2">
        <f>VLOOKUP(A2637,segment3_SB_quantity!$A$2:$B$2834,2,FALSE)</f>
        <v>1</v>
      </c>
      <c r="AC2637" s="4">
        <f t="shared" si="376"/>
        <v>0.12820000000000001</v>
      </c>
      <c r="AD2637">
        <f t="shared" si="381"/>
        <v>0</v>
      </c>
      <c r="AE2637">
        <f t="shared" si="377"/>
        <v>0.83166700000000005</v>
      </c>
      <c r="AF2637" s="2">
        <f t="shared" si="382"/>
        <v>0</v>
      </c>
      <c r="AG2637" s="2">
        <f t="shared" si="383"/>
        <v>0</v>
      </c>
      <c r="AH2637" s="1">
        <f t="shared" si="384"/>
        <v>0</v>
      </c>
    </row>
    <row r="2638" spans="1:34" x14ac:dyDescent="0.55000000000000004">
      <c r="A2638">
        <v>92999824</v>
      </c>
      <c r="B2638" s="2">
        <v>0</v>
      </c>
      <c r="C2638" s="2">
        <v>0</v>
      </c>
      <c r="D2638" s="2">
        <v>0</v>
      </c>
      <c r="E2638" s="2">
        <v>0</v>
      </c>
      <c r="F2638" s="2">
        <v>0</v>
      </c>
      <c r="G2638" s="2">
        <v>0</v>
      </c>
      <c r="H2638" s="2">
        <v>0</v>
      </c>
      <c r="I2638" s="2">
        <v>0</v>
      </c>
      <c r="J2638" s="2">
        <v>5.0733302348889397E-2</v>
      </c>
      <c r="K2638" s="2">
        <v>0</v>
      </c>
      <c r="L2638" s="2">
        <v>0</v>
      </c>
      <c r="M2638" s="2">
        <v>0</v>
      </c>
      <c r="N2638" s="2">
        <v>0</v>
      </c>
      <c r="O2638" s="2">
        <v>0</v>
      </c>
      <c r="P2638" s="2">
        <v>0</v>
      </c>
      <c r="Q2638" s="2">
        <v>0</v>
      </c>
      <c r="R2638" s="2">
        <v>0</v>
      </c>
      <c r="S2638" s="2">
        <v>0</v>
      </c>
      <c r="T2638" s="2">
        <v>0</v>
      </c>
      <c r="U2638" s="2">
        <v>0</v>
      </c>
      <c r="X2638" s="2">
        <f t="shared" si="378"/>
        <v>5.0733302348889397E-2</v>
      </c>
      <c r="Y2638" s="2">
        <f t="shared" si="379"/>
        <v>0</v>
      </c>
      <c r="Z2638" s="2">
        <f>IF(Y2638&gt;$W$1,HLOOKUP(Y2638,B2638:$U$2835,ROW($B$2836)-ROW($A2638),FALSE),0)</f>
        <v>0</v>
      </c>
      <c r="AA2638" s="2">
        <f t="shared" si="380"/>
        <v>0</v>
      </c>
      <c r="AB2638" s="2">
        <f>VLOOKUP(A2638,segment3_SB_quantity!$A$2:$B$2834,2,FALSE)</f>
        <v>9</v>
      </c>
      <c r="AC2638" s="4">
        <f t="shared" si="376"/>
        <v>0.12820000000000001</v>
      </c>
      <c r="AD2638">
        <f t="shared" si="381"/>
        <v>0</v>
      </c>
      <c r="AE2638">
        <f t="shared" si="377"/>
        <v>0.83166700000000005</v>
      </c>
      <c r="AF2638" s="2">
        <f t="shared" si="382"/>
        <v>0</v>
      </c>
      <c r="AG2638" s="2">
        <f t="shared" si="383"/>
        <v>0</v>
      </c>
      <c r="AH2638" s="1">
        <f t="shared" si="384"/>
        <v>0</v>
      </c>
    </row>
    <row r="2639" spans="1:34" x14ac:dyDescent="0.55000000000000004">
      <c r="A2639">
        <v>93009725</v>
      </c>
      <c r="B2639" s="2">
        <v>0</v>
      </c>
      <c r="C2639" s="2">
        <v>0</v>
      </c>
      <c r="D2639" s="2">
        <v>0</v>
      </c>
      <c r="E2639" s="2">
        <v>0</v>
      </c>
      <c r="F2639" s="2">
        <v>0</v>
      </c>
      <c r="G2639" s="2">
        <v>0</v>
      </c>
      <c r="H2639" s="2">
        <v>1.05742621022091E-2</v>
      </c>
      <c r="I2639" s="2">
        <v>0</v>
      </c>
      <c r="J2639" s="2">
        <v>0</v>
      </c>
      <c r="K2639" s="2">
        <v>0</v>
      </c>
      <c r="L2639" s="2">
        <v>0</v>
      </c>
      <c r="M2639" s="2">
        <v>0</v>
      </c>
      <c r="N2639" s="2">
        <v>0</v>
      </c>
      <c r="O2639" s="2">
        <v>0</v>
      </c>
      <c r="P2639" s="2">
        <v>0</v>
      </c>
      <c r="Q2639" s="2">
        <v>0</v>
      </c>
      <c r="R2639" s="2">
        <v>0</v>
      </c>
      <c r="S2639" s="2">
        <v>0</v>
      </c>
      <c r="T2639" s="2">
        <v>0</v>
      </c>
      <c r="U2639" s="2">
        <v>0</v>
      </c>
      <c r="X2639" s="2">
        <f t="shared" si="378"/>
        <v>1.05742621022091E-2</v>
      </c>
      <c r="Y2639" s="2">
        <f t="shared" si="379"/>
        <v>0</v>
      </c>
      <c r="Z2639" s="2">
        <f>IF(Y2639&gt;$W$1,HLOOKUP(Y2639,B2639:$U$2835,ROW($B$2836)-ROW($A2639),FALSE),0)</f>
        <v>0</v>
      </c>
      <c r="AA2639" s="2">
        <f t="shared" si="380"/>
        <v>0</v>
      </c>
      <c r="AB2639" s="2">
        <f>VLOOKUP(A2639,segment3_SB_quantity!$A$2:$B$2834,2,FALSE)</f>
        <v>49</v>
      </c>
      <c r="AC2639" s="4">
        <f t="shared" si="376"/>
        <v>0.12820000000000001</v>
      </c>
      <c r="AD2639">
        <f t="shared" si="381"/>
        <v>0</v>
      </c>
      <c r="AE2639">
        <f t="shared" si="377"/>
        <v>0.83166700000000005</v>
      </c>
      <c r="AF2639" s="2">
        <f t="shared" si="382"/>
        <v>0</v>
      </c>
      <c r="AG2639" s="2">
        <f t="shared" si="383"/>
        <v>0</v>
      </c>
      <c r="AH2639" s="1">
        <f t="shared" si="384"/>
        <v>0</v>
      </c>
    </row>
    <row r="2640" spans="1:34" x14ac:dyDescent="0.55000000000000004">
      <c r="A2640">
        <v>93069776</v>
      </c>
      <c r="B2640" s="2">
        <v>0</v>
      </c>
      <c r="C2640" s="2">
        <v>0</v>
      </c>
      <c r="D2640" s="2">
        <v>0</v>
      </c>
      <c r="E2640" s="2">
        <v>0</v>
      </c>
      <c r="F2640" s="2">
        <v>0</v>
      </c>
      <c r="G2640" s="2">
        <v>0.14006697166839499</v>
      </c>
      <c r="H2640" s="2">
        <v>0</v>
      </c>
      <c r="I2640" s="2">
        <v>0</v>
      </c>
      <c r="J2640" s="2">
        <v>0</v>
      </c>
      <c r="K2640" s="2">
        <v>0</v>
      </c>
      <c r="L2640" s="2">
        <v>0</v>
      </c>
      <c r="M2640" s="2">
        <v>0</v>
      </c>
      <c r="N2640" s="2">
        <v>0</v>
      </c>
      <c r="O2640" s="2">
        <v>0</v>
      </c>
      <c r="P2640" s="2">
        <v>0</v>
      </c>
      <c r="Q2640" s="2">
        <v>0</v>
      </c>
      <c r="R2640" s="2">
        <v>0</v>
      </c>
      <c r="S2640" s="2">
        <v>0</v>
      </c>
      <c r="T2640" s="2">
        <v>0</v>
      </c>
      <c r="U2640" s="2">
        <v>0</v>
      </c>
      <c r="X2640" s="2">
        <f t="shared" si="378"/>
        <v>0.14006697166839499</v>
      </c>
      <c r="Y2640" s="2">
        <f t="shared" si="379"/>
        <v>0</v>
      </c>
      <c r="Z2640" s="2">
        <f>IF(Y2640&gt;$W$1,HLOOKUP(Y2640,B2640:$U$2835,ROW($B$2836)-ROW($A2640),FALSE),0)</f>
        <v>0</v>
      </c>
      <c r="AA2640" s="2">
        <f t="shared" si="380"/>
        <v>0</v>
      </c>
      <c r="AB2640" s="2">
        <f>VLOOKUP(A2640,segment3_SB_quantity!$A$2:$B$2834,2,FALSE)</f>
        <v>25</v>
      </c>
      <c r="AC2640" s="4">
        <f t="shared" si="376"/>
        <v>0.12820000000000001</v>
      </c>
      <c r="AD2640">
        <f t="shared" si="381"/>
        <v>0</v>
      </c>
      <c r="AE2640">
        <f t="shared" si="377"/>
        <v>0.83166700000000005</v>
      </c>
      <c r="AF2640" s="2">
        <f t="shared" si="382"/>
        <v>0</v>
      </c>
      <c r="AG2640" s="2">
        <f t="shared" si="383"/>
        <v>0</v>
      </c>
      <c r="AH2640" s="1">
        <f t="shared" si="384"/>
        <v>0</v>
      </c>
    </row>
    <row r="2641" spans="1:34" x14ac:dyDescent="0.55000000000000004">
      <c r="A2641">
        <v>93089599</v>
      </c>
      <c r="B2641" s="2">
        <v>0</v>
      </c>
      <c r="C2641" s="2">
        <v>0</v>
      </c>
      <c r="D2641" s="2">
        <v>0</v>
      </c>
      <c r="E2641" s="2">
        <v>0</v>
      </c>
      <c r="F2641" s="2">
        <v>0</v>
      </c>
      <c r="G2641" s="2">
        <v>0</v>
      </c>
      <c r="H2641" s="2">
        <v>0</v>
      </c>
      <c r="I2641" s="2">
        <v>0</v>
      </c>
      <c r="J2641" s="2">
        <v>5.6232650411686798E-2</v>
      </c>
      <c r="K2641" s="2">
        <v>0</v>
      </c>
      <c r="L2641" s="2">
        <v>0</v>
      </c>
      <c r="M2641" s="2">
        <v>0</v>
      </c>
      <c r="N2641" s="2">
        <v>0</v>
      </c>
      <c r="O2641" s="2">
        <v>0</v>
      </c>
      <c r="P2641" s="2">
        <v>0</v>
      </c>
      <c r="Q2641" s="2">
        <v>0</v>
      </c>
      <c r="R2641" s="2">
        <v>0</v>
      </c>
      <c r="S2641" s="2">
        <v>0</v>
      </c>
      <c r="T2641" s="2">
        <v>0</v>
      </c>
      <c r="U2641" s="2">
        <v>0</v>
      </c>
      <c r="X2641" s="2">
        <f t="shared" si="378"/>
        <v>5.6232650411686798E-2</v>
      </c>
      <c r="Y2641" s="2">
        <f t="shared" si="379"/>
        <v>0</v>
      </c>
      <c r="Z2641" s="2">
        <f>IF(Y2641&gt;$W$1,HLOOKUP(Y2641,B2641:$U$2835,ROW($B$2836)-ROW($A2641),FALSE),0)</f>
        <v>0</v>
      </c>
      <c r="AA2641" s="2">
        <f t="shared" si="380"/>
        <v>0</v>
      </c>
      <c r="AB2641" s="2">
        <f>VLOOKUP(A2641,segment3_SB_quantity!$A$2:$B$2834,2,FALSE)</f>
        <v>184</v>
      </c>
      <c r="AC2641" s="4">
        <f t="shared" si="376"/>
        <v>0.12820000000000001</v>
      </c>
      <c r="AD2641">
        <f t="shared" si="381"/>
        <v>0</v>
      </c>
      <c r="AE2641">
        <f t="shared" si="377"/>
        <v>0.83166700000000005</v>
      </c>
      <c r="AF2641" s="2">
        <f t="shared" si="382"/>
        <v>0</v>
      </c>
      <c r="AG2641" s="2">
        <f t="shared" si="383"/>
        <v>0</v>
      </c>
      <c r="AH2641" s="1">
        <f t="shared" si="384"/>
        <v>0</v>
      </c>
    </row>
    <row r="2642" spans="1:34" x14ac:dyDescent="0.55000000000000004">
      <c r="A2642">
        <v>93099895</v>
      </c>
      <c r="B2642" s="2">
        <v>0</v>
      </c>
      <c r="C2642" s="2">
        <v>0</v>
      </c>
      <c r="D2642" s="2">
        <v>0</v>
      </c>
      <c r="E2642" s="2">
        <v>0</v>
      </c>
      <c r="F2642" s="2">
        <v>0</v>
      </c>
      <c r="G2642" s="2">
        <v>5.0047467477581299E-2</v>
      </c>
      <c r="H2642" s="2">
        <v>0</v>
      </c>
      <c r="I2642" s="2">
        <v>0</v>
      </c>
      <c r="J2642" s="2">
        <v>0</v>
      </c>
      <c r="K2642" s="2">
        <v>0</v>
      </c>
      <c r="L2642" s="2">
        <v>0</v>
      </c>
      <c r="M2642" s="2">
        <v>0</v>
      </c>
      <c r="N2642" s="2">
        <v>0</v>
      </c>
      <c r="O2642" s="2">
        <v>0</v>
      </c>
      <c r="P2642" s="2">
        <v>0</v>
      </c>
      <c r="Q2642" s="2">
        <v>0</v>
      </c>
      <c r="R2642" s="2">
        <v>0</v>
      </c>
      <c r="S2642" s="2">
        <v>0</v>
      </c>
      <c r="T2642" s="2">
        <v>0</v>
      </c>
      <c r="U2642" s="2">
        <v>0</v>
      </c>
      <c r="X2642" s="2">
        <f t="shared" si="378"/>
        <v>5.0047467477581299E-2</v>
      </c>
      <c r="Y2642" s="2">
        <f t="shared" si="379"/>
        <v>0</v>
      </c>
      <c r="Z2642" s="2">
        <f>IF(Y2642&gt;$W$1,HLOOKUP(Y2642,B2642:$U$2835,ROW($B$2836)-ROW($A2642),FALSE),0)</f>
        <v>0</v>
      </c>
      <c r="AA2642" s="2">
        <f t="shared" si="380"/>
        <v>0</v>
      </c>
      <c r="AB2642" s="2">
        <f>VLOOKUP(A2642,segment3_SB_quantity!$A$2:$B$2834,2,FALSE)</f>
        <v>5</v>
      </c>
      <c r="AC2642" s="4">
        <f t="shared" si="376"/>
        <v>0.12820000000000001</v>
      </c>
      <c r="AD2642">
        <f t="shared" si="381"/>
        <v>0</v>
      </c>
      <c r="AE2642">
        <f t="shared" si="377"/>
        <v>0.83166700000000005</v>
      </c>
      <c r="AF2642" s="2">
        <f t="shared" si="382"/>
        <v>0</v>
      </c>
      <c r="AG2642" s="2">
        <f t="shared" si="383"/>
        <v>0</v>
      </c>
      <c r="AH2642" s="1">
        <f t="shared" si="384"/>
        <v>0</v>
      </c>
    </row>
    <row r="2643" spans="1:34" x14ac:dyDescent="0.55000000000000004">
      <c r="A2643">
        <v>93209985</v>
      </c>
      <c r="B2643" s="2">
        <v>0</v>
      </c>
      <c r="C2643" s="2">
        <v>0</v>
      </c>
      <c r="D2643" s="2">
        <v>0</v>
      </c>
      <c r="E2643" s="2">
        <v>0.18964542650399199</v>
      </c>
      <c r="F2643" s="2">
        <v>0</v>
      </c>
      <c r="G2643" s="2">
        <v>0</v>
      </c>
      <c r="H2643" s="2">
        <v>0</v>
      </c>
      <c r="I2643" s="2">
        <v>0</v>
      </c>
      <c r="J2643" s="2">
        <v>0</v>
      </c>
      <c r="K2643" s="2">
        <v>0</v>
      </c>
      <c r="L2643" s="2">
        <v>0</v>
      </c>
      <c r="M2643" s="2">
        <v>0</v>
      </c>
      <c r="N2643" s="2">
        <v>0</v>
      </c>
      <c r="O2643" s="2">
        <v>0</v>
      </c>
      <c r="P2643" s="2">
        <v>0</v>
      </c>
      <c r="Q2643" s="2">
        <v>0</v>
      </c>
      <c r="R2643" s="2">
        <v>0</v>
      </c>
      <c r="S2643" s="2">
        <v>0</v>
      </c>
      <c r="T2643" s="2">
        <v>0</v>
      </c>
      <c r="U2643" s="2">
        <v>0</v>
      </c>
      <c r="X2643" s="2">
        <f t="shared" si="378"/>
        <v>0.18964542650399199</v>
      </c>
      <c r="Y2643" s="2">
        <f t="shared" si="379"/>
        <v>0</v>
      </c>
      <c r="Z2643" s="2">
        <f>IF(Y2643&gt;$W$1,HLOOKUP(Y2643,B2643:$U$2835,ROW($B$2836)-ROW($A2643),FALSE),0)</f>
        <v>0</v>
      </c>
      <c r="AA2643" s="2">
        <f t="shared" si="380"/>
        <v>0</v>
      </c>
      <c r="AB2643" s="2">
        <f>VLOOKUP(A2643,segment3_SB_quantity!$A$2:$B$2834,2,FALSE)</f>
        <v>56</v>
      </c>
      <c r="AC2643" s="4">
        <f t="shared" si="376"/>
        <v>0.12820000000000001</v>
      </c>
      <c r="AD2643">
        <f t="shared" si="381"/>
        <v>0</v>
      </c>
      <c r="AE2643">
        <f t="shared" si="377"/>
        <v>0.83166700000000005</v>
      </c>
      <c r="AF2643" s="2">
        <f t="shared" si="382"/>
        <v>0</v>
      </c>
      <c r="AG2643" s="2">
        <f t="shared" si="383"/>
        <v>0</v>
      </c>
      <c r="AH2643" s="1">
        <f t="shared" si="384"/>
        <v>0</v>
      </c>
    </row>
    <row r="2644" spans="1:34" x14ac:dyDescent="0.55000000000000004">
      <c r="A2644">
        <v>93219650</v>
      </c>
      <c r="B2644" s="2">
        <v>0</v>
      </c>
      <c r="C2644" s="2">
        <v>0</v>
      </c>
      <c r="D2644" s="2">
        <v>0</v>
      </c>
      <c r="E2644" s="2">
        <v>0</v>
      </c>
      <c r="F2644" s="2">
        <v>0</v>
      </c>
      <c r="G2644" s="2">
        <v>0</v>
      </c>
      <c r="H2644" s="2">
        <v>0</v>
      </c>
      <c r="I2644" s="2">
        <v>0</v>
      </c>
      <c r="J2644" s="2">
        <v>0</v>
      </c>
      <c r="K2644" s="2">
        <v>0.366007838140749</v>
      </c>
      <c r="L2644" s="2">
        <v>0</v>
      </c>
      <c r="M2644" s="2">
        <v>0</v>
      </c>
      <c r="N2644" s="2">
        <v>0</v>
      </c>
      <c r="O2644" s="2">
        <v>0</v>
      </c>
      <c r="P2644" s="2">
        <v>0</v>
      </c>
      <c r="Q2644" s="2">
        <v>0</v>
      </c>
      <c r="R2644" s="2">
        <v>0</v>
      </c>
      <c r="S2644" s="2">
        <v>0</v>
      </c>
      <c r="T2644" s="2">
        <v>0</v>
      </c>
      <c r="U2644" s="2">
        <v>0</v>
      </c>
      <c r="X2644" s="2">
        <f t="shared" si="378"/>
        <v>0.366007838140749</v>
      </c>
      <c r="Y2644" s="2">
        <f t="shared" si="379"/>
        <v>0</v>
      </c>
      <c r="Z2644" s="2">
        <f>IF(Y2644&gt;$W$1,HLOOKUP(Y2644,B2644:$U$2835,ROW($B$2836)-ROW($A2644),FALSE),0)</f>
        <v>0</v>
      </c>
      <c r="AA2644" s="2">
        <f t="shared" si="380"/>
        <v>0</v>
      </c>
      <c r="AB2644" s="2">
        <f>VLOOKUP(A2644,segment3_SB_quantity!$A$2:$B$2834,2,FALSE)</f>
        <v>5</v>
      </c>
      <c r="AC2644" s="4">
        <f t="shared" si="376"/>
        <v>0.12820000000000001</v>
      </c>
      <c r="AD2644">
        <f t="shared" si="381"/>
        <v>0</v>
      </c>
      <c r="AE2644">
        <f t="shared" si="377"/>
        <v>0.83166700000000005</v>
      </c>
      <c r="AF2644" s="2">
        <f t="shared" si="382"/>
        <v>0</v>
      </c>
      <c r="AG2644" s="2">
        <f t="shared" si="383"/>
        <v>0</v>
      </c>
      <c r="AH2644" s="1">
        <f t="shared" si="384"/>
        <v>0</v>
      </c>
    </row>
    <row r="2645" spans="1:34" x14ac:dyDescent="0.55000000000000004">
      <c r="A2645">
        <v>93299799</v>
      </c>
      <c r="B2645" s="2">
        <v>0</v>
      </c>
      <c r="C2645" s="2">
        <v>0</v>
      </c>
      <c r="D2645" s="2">
        <v>0</v>
      </c>
      <c r="E2645" s="2">
        <v>0</v>
      </c>
      <c r="F2645" s="2">
        <v>0</v>
      </c>
      <c r="G2645" s="2">
        <v>0</v>
      </c>
      <c r="H2645" s="2">
        <v>0</v>
      </c>
      <c r="I2645" s="2">
        <v>0</v>
      </c>
      <c r="J2645" s="2">
        <v>6.3988785377131097E-2</v>
      </c>
      <c r="K2645" s="2">
        <v>0</v>
      </c>
      <c r="L2645" s="2">
        <v>0</v>
      </c>
      <c r="M2645" s="2">
        <v>0</v>
      </c>
      <c r="N2645" s="2">
        <v>0</v>
      </c>
      <c r="O2645" s="2">
        <v>0</v>
      </c>
      <c r="P2645" s="2">
        <v>0</v>
      </c>
      <c r="Q2645" s="2">
        <v>0</v>
      </c>
      <c r="R2645" s="2">
        <v>0</v>
      </c>
      <c r="S2645" s="2">
        <v>0</v>
      </c>
      <c r="T2645" s="2">
        <v>0</v>
      </c>
      <c r="U2645" s="2">
        <v>0</v>
      </c>
      <c r="X2645" s="2">
        <f t="shared" si="378"/>
        <v>6.3988785377131097E-2</v>
      </c>
      <c r="Y2645" s="2">
        <f t="shared" si="379"/>
        <v>0</v>
      </c>
      <c r="Z2645" s="2">
        <f>IF(Y2645&gt;$W$1,HLOOKUP(Y2645,B2645:$U$2835,ROW($B$2836)-ROW($A2645),FALSE),0)</f>
        <v>0</v>
      </c>
      <c r="AA2645" s="2">
        <f t="shared" si="380"/>
        <v>0</v>
      </c>
      <c r="AB2645" s="2">
        <f>VLOOKUP(A2645,segment3_SB_quantity!$A$2:$B$2834,2,FALSE)</f>
        <v>19</v>
      </c>
      <c r="AC2645" s="4">
        <f t="shared" si="376"/>
        <v>0.12820000000000001</v>
      </c>
      <c r="AD2645">
        <f t="shared" si="381"/>
        <v>0</v>
      </c>
      <c r="AE2645">
        <f t="shared" si="377"/>
        <v>0.83166700000000005</v>
      </c>
      <c r="AF2645" s="2">
        <f t="shared" si="382"/>
        <v>0</v>
      </c>
      <c r="AG2645" s="2">
        <f t="shared" si="383"/>
        <v>0</v>
      </c>
      <c r="AH2645" s="1">
        <f t="shared" si="384"/>
        <v>0</v>
      </c>
    </row>
    <row r="2646" spans="1:34" x14ac:dyDescent="0.55000000000000004">
      <c r="A2646">
        <v>93409697</v>
      </c>
      <c r="B2646" s="2">
        <v>0</v>
      </c>
      <c r="C2646" s="2">
        <v>0</v>
      </c>
      <c r="D2646" s="2">
        <v>0</v>
      </c>
      <c r="E2646" s="2">
        <v>6.3539008640784794E-2</v>
      </c>
      <c r="F2646" s="2">
        <v>0</v>
      </c>
      <c r="G2646" s="2">
        <v>0</v>
      </c>
      <c r="H2646" s="2">
        <v>0</v>
      </c>
      <c r="I2646" s="2">
        <v>0</v>
      </c>
      <c r="J2646" s="2">
        <v>0</v>
      </c>
      <c r="K2646" s="2">
        <v>0</v>
      </c>
      <c r="L2646" s="2">
        <v>0</v>
      </c>
      <c r="M2646" s="2">
        <v>0</v>
      </c>
      <c r="N2646" s="2">
        <v>0</v>
      </c>
      <c r="O2646" s="2">
        <v>0</v>
      </c>
      <c r="P2646" s="2">
        <v>0</v>
      </c>
      <c r="Q2646" s="2">
        <v>0</v>
      </c>
      <c r="R2646" s="2">
        <v>0</v>
      </c>
      <c r="S2646" s="2">
        <v>0</v>
      </c>
      <c r="T2646" s="2">
        <v>0</v>
      </c>
      <c r="U2646" s="2">
        <v>0</v>
      </c>
      <c r="X2646" s="2">
        <f t="shared" si="378"/>
        <v>6.3539008640784794E-2</v>
      </c>
      <c r="Y2646" s="2">
        <f t="shared" si="379"/>
        <v>0</v>
      </c>
      <c r="Z2646" s="2">
        <f>IF(Y2646&gt;$W$1,HLOOKUP(Y2646,B2646:$U$2835,ROW($B$2836)-ROW($A2646),FALSE),0)</f>
        <v>0</v>
      </c>
      <c r="AA2646" s="2">
        <f t="shared" si="380"/>
        <v>0</v>
      </c>
      <c r="AB2646" s="2">
        <f>VLOOKUP(A2646,segment3_SB_quantity!$A$2:$B$2834,2,FALSE)</f>
        <v>63</v>
      </c>
      <c r="AC2646" s="4">
        <f t="shared" si="376"/>
        <v>0.12820000000000001</v>
      </c>
      <c r="AD2646">
        <f t="shared" si="381"/>
        <v>0</v>
      </c>
      <c r="AE2646">
        <f t="shared" si="377"/>
        <v>0.83166700000000005</v>
      </c>
      <c r="AF2646" s="2">
        <f t="shared" si="382"/>
        <v>0</v>
      </c>
      <c r="AG2646" s="2">
        <f t="shared" si="383"/>
        <v>0</v>
      </c>
      <c r="AH2646" s="1">
        <f t="shared" si="384"/>
        <v>0</v>
      </c>
    </row>
    <row r="2647" spans="1:34" x14ac:dyDescent="0.55000000000000004">
      <c r="A2647">
        <v>93439921</v>
      </c>
      <c r="B2647" s="2">
        <v>0</v>
      </c>
      <c r="C2647" s="2">
        <v>0</v>
      </c>
      <c r="D2647" s="2">
        <v>0</v>
      </c>
      <c r="E2647" s="2">
        <v>0</v>
      </c>
      <c r="F2647" s="2">
        <v>0</v>
      </c>
      <c r="G2647" s="2">
        <v>0</v>
      </c>
      <c r="H2647" s="2">
        <v>0</v>
      </c>
      <c r="I2647" s="2">
        <v>0</v>
      </c>
      <c r="J2647" s="2">
        <v>0</v>
      </c>
      <c r="K2647" s="2">
        <v>0</v>
      </c>
      <c r="L2647" s="2">
        <v>0.12926256019283699</v>
      </c>
      <c r="M2647" s="2">
        <v>0</v>
      </c>
      <c r="N2647" s="2">
        <v>0</v>
      </c>
      <c r="O2647" s="2">
        <v>0</v>
      </c>
      <c r="P2647" s="2">
        <v>0</v>
      </c>
      <c r="Q2647" s="2">
        <v>0</v>
      </c>
      <c r="R2647" s="2">
        <v>0</v>
      </c>
      <c r="S2647" s="2">
        <v>0</v>
      </c>
      <c r="T2647" s="2">
        <v>0</v>
      </c>
      <c r="U2647" s="2">
        <v>0</v>
      </c>
      <c r="X2647" s="2">
        <f t="shared" si="378"/>
        <v>0.12926256019283699</v>
      </c>
      <c r="Y2647" s="2">
        <f t="shared" si="379"/>
        <v>0</v>
      </c>
      <c r="Z2647" s="2">
        <f>IF(Y2647&gt;$W$1,HLOOKUP(Y2647,B2647:$U$2835,ROW($B$2836)-ROW($A2647),FALSE),0)</f>
        <v>0</v>
      </c>
      <c r="AA2647" s="2">
        <f t="shared" si="380"/>
        <v>0</v>
      </c>
      <c r="AB2647" s="2">
        <f>VLOOKUP(A2647,segment3_SB_quantity!$A$2:$B$2834,2,FALSE)</f>
        <v>14</v>
      </c>
      <c r="AC2647" s="4">
        <f t="shared" si="376"/>
        <v>0.12820000000000001</v>
      </c>
      <c r="AD2647">
        <f t="shared" si="381"/>
        <v>0</v>
      </c>
      <c r="AE2647">
        <f t="shared" si="377"/>
        <v>0.83166700000000005</v>
      </c>
      <c r="AF2647" s="2">
        <f t="shared" si="382"/>
        <v>0</v>
      </c>
      <c r="AG2647" s="2">
        <f t="shared" si="383"/>
        <v>0</v>
      </c>
      <c r="AH2647" s="1">
        <f t="shared" si="384"/>
        <v>0</v>
      </c>
    </row>
    <row r="2648" spans="1:34" x14ac:dyDescent="0.55000000000000004">
      <c r="A2648">
        <v>93439979</v>
      </c>
      <c r="B2648" s="2">
        <v>0</v>
      </c>
      <c r="C2648" s="2">
        <v>0</v>
      </c>
      <c r="D2648" s="2">
        <v>0</v>
      </c>
      <c r="E2648" s="2">
        <v>0</v>
      </c>
      <c r="F2648" s="2">
        <v>0</v>
      </c>
      <c r="G2648" s="2">
        <v>0</v>
      </c>
      <c r="H2648" s="2">
        <v>1.41938579720246E-2</v>
      </c>
      <c r="I2648" s="2">
        <v>0</v>
      </c>
      <c r="J2648" s="2">
        <v>0</v>
      </c>
      <c r="K2648" s="2">
        <v>0</v>
      </c>
      <c r="L2648" s="2">
        <v>0</v>
      </c>
      <c r="M2648" s="2">
        <v>0</v>
      </c>
      <c r="N2648" s="2">
        <v>0</v>
      </c>
      <c r="O2648" s="2">
        <v>0</v>
      </c>
      <c r="P2648" s="2">
        <v>0</v>
      </c>
      <c r="Q2648" s="2">
        <v>0</v>
      </c>
      <c r="R2648" s="2">
        <v>0</v>
      </c>
      <c r="S2648" s="2">
        <v>0</v>
      </c>
      <c r="T2648" s="2">
        <v>0</v>
      </c>
      <c r="U2648" s="2">
        <v>0</v>
      </c>
      <c r="X2648" s="2">
        <f t="shared" si="378"/>
        <v>1.41938579720246E-2</v>
      </c>
      <c r="Y2648" s="2">
        <f t="shared" si="379"/>
        <v>0</v>
      </c>
      <c r="Z2648" s="2">
        <f>IF(Y2648&gt;$W$1,HLOOKUP(Y2648,B2648:$U$2835,ROW($B$2836)-ROW($A2648),FALSE),0)</f>
        <v>0</v>
      </c>
      <c r="AA2648" s="2">
        <f t="shared" si="380"/>
        <v>0</v>
      </c>
      <c r="AB2648" s="2">
        <f>VLOOKUP(A2648,segment3_SB_quantity!$A$2:$B$2834,2,FALSE)</f>
        <v>121</v>
      </c>
      <c r="AC2648" s="4">
        <f t="shared" si="376"/>
        <v>0.12820000000000001</v>
      </c>
      <c r="AD2648">
        <f t="shared" si="381"/>
        <v>0</v>
      </c>
      <c r="AE2648">
        <f t="shared" si="377"/>
        <v>0.83166700000000005</v>
      </c>
      <c r="AF2648" s="2">
        <f t="shared" si="382"/>
        <v>0</v>
      </c>
      <c r="AG2648" s="2">
        <f t="shared" si="383"/>
        <v>0</v>
      </c>
      <c r="AH2648" s="1">
        <f t="shared" si="384"/>
        <v>0</v>
      </c>
    </row>
    <row r="2649" spans="1:34" x14ac:dyDescent="0.55000000000000004">
      <c r="A2649">
        <v>93479789</v>
      </c>
      <c r="B2649" s="2">
        <v>0</v>
      </c>
      <c r="C2649" s="2">
        <v>0</v>
      </c>
      <c r="D2649" s="2">
        <v>0</v>
      </c>
      <c r="E2649" s="2">
        <v>6.3661384532860105E-2</v>
      </c>
      <c r="F2649" s="2">
        <v>0</v>
      </c>
      <c r="G2649" s="2">
        <v>0</v>
      </c>
      <c r="H2649" s="2">
        <v>0</v>
      </c>
      <c r="I2649" s="2">
        <v>0</v>
      </c>
      <c r="J2649" s="2">
        <v>0</v>
      </c>
      <c r="K2649" s="2">
        <v>0</v>
      </c>
      <c r="L2649" s="2">
        <v>0</v>
      </c>
      <c r="M2649" s="2">
        <v>0</v>
      </c>
      <c r="N2649" s="2">
        <v>0</v>
      </c>
      <c r="O2649" s="2">
        <v>0</v>
      </c>
      <c r="P2649" s="2">
        <v>0</v>
      </c>
      <c r="Q2649" s="2">
        <v>0</v>
      </c>
      <c r="R2649" s="2">
        <v>0</v>
      </c>
      <c r="S2649" s="2">
        <v>0</v>
      </c>
      <c r="T2649" s="2">
        <v>0</v>
      </c>
      <c r="U2649" s="2">
        <v>0</v>
      </c>
      <c r="X2649" s="2">
        <f t="shared" si="378"/>
        <v>6.3661384532860105E-2</v>
      </c>
      <c r="Y2649" s="2">
        <f t="shared" si="379"/>
        <v>0</v>
      </c>
      <c r="Z2649" s="2">
        <f>IF(Y2649&gt;$W$1,HLOOKUP(Y2649,B2649:$U$2835,ROW($B$2836)-ROW($A2649),FALSE),0)</f>
        <v>0</v>
      </c>
      <c r="AA2649" s="2">
        <f t="shared" si="380"/>
        <v>0</v>
      </c>
      <c r="AB2649" s="2">
        <f>VLOOKUP(A2649,segment3_SB_quantity!$A$2:$B$2834,2,FALSE)</f>
        <v>23</v>
      </c>
      <c r="AC2649" s="4">
        <f t="shared" si="376"/>
        <v>0.12820000000000001</v>
      </c>
      <c r="AD2649">
        <f t="shared" si="381"/>
        <v>0</v>
      </c>
      <c r="AE2649">
        <f t="shared" si="377"/>
        <v>0.83166700000000005</v>
      </c>
      <c r="AF2649" s="2">
        <f t="shared" si="382"/>
        <v>0</v>
      </c>
      <c r="AG2649" s="2">
        <f t="shared" si="383"/>
        <v>0</v>
      </c>
      <c r="AH2649" s="1">
        <f t="shared" si="384"/>
        <v>0</v>
      </c>
    </row>
    <row r="2650" spans="1:34" x14ac:dyDescent="0.55000000000000004">
      <c r="A2650">
        <v>93489904</v>
      </c>
      <c r="B2650" s="2">
        <v>0</v>
      </c>
      <c r="C2650" s="2">
        <v>0</v>
      </c>
      <c r="D2650" s="2">
        <v>0</v>
      </c>
      <c r="E2650" s="2">
        <v>0</v>
      </c>
      <c r="F2650" s="2">
        <v>0</v>
      </c>
      <c r="G2650" s="2">
        <v>2.8062640691599E-2</v>
      </c>
      <c r="H2650" s="2">
        <v>0</v>
      </c>
      <c r="I2650" s="2">
        <v>0</v>
      </c>
      <c r="J2650" s="2">
        <v>0</v>
      </c>
      <c r="K2650" s="2">
        <v>0</v>
      </c>
      <c r="L2650" s="2">
        <v>0</v>
      </c>
      <c r="M2650" s="2">
        <v>0</v>
      </c>
      <c r="N2650" s="2">
        <v>0</v>
      </c>
      <c r="O2650" s="2">
        <v>0</v>
      </c>
      <c r="P2650" s="2">
        <v>0</v>
      </c>
      <c r="Q2650" s="2">
        <v>0</v>
      </c>
      <c r="R2650" s="2">
        <v>0</v>
      </c>
      <c r="S2650" s="2">
        <v>0</v>
      </c>
      <c r="T2650" s="2">
        <v>0</v>
      </c>
      <c r="U2650" s="2">
        <v>0</v>
      </c>
      <c r="X2650" s="2">
        <f t="shared" si="378"/>
        <v>2.8062640691599E-2</v>
      </c>
      <c r="Y2650" s="2">
        <f t="shared" si="379"/>
        <v>0</v>
      </c>
      <c r="Z2650" s="2">
        <f>IF(Y2650&gt;$W$1,HLOOKUP(Y2650,B2650:$U$2835,ROW($B$2836)-ROW($A2650),FALSE),0)</f>
        <v>0</v>
      </c>
      <c r="AA2650" s="2">
        <f t="shared" si="380"/>
        <v>0</v>
      </c>
      <c r="AB2650" s="2">
        <f>VLOOKUP(A2650,segment3_SB_quantity!$A$2:$B$2834,2,FALSE)</f>
        <v>13</v>
      </c>
      <c r="AC2650" s="4">
        <f t="shared" si="376"/>
        <v>0.12820000000000001</v>
      </c>
      <c r="AD2650">
        <f t="shared" si="381"/>
        <v>0</v>
      </c>
      <c r="AE2650">
        <f t="shared" si="377"/>
        <v>0.83166700000000005</v>
      </c>
      <c r="AF2650" s="2">
        <f t="shared" si="382"/>
        <v>0</v>
      </c>
      <c r="AG2650" s="2">
        <f t="shared" si="383"/>
        <v>0</v>
      </c>
      <c r="AH2650" s="1">
        <f t="shared" si="384"/>
        <v>0</v>
      </c>
    </row>
    <row r="2651" spans="1:34" x14ac:dyDescent="0.55000000000000004">
      <c r="A2651">
        <v>93529732</v>
      </c>
      <c r="B2651" s="2">
        <v>0</v>
      </c>
      <c r="C2651" s="2">
        <v>0</v>
      </c>
      <c r="D2651" s="2">
        <v>0</v>
      </c>
      <c r="E2651" s="2">
        <v>0</v>
      </c>
      <c r="F2651" s="2">
        <v>0</v>
      </c>
      <c r="G2651" s="2">
        <v>0</v>
      </c>
      <c r="H2651" s="2">
        <v>0</v>
      </c>
      <c r="I2651" s="2">
        <v>0</v>
      </c>
      <c r="J2651" s="2">
        <v>0</v>
      </c>
      <c r="K2651" s="2">
        <v>0</v>
      </c>
      <c r="L2651" s="2">
        <v>0</v>
      </c>
      <c r="M2651" s="2">
        <v>0</v>
      </c>
      <c r="N2651" s="2">
        <v>0</v>
      </c>
      <c r="O2651" s="2">
        <v>0</v>
      </c>
      <c r="P2651" s="2">
        <v>0</v>
      </c>
      <c r="Q2651" s="2">
        <v>0</v>
      </c>
      <c r="R2651" s="2">
        <v>0</v>
      </c>
      <c r="S2651" s="2">
        <v>0</v>
      </c>
      <c r="T2651" s="2">
        <v>0</v>
      </c>
      <c r="U2651" s="2">
        <v>0</v>
      </c>
      <c r="X2651" s="2">
        <f t="shared" si="378"/>
        <v>0</v>
      </c>
      <c r="Y2651" s="2">
        <f t="shared" si="379"/>
        <v>0</v>
      </c>
      <c r="Z2651" s="2">
        <f>IF(Y2651&gt;$W$1,HLOOKUP(Y2651,B2651:$U$2835,ROW($B$2836)-ROW($A2651),FALSE),0)</f>
        <v>0</v>
      </c>
      <c r="AA2651" s="2">
        <f t="shared" si="380"/>
        <v>0</v>
      </c>
      <c r="AB2651" s="2">
        <f>VLOOKUP(A2651,segment3_SB_quantity!$A$2:$B$2834,2,FALSE)</f>
        <v>3</v>
      </c>
      <c r="AC2651" s="4">
        <f t="shared" si="376"/>
        <v>0.12820000000000001</v>
      </c>
      <c r="AD2651">
        <f t="shared" si="381"/>
        <v>0</v>
      </c>
      <c r="AE2651">
        <f t="shared" si="377"/>
        <v>0.83166700000000005</v>
      </c>
      <c r="AF2651" s="2">
        <f t="shared" si="382"/>
        <v>0</v>
      </c>
      <c r="AG2651" s="2">
        <f t="shared" si="383"/>
        <v>0</v>
      </c>
      <c r="AH2651" s="1">
        <f t="shared" si="384"/>
        <v>0</v>
      </c>
    </row>
    <row r="2652" spans="1:34" x14ac:dyDescent="0.55000000000000004">
      <c r="A2652">
        <v>93529776</v>
      </c>
      <c r="B2652" s="2">
        <v>0</v>
      </c>
      <c r="C2652" s="2">
        <v>0</v>
      </c>
      <c r="D2652" s="2">
        <v>0</v>
      </c>
      <c r="E2652" s="2">
        <v>0</v>
      </c>
      <c r="F2652" s="2">
        <v>0</v>
      </c>
      <c r="G2652" s="2">
        <v>0.236852375372649</v>
      </c>
      <c r="H2652" s="2">
        <v>0</v>
      </c>
      <c r="I2652" s="2">
        <v>0</v>
      </c>
      <c r="J2652" s="2">
        <v>0</v>
      </c>
      <c r="K2652" s="2">
        <v>0</v>
      </c>
      <c r="L2652" s="2">
        <v>0</v>
      </c>
      <c r="M2652" s="2">
        <v>0</v>
      </c>
      <c r="N2652" s="2">
        <v>0</v>
      </c>
      <c r="O2652" s="2">
        <v>0</v>
      </c>
      <c r="P2652" s="2">
        <v>0</v>
      </c>
      <c r="Q2652" s="2">
        <v>0</v>
      </c>
      <c r="R2652" s="2">
        <v>0</v>
      </c>
      <c r="S2652" s="2">
        <v>0</v>
      </c>
      <c r="T2652" s="2">
        <v>0</v>
      </c>
      <c r="U2652" s="2">
        <v>0</v>
      </c>
      <c r="X2652" s="2">
        <f t="shared" si="378"/>
        <v>0.236852375372649</v>
      </c>
      <c r="Y2652" s="2">
        <f t="shared" si="379"/>
        <v>0</v>
      </c>
      <c r="Z2652" s="2">
        <f>IF(Y2652&gt;$W$1,HLOOKUP(Y2652,B2652:$U$2835,ROW($B$2836)-ROW($A2652),FALSE),0)</f>
        <v>0</v>
      </c>
      <c r="AA2652" s="2">
        <f t="shared" si="380"/>
        <v>0</v>
      </c>
      <c r="AB2652" s="2">
        <f>VLOOKUP(A2652,segment3_SB_quantity!$A$2:$B$2834,2,FALSE)</f>
        <v>12</v>
      </c>
      <c r="AC2652" s="4">
        <f t="shared" si="376"/>
        <v>0.12820000000000001</v>
      </c>
      <c r="AD2652">
        <f t="shared" si="381"/>
        <v>0</v>
      </c>
      <c r="AE2652">
        <f t="shared" si="377"/>
        <v>0.83166700000000005</v>
      </c>
      <c r="AF2652" s="2">
        <f t="shared" si="382"/>
        <v>0</v>
      </c>
      <c r="AG2652" s="2">
        <f t="shared" si="383"/>
        <v>0</v>
      </c>
      <c r="AH2652" s="1">
        <f t="shared" si="384"/>
        <v>0</v>
      </c>
    </row>
    <row r="2653" spans="1:34" x14ac:dyDescent="0.55000000000000004">
      <c r="A2653">
        <v>93529825</v>
      </c>
      <c r="B2653" s="2">
        <v>0</v>
      </c>
      <c r="C2653" s="2">
        <v>0</v>
      </c>
      <c r="D2653" s="2">
        <v>0</v>
      </c>
      <c r="E2653" s="2">
        <v>0</v>
      </c>
      <c r="F2653" s="2">
        <v>0</v>
      </c>
      <c r="G2653" s="2">
        <v>0</v>
      </c>
      <c r="H2653" s="2">
        <v>0</v>
      </c>
      <c r="I2653" s="2">
        <v>0</v>
      </c>
      <c r="J2653" s="2">
        <v>3.5054112645079599E-2</v>
      </c>
      <c r="K2653" s="2">
        <v>0</v>
      </c>
      <c r="L2653" s="2">
        <v>0</v>
      </c>
      <c r="M2653" s="2">
        <v>0</v>
      </c>
      <c r="N2653" s="2">
        <v>0</v>
      </c>
      <c r="O2653" s="2">
        <v>0</v>
      </c>
      <c r="P2653" s="2">
        <v>0</v>
      </c>
      <c r="Q2653" s="2">
        <v>0</v>
      </c>
      <c r="R2653" s="2">
        <v>0</v>
      </c>
      <c r="S2653" s="2">
        <v>0</v>
      </c>
      <c r="T2653" s="2">
        <v>0</v>
      </c>
      <c r="U2653" s="2">
        <v>0</v>
      </c>
      <c r="X2653" s="2">
        <f t="shared" si="378"/>
        <v>3.5054112645079599E-2</v>
      </c>
      <c r="Y2653" s="2">
        <f t="shared" si="379"/>
        <v>0</v>
      </c>
      <c r="Z2653" s="2">
        <f>IF(Y2653&gt;$W$1,HLOOKUP(Y2653,B2653:$U$2835,ROW($B$2836)-ROW($A2653),FALSE),0)</f>
        <v>0</v>
      </c>
      <c r="AA2653" s="2">
        <f t="shared" si="380"/>
        <v>0</v>
      </c>
      <c r="AB2653" s="2">
        <f>VLOOKUP(A2653,segment3_SB_quantity!$A$2:$B$2834,2,FALSE)</f>
        <v>84</v>
      </c>
      <c r="AC2653" s="4">
        <f t="shared" si="376"/>
        <v>0.12820000000000001</v>
      </c>
      <c r="AD2653">
        <f t="shared" si="381"/>
        <v>0</v>
      </c>
      <c r="AE2653">
        <f t="shared" si="377"/>
        <v>0.83166700000000005</v>
      </c>
      <c r="AF2653" s="2">
        <f t="shared" si="382"/>
        <v>0</v>
      </c>
      <c r="AG2653" s="2">
        <f t="shared" si="383"/>
        <v>0</v>
      </c>
      <c r="AH2653" s="1">
        <f t="shared" si="384"/>
        <v>0</v>
      </c>
    </row>
    <row r="2654" spans="1:34" x14ac:dyDescent="0.55000000000000004">
      <c r="A2654">
        <v>93529942</v>
      </c>
      <c r="B2654" s="2">
        <v>0</v>
      </c>
      <c r="C2654" s="2">
        <v>0</v>
      </c>
      <c r="D2654" s="2">
        <v>0</v>
      </c>
      <c r="E2654" s="2">
        <v>0.170800404683594</v>
      </c>
      <c r="F2654" s="2">
        <v>0</v>
      </c>
      <c r="G2654" s="2">
        <v>0</v>
      </c>
      <c r="H2654" s="2">
        <v>0</v>
      </c>
      <c r="I2654" s="2">
        <v>0</v>
      </c>
      <c r="J2654" s="2">
        <v>0</v>
      </c>
      <c r="K2654" s="2">
        <v>0</v>
      </c>
      <c r="L2654" s="2">
        <v>0</v>
      </c>
      <c r="M2654" s="2">
        <v>0</v>
      </c>
      <c r="N2654" s="2">
        <v>0</v>
      </c>
      <c r="O2654" s="2">
        <v>0</v>
      </c>
      <c r="P2654" s="2">
        <v>0</v>
      </c>
      <c r="Q2654" s="2">
        <v>0</v>
      </c>
      <c r="R2654" s="2">
        <v>0</v>
      </c>
      <c r="S2654" s="2">
        <v>0</v>
      </c>
      <c r="T2654" s="2">
        <v>0</v>
      </c>
      <c r="U2654" s="2">
        <v>0</v>
      </c>
      <c r="X2654" s="2">
        <f t="shared" si="378"/>
        <v>0.170800404683594</v>
      </c>
      <c r="Y2654" s="2">
        <f t="shared" si="379"/>
        <v>0</v>
      </c>
      <c r="Z2654" s="2">
        <f>IF(Y2654&gt;$W$1,HLOOKUP(Y2654,B2654:$U$2835,ROW($B$2836)-ROW($A2654),FALSE),0)</f>
        <v>0</v>
      </c>
      <c r="AA2654" s="2">
        <f t="shared" si="380"/>
        <v>0</v>
      </c>
      <c r="AB2654" s="2">
        <f>VLOOKUP(A2654,segment3_SB_quantity!$A$2:$B$2834,2,FALSE)</f>
        <v>20</v>
      </c>
      <c r="AC2654" s="4">
        <f t="shared" si="376"/>
        <v>0.12820000000000001</v>
      </c>
      <c r="AD2654">
        <f t="shared" si="381"/>
        <v>0</v>
      </c>
      <c r="AE2654">
        <f t="shared" si="377"/>
        <v>0.83166700000000005</v>
      </c>
      <c r="AF2654" s="2">
        <f t="shared" si="382"/>
        <v>0</v>
      </c>
      <c r="AG2654" s="2">
        <f t="shared" si="383"/>
        <v>0</v>
      </c>
      <c r="AH2654" s="1">
        <f t="shared" si="384"/>
        <v>0</v>
      </c>
    </row>
    <row r="2655" spans="1:34" x14ac:dyDescent="0.55000000000000004">
      <c r="A2655">
        <v>93569899</v>
      </c>
      <c r="B2655" s="2">
        <v>0</v>
      </c>
      <c r="C2655" s="2">
        <v>0</v>
      </c>
      <c r="D2655" s="2">
        <v>0</v>
      </c>
      <c r="E2655" s="2">
        <v>0</v>
      </c>
      <c r="F2655" s="2">
        <v>0</v>
      </c>
      <c r="G2655" s="2">
        <v>0</v>
      </c>
      <c r="H2655" s="2">
        <v>0</v>
      </c>
      <c r="I2655" s="2">
        <v>0</v>
      </c>
      <c r="J2655" s="2">
        <v>0</v>
      </c>
      <c r="K2655" s="2">
        <v>0.104789342175737</v>
      </c>
      <c r="L2655" s="2">
        <v>0</v>
      </c>
      <c r="M2655" s="2">
        <v>0</v>
      </c>
      <c r="N2655" s="2">
        <v>0</v>
      </c>
      <c r="O2655" s="2">
        <v>0</v>
      </c>
      <c r="P2655" s="2">
        <v>0</v>
      </c>
      <c r="Q2655" s="2">
        <v>0</v>
      </c>
      <c r="R2655" s="2">
        <v>0</v>
      </c>
      <c r="S2655" s="2">
        <v>0</v>
      </c>
      <c r="T2655" s="2">
        <v>0</v>
      </c>
      <c r="U2655" s="2">
        <v>0</v>
      </c>
      <c r="X2655" s="2">
        <f t="shared" si="378"/>
        <v>0.104789342175737</v>
      </c>
      <c r="Y2655" s="2">
        <f t="shared" si="379"/>
        <v>0</v>
      </c>
      <c r="Z2655" s="2">
        <f>IF(Y2655&gt;$W$1,HLOOKUP(Y2655,B2655:$U$2835,ROW($B$2836)-ROW($A2655),FALSE),0)</f>
        <v>0</v>
      </c>
      <c r="AA2655" s="2">
        <f t="shared" si="380"/>
        <v>0</v>
      </c>
      <c r="AB2655" s="2">
        <f>VLOOKUP(A2655,segment3_SB_quantity!$A$2:$B$2834,2,FALSE)</f>
        <v>32</v>
      </c>
      <c r="AC2655" s="4">
        <f t="shared" si="376"/>
        <v>0.12820000000000001</v>
      </c>
      <c r="AD2655">
        <f t="shared" si="381"/>
        <v>0</v>
      </c>
      <c r="AE2655">
        <f t="shared" si="377"/>
        <v>0.83166700000000005</v>
      </c>
      <c r="AF2655" s="2">
        <f t="shared" si="382"/>
        <v>0</v>
      </c>
      <c r="AG2655" s="2">
        <f t="shared" si="383"/>
        <v>0</v>
      </c>
      <c r="AH2655" s="1">
        <f t="shared" si="384"/>
        <v>0</v>
      </c>
    </row>
    <row r="2656" spans="1:34" x14ac:dyDescent="0.55000000000000004">
      <c r="A2656">
        <v>93579729</v>
      </c>
      <c r="B2656" s="2">
        <v>0</v>
      </c>
      <c r="C2656" s="2">
        <v>2.3588317210902501E-2</v>
      </c>
      <c r="D2656" s="2">
        <v>0</v>
      </c>
      <c r="E2656" s="2">
        <v>0</v>
      </c>
      <c r="F2656" s="2">
        <v>0</v>
      </c>
      <c r="G2656" s="2">
        <v>0</v>
      </c>
      <c r="H2656" s="2">
        <v>0</v>
      </c>
      <c r="I2656" s="2">
        <v>0</v>
      </c>
      <c r="J2656" s="2">
        <v>0</v>
      </c>
      <c r="K2656" s="2">
        <v>0</v>
      </c>
      <c r="L2656" s="2">
        <v>0</v>
      </c>
      <c r="M2656" s="2">
        <v>0</v>
      </c>
      <c r="N2656" s="2">
        <v>0</v>
      </c>
      <c r="O2656" s="2">
        <v>0</v>
      </c>
      <c r="P2656" s="2">
        <v>0</v>
      </c>
      <c r="Q2656" s="2">
        <v>0</v>
      </c>
      <c r="R2656" s="2">
        <v>0</v>
      </c>
      <c r="S2656" s="2">
        <v>0</v>
      </c>
      <c r="T2656" s="2">
        <v>0</v>
      </c>
      <c r="U2656" s="2">
        <v>0</v>
      </c>
      <c r="X2656" s="2">
        <f t="shared" si="378"/>
        <v>2.3588317210902501E-2</v>
      </c>
      <c r="Y2656" s="2">
        <f t="shared" si="379"/>
        <v>0</v>
      </c>
      <c r="Z2656" s="2">
        <f>IF(Y2656&gt;$W$1,HLOOKUP(Y2656,B2656:$U$2835,ROW($B$2836)-ROW($A2656),FALSE),0)</f>
        <v>0</v>
      </c>
      <c r="AA2656" s="2">
        <f t="shared" si="380"/>
        <v>0</v>
      </c>
      <c r="AB2656" s="2">
        <f>VLOOKUP(A2656,segment3_SB_quantity!$A$2:$B$2834,2,FALSE)</f>
        <v>1</v>
      </c>
      <c r="AC2656" s="4">
        <f t="shared" si="376"/>
        <v>0.12820000000000001</v>
      </c>
      <c r="AD2656">
        <f t="shared" si="381"/>
        <v>0</v>
      </c>
      <c r="AE2656">
        <f t="shared" si="377"/>
        <v>0.83166700000000005</v>
      </c>
      <c r="AF2656" s="2">
        <f t="shared" si="382"/>
        <v>0</v>
      </c>
      <c r="AG2656" s="2">
        <f t="shared" si="383"/>
        <v>0</v>
      </c>
      <c r="AH2656" s="1">
        <f t="shared" si="384"/>
        <v>0</v>
      </c>
    </row>
    <row r="2657" spans="1:34" x14ac:dyDescent="0.55000000000000004">
      <c r="A2657">
        <v>93719573</v>
      </c>
      <c r="B2657" s="2">
        <v>0</v>
      </c>
      <c r="C2657" s="2">
        <v>0</v>
      </c>
      <c r="D2657" s="2">
        <v>0</v>
      </c>
      <c r="E2657" s="2">
        <v>0</v>
      </c>
      <c r="F2657" s="2">
        <v>0</v>
      </c>
      <c r="G2657" s="2">
        <v>0</v>
      </c>
      <c r="H2657" s="2">
        <v>0</v>
      </c>
      <c r="I2657" s="2">
        <v>0</v>
      </c>
      <c r="J2657" s="2">
        <v>0</v>
      </c>
      <c r="K2657" s="2">
        <v>0</v>
      </c>
      <c r="L2657" s="2">
        <v>0</v>
      </c>
      <c r="M2657" s="2">
        <v>0</v>
      </c>
      <c r="N2657" s="2">
        <v>0</v>
      </c>
      <c r="O2657" s="2">
        <v>0</v>
      </c>
      <c r="P2657" s="2">
        <v>0</v>
      </c>
      <c r="Q2657" s="2">
        <v>0</v>
      </c>
      <c r="R2657" s="2">
        <v>0</v>
      </c>
      <c r="S2657" s="2">
        <v>0</v>
      </c>
      <c r="T2657" s="2">
        <v>0</v>
      </c>
      <c r="U2657" s="2">
        <v>0</v>
      </c>
      <c r="X2657" s="2">
        <f t="shared" si="378"/>
        <v>0</v>
      </c>
      <c r="Y2657" s="2">
        <f t="shared" si="379"/>
        <v>0</v>
      </c>
      <c r="Z2657" s="2">
        <f>IF(Y2657&gt;$W$1,HLOOKUP(Y2657,B2657:$U$2835,ROW($B$2836)-ROW($A2657),FALSE),0)</f>
        <v>0</v>
      </c>
      <c r="AA2657" s="2">
        <f t="shared" si="380"/>
        <v>0</v>
      </c>
      <c r="AB2657" s="2">
        <f>VLOOKUP(A2657,segment3_SB_quantity!$A$2:$B$2834,2,FALSE)</f>
        <v>1</v>
      </c>
      <c r="AC2657" s="4">
        <f t="shared" si="376"/>
        <v>0.12820000000000001</v>
      </c>
      <c r="AD2657">
        <f t="shared" si="381"/>
        <v>0</v>
      </c>
      <c r="AE2657">
        <f t="shared" si="377"/>
        <v>0.83166700000000005</v>
      </c>
      <c r="AF2657" s="2">
        <f t="shared" si="382"/>
        <v>0</v>
      </c>
      <c r="AG2657" s="2">
        <f t="shared" si="383"/>
        <v>0</v>
      </c>
      <c r="AH2657" s="1">
        <f t="shared" si="384"/>
        <v>0</v>
      </c>
    </row>
    <row r="2658" spans="1:34" x14ac:dyDescent="0.55000000000000004">
      <c r="A2658">
        <v>93779687</v>
      </c>
      <c r="B2658" s="2">
        <v>0</v>
      </c>
      <c r="C2658" s="2">
        <v>0</v>
      </c>
      <c r="D2658" s="2">
        <v>0</v>
      </c>
      <c r="E2658" s="2">
        <v>9.9649363685484299E-2</v>
      </c>
      <c r="F2658" s="2">
        <v>0</v>
      </c>
      <c r="G2658" s="2">
        <v>0</v>
      </c>
      <c r="H2658" s="2">
        <v>0</v>
      </c>
      <c r="I2658" s="2">
        <v>0</v>
      </c>
      <c r="J2658" s="2">
        <v>0</v>
      </c>
      <c r="K2658" s="2">
        <v>0</v>
      </c>
      <c r="L2658" s="2">
        <v>0</v>
      </c>
      <c r="M2658" s="2">
        <v>0</v>
      </c>
      <c r="N2658" s="2">
        <v>0</v>
      </c>
      <c r="O2658" s="2">
        <v>0</v>
      </c>
      <c r="P2658" s="2">
        <v>0</v>
      </c>
      <c r="Q2658" s="2">
        <v>0</v>
      </c>
      <c r="R2658" s="2">
        <v>0</v>
      </c>
      <c r="S2658" s="2">
        <v>0</v>
      </c>
      <c r="T2658" s="2">
        <v>0</v>
      </c>
      <c r="U2658" s="2">
        <v>0</v>
      </c>
      <c r="X2658" s="2">
        <f t="shared" si="378"/>
        <v>9.9649363685484299E-2</v>
      </c>
      <c r="Y2658" s="2">
        <f t="shared" si="379"/>
        <v>0</v>
      </c>
      <c r="Z2658" s="2">
        <f>IF(Y2658&gt;$W$1,HLOOKUP(Y2658,B2658:$U$2835,ROW($B$2836)-ROW($A2658),FALSE),0)</f>
        <v>0</v>
      </c>
      <c r="AA2658" s="2">
        <f t="shared" si="380"/>
        <v>0</v>
      </c>
      <c r="AB2658" s="2">
        <f>VLOOKUP(A2658,segment3_SB_quantity!$A$2:$B$2834,2,FALSE)</f>
        <v>8</v>
      </c>
      <c r="AC2658" s="4">
        <f t="shared" si="376"/>
        <v>0.12820000000000001</v>
      </c>
      <c r="AD2658">
        <f t="shared" si="381"/>
        <v>0</v>
      </c>
      <c r="AE2658">
        <f t="shared" si="377"/>
        <v>0.83166700000000005</v>
      </c>
      <c r="AF2658" s="2">
        <f t="shared" si="382"/>
        <v>0</v>
      </c>
      <c r="AG2658" s="2">
        <f t="shared" si="383"/>
        <v>0</v>
      </c>
      <c r="AH2658" s="1">
        <f t="shared" si="384"/>
        <v>0</v>
      </c>
    </row>
    <row r="2659" spans="1:34" x14ac:dyDescent="0.55000000000000004">
      <c r="A2659">
        <v>93819816</v>
      </c>
      <c r="B2659" s="2">
        <v>0</v>
      </c>
      <c r="C2659" s="2">
        <v>0</v>
      </c>
      <c r="D2659" s="2">
        <v>0</v>
      </c>
      <c r="E2659" s="2">
        <v>0</v>
      </c>
      <c r="F2659" s="2">
        <v>0</v>
      </c>
      <c r="G2659" s="2">
        <v>0</v>
      </c>
      <c r="H2659" s="2">
        <v>0</v>
      </c>
      <c r="I2659" s="2">
        <v>0</v>
      </c>
      <c r="J2659" s="2">
        <v>0</v>
      </c>
      <c r="K2659" s="2">
        <v>3.52597653772476E-2</v>
      </c>
      <c r="L2659" s="2">
        <v>0</v>
      </c>
      <c r="M2659" s="2">
        <v>0</v>
      </c>
      <c r="N2659" s="2">
        <v>0</v>
      </c>
      <c r="O2659" s="2">
        <v>0</v>
      </c>
      <c r="P2659" s="2">
        <v>0</v>
      </c>
      <c r="Q2659" s="2">
        <v>0</v>
      </c>
      <c r="R2659" s="2">
        <v>0</v>
      </c>
      <c r="S2659" s="2">
        <v>0</v>
      </c>
      <c r="T2659" s="2">
        <v>0</v>
      </c>
      <c r="U2659" s="2">
        <v>0</v>
      </c>
      <c r="X2659" s="2">
        <f t="shared" si="378"/>
        <v>3.52597653772476E-2</v>
      </c>
      <c r="Y2659" s="2">
        <f t="shared" si="379"/>
        <v>0</v>
      </c>
      <c r="Z2659" s="2">
        <f>IF(Y2659&gt;$W$1,HLOOKUP(Y2659,B2659:$U$2835,ROW($B$2836)-ROW($A2659),FALSE),0)</f>
        <v>0</v>
      </c>
      <c r="AA2659" s="2">
        <f t="shared" si="380"/>
        <v>0</v>
      </c>
      <c r="AB2659" s="2">
        <f>VLOOKUP(A2659,segment3_SB_quantity!$A$2:$B$2834,2,FALSE)</f>
        <v>79</v>
      </c>
      <c r="AC2659" s="4">
        <f t="shared" si="376"/>
        <v>0.12820000000000001</v>
      </c>
      <c r="AD2659">
        <f t="shared" si="381"/>
        <v>0</v>
      </c>
      <c r="AE2659">
        <f t="shared" si="377"/>
        <v>0.83166700000000005</v>
      </c>
      <c r="AF2659" s="2">
        <f t="shared" si="382"/>
        <v>0</v>
      </c>
      <c r="AG2659" s="2">
        <f t="shared" si="383"/>
        <v>0</v>
      </c>
      <c r="AH2659" s="1">
        <f t="shared" si="384"/>
        <v>0</v>
      </c>
    </row>
    <row r="2660" spans="1:34" x14ac:dyDescent="0.55000000000000004">
      <c r="A2660">
        <v>93820000</v>
      </c>
      <c r="B2660" s="2">
        <v>0</v>
      </c>
      <c r="C2660" s="2">
        <v>0</v>
      </c>
      <c r="D2660" s="2">
        <v>0</v>
      </c>
      <c r="E2660" s="2">
        <v>0</v>
      </c>
      <c r="F2660" s="2">
        <v>0</v>
      </c>
      <c r="G2660" s="2">
        <v>0.19534291684390001</v>
      </c>
      <c r="H2660" s="2">
        <v>0</v>
      </c>
      <c r="I2660" s="2">
        <v>0</v>
      </c>
      <c r="J2660" s="2">
        <v>0</v>
      </c>
      <c r="K2660" s="2">
        <v>0</v>
      </c>
      <c r="L2660" s="2">
        <v>0</v>
      </c>
      <c r="M2660" s="2">
        <v>0</v>
      </c>
      <c r="N2660" s="2">
        <v>0</v>
      </c>
      <c r="O2660" s="2">
        <v>0</v>
      </c>
      <c r="P2660" s="2">
        <v>0</v>
      </c>
      <c r="Q2660" s="2">
        <v>0</v>
      </c>
      <c r="R2660" s="2">
        <v>0</v>
      </c>
      <c r="S2660" s="2">
        <v>0</v>
      </c>
      <c r="T2660" s="2">
        <v>0</v>
      </c>
      <c r="U2660" s="2">
        <v>0</v>
      </c>
      <c r="X2660" s="2">
        <f t="shared" si="378"/>
        <v>0.19534291684390001</v>
      </c>
      <c r="Y2660" s="2">
        <f t="shared" si="379"/>
        <v>0</v>
      </c>
      <c r="Z2660" s="2">
        <f>IF(Y2660&gt;$W$1,HLOOKUP(Y2660,B2660:$U$2835,ROW($B$2836)-ROW($A2660),FALSE),0)</f>
        <v>0</v>
      </c>
      <c r="AA2660" s="2">
        <f t="shared" si="380"/>
        <v>0</v>
      </c>
      <c r="AB2660" s="2">
        <f>VLOOKUP(A2660,segment3_SB_quantity!$A$2:$B$2834,2,FALSE)</f>
        <v>19</v>
      </c>
      <c r="AC2660" s="4">
        <f t="shared" si="376"/>
        <v>0.12820000000000001</v>
      </c>
      <c r="AD2660">
        <f t="shared" si="381"/>
        <v>0</v>
      </c>
      <c r="AE2660">
        <f t="shared" si="377"/>
        <v>0.83166700000000005</v>
      </c>
      <c r="AF2660" s="2">
        <f t="shared" si="382"/>
        <v>0</v>
      </c>
      <c r="AG2660" s="2">
        <f t="shared" si="383"/>
        <v>0</v>
      </c>
      <c r="AH2660" s="1">
        <f t="shared" si="384"/>
        <v>0</v>
      </c>
    </row>
    <row r="2661" spans="1:34" x14ac:dyDescent="0.55000000000000004">
      <c r="A2661">
        <v>93889981</v>
      </c>
      <c r="B2661" s="2">
        <v>0</v>
      </c>
      <c r="C2661" s="2">
        <v>0</v>
      </c>
      <c r="D2661" s="2">
        <v>0</v>
      </c>
      <c r="E2661" s="2">
        <v>0</v>
      </c>
      <c r="F2661" s="2">
        <v>0</v>
      </c>
      <c r="G2661" s="2">
        <v>0</v>
      </c>
      <c r="H2661" s="2">
        <v>0</v>
      </c>
      <c r="I2661" s="2">
        <v>0</v>
      </c>
      <c r="J2661" s="2">
        <v>0</v>
      </c>
      <c r="K2661" s="2">
        <v>0</v>
      </c>
      <c r="L2661" s="2">
        <v>3.5597239829653401E-3</v>
      </c>
      <c r="M2661" s="2">
        <v>0</v>
      </c>
      <c r="N2661" s="2">
        <v>0</v>
      </c>
      <c r="O2661" s="2">
        <v>0</v>
      </c>
      <c r="P2661" s="2">
        <v>0</v>
      </c>
      <c r="Q2661" s="2">
        <v>0</v>
      </c>
      <c r="R2661" s="2">
        <v>0</v>
      </c>
      <c r="S2661" s="2">
        <v>0</v>
      </c>
      <c r="T2661" s="2">
        <v>0</v>
      </c>
      <c r="U2661" s="2">
        <v>0</v>
      </c>
      <c r="X2661" s="2">
        <f t="shared" si="378"/>
        <v>3.5597239829653401E-3</v>
      </c>
      <c r="Y2661" s="2">
        <f t="shared" si="379"/>
        <v>0</v>
      </c>
      <c r="Z2661" s="2">
        <f>IF(Y2661&gt;$W$1,HLOOKUP(Y2661,B2661:$U$2835,ROW($B$2836)-ROW($A2661),FALSE),0)</f>
        <v>0</v>
      </c>
      <c r="AA2661" s="2">
        <f t="shared" si="380"/>
        <v>0</v>
      </c>
      <c r="AB2661" s="2">
        <f>VLOOKUP(A2661,segment3_SB_quantity!$A$2:$B$2834,2,FALSE)</f>
        <v>10</v>
      </c>
      <c r="AC2661" s="4">
        <f t="shared" si="376"/>
        <v>0.12820000000000001</v>
      </c>
      <c r="AD2661">
        <f t="shared" si="381"/>
        <v>0</v>
      </c>
      <c r="AE2661">
        <f t="shared" si="377"/>
        <v>0.83166700000000005</v>
      </c>
      <c r="AF2661" s="2">
        <f t="shared" si="382"/>
        <v>0</v>
      </c>
      <c r="AG2661" s="2">
        <f t="shared" si="383"/>
        <v>0</v>
      </c>
      <c r="AH2661" s="1">
        <f t="shared" si="384"/>
        <v>0</v>
      </c>
    </row>
    <row r="2662" spans="1:34" x14ac:dyDescent="0.55000000000000004">
      <c r="A2662">
        <v>93919987</v>
      </c>
      <c r="B2662" s="2">
        <v>0</v>
      </c>
      <c r="C2662" s="2">
        <v>0</v>
      </c>
      <c r="D2662" s="2">
        <v>0</v>
      </c>
      <c r="E2662" s="2">
        <v>0</v>
      </c>
      <c r="F2662" s="2">
        <v>2.2707278966841198E-6</v>
      </c>
      <c r="G2662" s="2">
        <v>0</v>
      </c>
      <c r="H2662" s="2">
        <v>0</v>
      </c>
      <c r="I2662" s="2">
        <v>0</v>
      </c>
      <c r="J2662" s="2">
        <v>0</v>
      </c>
      <c r="K2662" s="2">
        <v>0</v>
      </c>
      <c r="L2662" s="2">
        <v>0</v>
      </c>
      <c r="M2662" s="2">
        <v>0</v>
      </c>
      <c r="N2662" s="2">
        <v>0</v>
      </c>
      <c r="O2662" s="2">
        <v>0</v>
      </c>
      <c r="P2662" s="2">
        <v>0</v>
      </c>
      <c r="Q2662" s="2">
        <v>0</v>
      </c>
      <c r="R2662" s="2">
        <v>0</v>
      </c>
      <c r="S2662" s="2">
        <v>0</v>
      </c>
      <c r="T2662" s="2">
        <v>0</v>
      </c>
      <c r="U2662" s="2">
        <v>0</v>
      </c>
      <c r="X2662" s="2">
        <f t="shared" si="378"/>
        <v>2.2707278966841198E-6</v>
      </c>
      <c r="Y2662" s="2">
        <f t="shared" si="379"/>
        <v>0</v>
      </c>
      <c r="Z2662" s="2">
        <f>IF(Y2662&gt;$W$1,HLOOKUP(Y2662,B2662:$U$2835,ROW($B$2836)-ROW($A2662),FALSE),0)</f>
        <v>0</v>
      </c>
      <c r="AA2662" s="2">
        <f t="shared" si="380"/>
        <v>0</v>
      </c>
      <c r="AB2662" s="2">
        <f>VLOOKUP(A2662,segment3_SB_quantity!$A$2:$B$2834,2,FALSE)</f>
        <v>102</v>
      </c>
      <c r="AC2662" s="4">
        <f t="shared" si="376"/>
        <v>0.12820000000000001</v>
      </c>
      <c r="AD2662">
        <f t="shared" si="381"/>
        <v>0</v>
      </c>
      <c r="AE2662">
        <f t="shared" si="377"/>
        <v>0.83166700000000005</v>
      </c>
      <c r="AF2662" s="2">
        <f t="shared" si="382"/>
        <v>0</v>
      </c>
      <c r="AG2662" s="2">
        <f t="shared" si="383"/>
        <v>0</v>
      </c>
      <c r="AH2662" s="1">
        <f t="shared" si="384"/>
        <v>0</v>
      </c>
    </row>
    <row r="2663" spans="1:34" x14ac:dyDescent="0.55000000000000004">
      <c r="A2663">
        <v>93979721</v>
      </c>
      <c r="B2663" s="2">
        <v>0</v>
      </c>
      <c r="C2663" s="2">
        <v>0</v>
      </c>
      <c r="D2663" s="2">
        <v>0</v>
      </c>
      <c r="E2663" s="2">
        <v>0</v>
      </c>
      <c r="F2663" s="2">
        <v>0</v>
      </c>
      <c r="G2663" s="2">
        <v>7.9063988229719107E-2</v>
      </c>
      <c r="H2663" s="2">
        <v>0</v>
      </c>
      <c r="I2663" s="2">
        <v>0</v>
      </c>
      <c r="J2663" s="2">
        <v>0</v>
      </c>
      <c r="K2663" s="2">
        <v>0</v>
      </c>
      <c r="L2663" s="2">
        <v>0</v>
      </c>
      <c r="M2663" s="2">
        <v>0</v>
      </c>
      <c r="N2663" s="2">
        <v>0</v>
      </c>
      <c r="O2663" s="2">
        <v>0</v>
      </c>
      <c r="P2663" s="2">
        <v>0</v>
      </c>
      <c r="Q2663" s="2">
        <v>0</v>
      </c>
      <c r="R2663" s="2">
        <v>0</v>
      </c>
      <c r="S2663" s="2">
        <v>0</v>
      </c>
      <c r="T2663" s="2">
        <v>0</v>
      </c>
      <c r="U2663" s="2">
        <v>0</v>
      </c>
      <c r="X2663" s="2">
        <f t="shared" si="378"/>
        <v>7.9063988229719107E-2</v>
      </c>
      <c r="Y2663" s="2">
        <f t="shared" si="379"/>
        <v>0</v>
      </c>
      <c r="Z2663" s="2">
        <f>IF(Y2663&gt;$W$1,HLOOKUP(Y2663,B2663:$U$2835,ROW($B$2836)-ROW($A2663),FALSE),0)</f>
        <v>0</v>
      </c>
      <c r="AA2663" s="2">
        <f t="shared" si="380"/>
        <v>0</v>
      </c>
      <c r="AB2663" s="2">
        <f>VLOOKUP(A2663,segment3_SB_quantity!$A$2:$B$2834,2,FALSE)</f>
        <v>3</v>
      </c>
      <c r="AC2663" s="4">
        <f t="shared" si="376"/>
        <v>0.12820000000000001</v>
      </c>
      <c r="AD2663">
        <f t="shared" si="381"/>
        <v>0</v>
      </c>
      <c r="AE2663">
        <f t="shared" si="377"/>
        <v>0.83166700000000005</v>
      </c>
      <c r="AF2663" s="2">
        <f t="shared" si="382"/>
        <v>0</v>
      </c>
      <c r="AG2663" s="2">
        <f t="shared" si="383"/>
        <v>0</v>
      </c>
      <c r="AH2663" s="1">
        <f t="shared" si="384"/>
        <v>0</v>
      </c>
    </row>
    <row r="2664" spans="1:34" x14ac:dyDescent="0.55000000000000004">
      <c r="A2664">
        <v>93979814</v>
      </c>
      <c r="B2664" s="2">
        <v>0</v>
      </c>
      <c r="C2664" s="2">
        <v>0</v>
      </c>
      <c r="D2664" s="2">
        <v>0</v>
      </c>
      <c r="E2664" s="2">
        <v>0</v>
      </c>
      <c r="F2664" s="2">
        <v>0</v>
      </c>
      <c r="G2664" s="2">
        <v>0</v>
      </c>
      <c r="H2664" s="2">
        <v>0</v>
      </c>
      <c r="I2664" s="2">
        <v>0</v>
      </c>
      <c r="J2664" s="2">
        <v>0</v>
      </c>
      <c r="K2664" s="2">
        <v>0</v>
      </c>
      <c r="L2664" s="2">
        <v>1.9391384277133201E-14</v>
      </c>
      <c r="M2664" s="2">
        <v>0</v>
      </c>
      <c r="N2664" s="2">
        <v>0</v>
      </c>
      <c r="O2664" s="2">
        <v>0</v>
      </c>
      <c r="P2664" s="2">
        <v>0</v>
      </c>
      <c r="Q2664" s="2">
        <v>0</v>
      </c>
      <c r="R2664" s="2">
        <v>0</v>
      </c>
      <c r="S2664" s="2">
        <v>0</v>
      </c>
      <c r="T2664" s="2">
        <v>0</v>
      </c>
      <c r="U2664" s="2">
        <v>0</v>
      </c>
      <c r="X2664" s="2">
        <f t="shared" si="378"/>
        <v>1.9391384277133201E-14</v>
      </c>
      <c r="Y2664" s="2">
        <f t="shared" si="379"/>
        <v>0</v>
      </c>
      <c r="Z2664" s="2">
        <f>IF(Y2664&gt;$W$1,HLOOKUP(Y2664,B2664:$U$2835,ROW($B$2836)-ROW($A2664),FALSE),0)</f>
        <v>0</v>
      </c>
      <c r="AA2664" s="2">
        <f t="shared" si="380"/>
        <v>0</v>
      </c>
      <c r="AB2664" s="2">
        <f>VLOOKUP(A2664,segment3_SB_quantity!$A$2:$B$2834,2,FALSE)</f>
        <v>21</v>
      </c>
      <c r="AC2664" s="4">
        <f t="shared" si="376"/>
        <v>0.12820000000000001</v>
      </c>
      <c r="AD2664">
        <f t="shared" si="381"/>
        <v>0</v>
      </c>
      <c r="AE2664">
        <f t="shared" si="377"/>
        <v>0.83166700000000005</v>
      </c>
      <c r="AF2664" s="2">
        <f t="shared" si="382"/>
        <v>0</v>
      </c>
      <c r="AG2664" s="2">
        <f t="shared" si="383"/>
        <v>0</v>
      </c>
      <c r="AH2664" s="1">
        <f t="shared" si="384"/>
        <v>0</v>
      </c>
    </row>
    <row r="2665" spans="1:34" x14ac:dyDescent="0.55000000000000004">
      <c r="A2665">
        <v>93999650</v>
      </c>
      <c r="B2665" s="2">
        <v>0</v>
      </c>
      <c r="C2665" s="2">
        <v>0</v>
      </c>
      <c r="D2665" s="2">
        <v>0</v>
      </c>
      <c r="E2665" s="2">
        <v>0</v>
      </c>
      <c r="F2665" s="2">
        <v>0</v>
      </c>
      <c r="G2665" s="2">
        <v>0.123670973547645</v>
      </c>
      <c r="H2665" s="2">
        <v>0</v>
      </c>
      <c r="I2665" s="2">
        <v>0</v>
      </c>
      <c r="J2665" s="2">
        <v>0</v>
      </c>
      <c r="K2665" s="2">
        <v>0</v>
      </c>
      <c r="L2665" s="2">
        <v>0</v>
      </c>
      <c r="M2665" s="2">
        <v>0</v>
      </c>
      <c r="N2665" s="2">
        <v>0</v>
      </c>
      <c r="O2665" s="2">
        <v>0</v>
      </c>
      <c r="P2665" s="2">
        <v>0</v>
      </c>
      <c r="Q2665" s="2">
        <v>0</v>
      </c>
      <c r="R2665" s="2">
        <v>0</v>
      </c>
      <c r="S2665" s="2">
        <v>0</v>
      </c>
      <c r="T2665" s="2">
        <v>0</v>
      </c>
      <c r="U2665" s="2">
        <v>0</v>
      </c>
      <c r="X2665" s="2">
        <f t="shared" si="378"/>
        <v>0.123670973547645</v>
      </c>
      <c r="Y2665" s="2">
        <f t="shared" si="379"/>
        <v>0</v>
      </c>
      <c r="Z2665" s="2">
        <f>IF(Y2665&gt;$W$1,HLOOKUP(Y2665,B2665:$U$2835,ROW($B$2836)-ROW($A2665),FALSE),0)</f>
        <v>0</v>
      </c>
      <c r="AA2665" s="2">
        <f t="shared" si="380"/>
        <v>0</v>
      </c>
      <c r="AB2665" s="2">
        <f>VLOOKUP(A2665,segment3_SB_quantity!$A$2:$B$2834,2,FALSE)</f>
        <v>7</v>
      </c>
      <c r="AC2665" s="4">
        <f t="shared" si="376"/>
        <v>0.12820000000000001</v>
      </c>
      <c r="AD2665">
        <f t="shared" si="381"/>
        <v>0</v>
      </c>
      <c r="AE2665">
        <f t="shared" si="377"/>
        <v>0.83166700000000005</v>
      </c>
      <c r="AF2665" s="2">
        <f t="shared" si="382"/>
        <v>0</v>
      </c>
      <c r="AG2665" s="2">
        <f t="shared" si="383"/>
        <v>0</v>
      </c>
      <c r="AH2665" s="1">
        <f t="shared" si="384"/>
        <v>0</v>
      </c>
    </row>
    <row r="2666" spans="1:34" x14ac:dyDescent="0.55000000000000004">
      <c r="A2666">
        <v>94019927</v>
      </c>
      <c r="B2666" s="2">
        <v>0</v>
      </c>
      <c r="C2666" s="2">
        <v>0</v>
      </c>
      <c r="D2666" s="2">
        <v>0</v>
      </c>
      <c r="E2666" s="2">
        <v>0</v>
      </c>
      <c r="F2666" s="2">
        <v>0</v>
      </c>
      <c r="G2666" s="2">
        <v>0</v>
      </c>
      <c r="H2666" s="2">
        <v>0</v>
      </c>
      <c r="I2666" s="2">
        <v>0</v>
      </c>
      <c r="J2666" s="2">
        <v>0</v>
      </c>
      <c r="K2666" s="2">
        <v>0</v>
      </c>
      <c r="L2666" s="2">
        <v>1.0471829418676199E-9</v>
      </c>
      <c r="M2666" s="2">
        <v>0</v>
      </c>
      <c r="N2666" s="2">
        <v>0</v>
      </c>
      <c r="O2666" s="2">
        <v>0</v>
      </c>
      <c r="P2666" s="2">
        <v>0</v>
      </c>
      <c r="Q2666" s="2">
        <v>0</v>
      </c>
      <c r="R2666" s="2">
        <v>0</v>
      </c>
      <c r="S2666" s="2">
        <v>0</v>
      </c>
      <c r="T2666" s="2">
        <v>0</v>
      </c>
      <c r="U2666" s="2">
        <v>0</v>
      </c>
      <c r="X2666" s="2">
        <f t="shared" si="378"/>
        <v>1.0471829418676199E-9</v>
      </c>
      <c r="Y2666" s="2">
        <f t="shared" si="379"/>
        <v>0</v>
      </c>
      <c r="Z2666" s="2">
        <f>IF(Y2666&gt;$W$1,HLOOKUP(Y2666,B2666:$U$2835,ROW($B$2836)-ROW($A2666),FALSE),0)</f>
        <v>0</v>
      </c>
      <c r="AA2666" s="2">
        <f t="shared" si="380"/>
        <v>0</v>
      </c>
      <c r="AB2666" s="2">
        <f>VLOOKUP(A2666,segment3_SB_quantity!$A$2:$B$2834,2,FALSE)</f>
        <v>2</v>
      </c>
      <c r="AC2666" s="4">
        <f t="shared" si="376"/>
        <v>0.12820000000000001</v>
      </c>
      <c r="AD2666">
        <f t="shared" si="381"/>
        <v>0</v>
      </c>
      <c r="AE2666">
        <f t="shared" si="377"/>
        <v>0.83166700000000005</v>
      </c>
      <c r="AF2666" s="2">
        <f t="shared" si="382"/>
        <v>0</v>
      </c>
      <c r="AG2666" s="2">
        <f t="shared" si="383"/>
        <v>0</v>
      </c>
      <c r="AH2666" s="1">
        <f t="shared" si="384"/>
        <v>0</v>
      </c>
    </row>
    <row r="2667" spans="1:34" x14ac:dyDescent="0.55000000000000004">
      <c r="A2667">
        <v>94079555</v>
      </c>
      <c r="B2667" s="2">
        <v>0</v>
      </c>
      <c r="C2667" s="2">
        <v>0</v>
      </c>
      <c r="D2667" s="2">
        <v>0</v>
      </c>
      <c r="E2667" s="2">
        <v>0</v>
      </c>
      <c r="F2667" s="2">
        <v>0</v>
      </c>
      <c r="G2667" s="2">
        <v>0</v>
      </c>
      <c r="H2667" s="2">
        <v>0</v>
      </c>
      <c r="I2667" s="2">
        <v>2.85437182754067E-2</v>
      </c>
      <c r="J2667" s="2">
        <v>0</v>
      </c>
      <c r="K2667" s="2">
        <v>0</v>
      </c>
      <c r="L2667" s="2">
        <v>0</v>
      </c>
      <c r="M2667" s="2">
        <v>0</v>
      </c>
      <c r="N2667" s="2">
        <v>0</v>
      </c>
      <c r="O2667" s="2">
        <v>0</v>
      </c>
      <c r="P2667" s="2">
        <v>0</v>
      </c>
      <c r="Q2667" s="2">
        <v>0</v>
      </c>
      <c r="R2667" s="2">
        <v>0</v>
      </c>
      <c r="S2667" s="2">
        <v>0</v>
      </c>
      <c r="T2667" s="2">
        <v>0</v>
      </c>
      <c r="U2667" s="2">
        <v>0</v>
      </c>
      <c r="X2667" s="2">
        <f t="shared" si="378"/>
        <v>2.85437182754067E-2</v>
      </c>
      <c r="Y2667" s="2">
        <f t="shared" si="379"/>
        <v>0</v>
      </c>
      <c r="Z2667" s="2">
        <f>IF(Y2667&gt;$W$1,HLOOKUP(Y2667,B2667:$U$2835,ROW($B$2836)-ROW($A2667),FALSE),0)</f>
        <v>0</v>
      </c>
      <c r="AA2667" s="2">
        <f t="shared" si="380"/>
        <v>0</v>
      </c>
      <c r="AB2667" s="2">
        <f>VLOOKUP(A2667,segment3_SB_quantity!$A$2:$B$2834,2,FALSE)</f>
        <v>510</v>
      </c>
      <c r="AC2667" s="4">
        <f t="shared" si="376"/>
        <v>0.12820000000000001</v>
      </c>
      <c r="AD2667">
        <f t="shared" si="381"/>
        <v>0</v>
      </c>
      <c r="AE2667">
        <f t="shared" si="377"/>
        <v>0.83166700000000005</v>
      </c>
      <c r="AF2667" s="2">
        <f t="shared" si="382"/>
        <v>0</v>
      </c>
      <c r="AG2667" s="2">
        <f t="shared" si="383"/>
        <v>0</v>
      </c>
      <c r="AH2667" s="1">
        <f t="shared" si="384"/>
        <v>0</v>
      </c>
    </row>
    <row r="2668" spans="1:34" x14ac:dyDescent="0.55000000000000004">
      <c r="A2668">
        <v>94079933</v>
      </c>
      <c r="B2668" s="2">
        <v>0</v>
      </c>
      <c r="C2668" s="2">
        <v>0</v>
      </c>
      <c r="D2668" s="2">
        <v>0</v>
      </c>
      <c r="E2668" s="2">
        <v>7.2354134149259799E-2</v>
      </c>
      <c r="F2668" s="2">
        <v>0</v>
      </c>
      <c r="G2668" s="2">
        <v>0</v>
      </c>
      <c r="H2668" s="2">
        <v>0</v>
      </c>
      <c r="I2668" s="2">
        <v>0</v>
      </c>
      <c r="J2668" s="2">
        <v>0</v>
      </c>
      <c r="K2668" s="2">
        <v>0</v>
      </c>
      <c r="L2668" s="2">
        <v>0</v>
      </c>
      <c r="M2668" s="2">
        <v>0</v>
      </c>
      <c r="N2668" s="2">
        <v>0</v>
      </c>
      <c r="O2668" s="2">
        <v>0</v>
      </c>
      <c r="P2668" s="2">
        <v>0</v>
      </c>
      <c r="Q2668" s="2">
        <v>0</v>
      </c>
      <c r="R2668" s="2">
        <v>0</v>
      </c>
      <c r="S2668" s="2">
        <v>0</v>
      </c>
      <c r="T2668" s="2">
        <v>0</v>
      </c>
      <c r="U2668" s="2">
        <v>0</v>
      </c>
      <c r="X2668" s="2">
        <f t="shared" si="378"/>
        <v>7.2354134149259799E-2</v>
      </c>
      <c r="Y2668" s="2">
        <f t="shared" si="379"/>
        <v>0</v>
      </c>
      <c r="Z2668" s="2">
        <f>IF(Y2668&gt;$W$1,HLOOKUP(Y2668,B2668:$U$2835,ROW($B$2836)-ROW($A2668),FALSE),0)</f>
        <v>0</v>
      </c>
      <c r="AA2668" s="2">
        <f t="shared" si="380"/>
        <v>0</v>
      </c>
      <c r="AB2668" s="2">
        <f>VLOOKUP(A2668,segment3_SB_quantity!$A$2:$B$2834,2,FALSE)</f>
        <v>4</v>
      </c>
      <c r="AC2668" s="4">
        <f t="shared" si="376"/>
        <v>0.12820000000000001</v>
      </c>
      <c r="AD2668">
        <f t="shared" si="381"/>
        <v>0</v>
      </c>
      <c r="AE2668">
        <f t="shared" si="377"/>
        <v>0.83166700000000005</v>
      </c>
      <c r="AF2668" s="2">
        <f t="shared" si="382"/>
        <v>0</v>
      </c>
      <c r="AG2668" s="2">
        <f t="shared" si="383"/>
        <v>0</v>
      </c>
      <c r="AH2668" s="1">
        <f t="shared" si="384"/>
        <v>0</v>
      </c>
    </row>
    <row r="2669" spans="1:34" x14ac:dyDescent="0.55000000000000004">
      <c r="A2669">
        <v>94109885</v>
      </c>
      <c r="B2669" s="2">
        <v>0</v>
      </c>
      <c r="C2669" s="2">
        <v>0</v>
      </c>
      <c r="D2669" s="2">
        <v>0</v>
      </c>
      <c r="E2669" s="2">
        <v>0</v>
      </c>
      <c r="F2669" s="2">
        <v>0</v>
      </c>
      <c r="G2669" s="2">
        <v>0</v>
      </c>
      <c r="H2669" s="2">
        <v>0</v>
      </c>
      <c r="I2669" s="2">
        <v>0</v>
      </c>
      <c r="J2669" s="2">
        <v>0</v>
      </c>
      <c r="K2669" s="2">
        <v>0</v>
      </c>
      <c r="L2669" s="2">
        <v>0.169627483933186</v>
      </c>
      <c r="M2669" s="2">
        <v>0</v>
      </c>
      <c r="N2669" s="2">
        <v>0</v>
      </c>
      <c r="O2669" s="2">
        <v>0</v>
      </c>
      <c r="P2669" s="2">
        <v>0</v>
      </c>
      <c r="Q2669" s="2">
        <v>0</v>
      </c>
      <c r="R2669" s="2">
        <v>0</v>
      </c>
      <c r="S2669" s="2">
        <v>0</v>
      </c>
      <c r="T2669" s="2">
        <v>0</v>
      </c>
      <c r="U2669" s="2">
        <v>0</v>
      </c>
      <c r="X2669" s="2">
        <f t="shared" si="378"/>
        <v>0.169627483933186</v>
      </c>
      <c r="Y2669" s="2">
        <f t="shared" si="379"/>
        <v>0</v>
      </c>
      <c r="Z2669" s="2">
        <f>IF(Y2669&gt;$W$1,HLOOKUP(Y2669,B2669:$U$2835,ROW($B$2836)-ROW($A2669),FALSE),0)</f>
        <v>0</v>
      </c>
      <c r="AA2669" s="2">
        <f t="shared" si="380"/>
        <v>0</v>
      </c>
      <c r="AB2669" s="2">
        <f>VLOOKUP(A2669,segment3_SB_quantity!$A$2:$B$2834,2,FALSE)</f>
        <v>7</v>
      </c>
      <c r="AC2669" s="4">
        <f t="shared" si="376"/>
        <v>0.12820000000000001</v>
      </c>
      <c r="AD2669">
        <f t="shared" si="381"/>
        <v>0</v>
      </c>
      <c r="AE2669">
        <f t="shared" si="377"/>
        <v>0.83166700000000005</v>
      </c>
      <c r="AF2669" s="2">
        <f t="shared" si="382"/>
        <v>0</v>
      </c>
      <c r="AG2669" s="2">
        <f t="shared" si="383"/>
        <v>0</v>
      </c>
      <c r="AH2669" s="1">
        <f t="shared" si="384"/>
        <v>0</v>
      </c>
    </row>
    <row r="2670" spans="1:34" x14ac:dyDescent="0.55000000000000004">
      <c r="A2670">
        <v>94119823</v>
      </c>
      <c r="B2670" s="2">
        <v>0</v>
      </c>
      <c r="C2670" s="2">
        <v>0</v>
      </c>
      <c r="D2670" s="2">
        <v>0</v>
      </c>
      <c r="E2670" s="2">
        <v>0</v>
      </c>
      <c r="F2670" s="2">
        <v>0</v>
      </c>
      <c r="G2670" s="2">
        <v>8.7323740856251095E-2</v>
      </c>
      <c r="H2670" s="2">
        <v>0</v>
      </c>
      <c r="I2670" s="2">
        <v>0</v>
      </c>
      <c r="J2670" s="2">
        <v>0</v>
      </c>
      <c r="K2670" s="2">
        <v>0</v>
      </c>
      <c r="L2670" s="2">
        <v>0</v>
      </c>
      <c r="M2670" s="2">
        <v>0</v>
      </c>
      <c r="N2670" s="2">
        <v>0</v>
      </c>
      <c r="O2670" s="2">
        <v>0</v>
      </c>
      <c r="P2670" s="2">
        <v>0</v>
      </c>
      <c r="Q2670" s="2">
        <v>0</v>
      </c>
      <c r="R2670" s="2">
        <v>0</v>
      </c>
      <c r="S2670" s="2">
        <v>0</v>
      </c>
      <c r="T2670" s="2">
        <v>0</v>
      </c>
      <c r="U2670" s="2">
        <v>0</v>
      </c>
      <c r="X2670" s="2">
        <f t="shared" si="378"/>
        <v>8.7323740856251095E-2</v>
      </c>
      <c r="Y2670" s="2">
        <f t="shared" si="379"/>
        <v>0</v>
      </c>
      <c r="Z2670" s="2">
        <f>IF(Y2670&gt;$W$1,HLOOKUP(Y2670,B2670:$U$2835,ROW($B$2836)-ROW($A2670),FALSE),0)</f>
        <v>0</v>
      </c>
      <c r="AA2670" s="2">
        <f t="shared" si="380"/>
        <v>0</v>
      </c>
      <c r="AB2670" s="2">
        <f>VLOOKUP(A2670,segment3_SB_quantity!$A$2:$B$2834,2,FALSE)</f>
        <v>61</v>
      </c>
      <c r="AC2670" s="4">
        <f t="shared" si="376"/>
        <v>0.12820000000000001</v>
      </c>
      <c r="AD2670">
        <f t="shared" si="381"/>
        <v>0</v>
      </c>
      <c r="AE2670">
        <f t="shared" si="377"/>
        <v>0.83166700000000005</v>
      </c>
      <c r="AF2670" s="2">
        <f t="shared" si="382"/>
        <v>0</v>
      </c>
      <c r="AG2670" s="2">
        <f t="shared" si="383"/>
        <v>0</v>
      </c>
      <c r="AH2670" s="1">
        <f t="shared" si="384"/>
        <v>0</v>
      </c>
    </row>
    <row r="2671" spans="1:34" x14ac:dyDescent="0.55000000000000004">
      <c r="A2671">
        <v>94129559</v>
      </c>
      <c r="B2671" s="2">
        <v>0</v>
      </c>
      <c r="C2671" s="2">
        <v>0</v>
      </c>
      <c r="D2671" s="2">
        <v>0</v>
      </c>
      <c r="E2671" s="2">
        <v>0</v>
      </c>
      <c r="F2671" s="2">
        <v>0</v>
      </c>
      <c r="G2671" s="2">
        <v>0</v>
      </c>
      <c r="H2671" s="2">
        <v>0</v>
      </c>
      <c r="I2671" s="2">
        <v>3.5467633247510601E-2</v>
      </c>
      <c r="J2671" s="2">
        <v>0</v>
      </c>
      <c r="K2671" s="2">
        <v>0</v>
      </c>
      <c r="L2671" s="2">
        <v>0</v>
      </c>
      <c r="M2671" s="2">
        <v>0</v>
      </c>
      <c r="N2671" s="2">
        <v>0</v>
      </c>
      <c r="O2671" s="2">
        <v>0</v>
      </c>
      <c r="P2671" s="2">
        <v>0</v>
      </c>
      <c r="Q2671" s="2">
        <v>0</v>
      </c>
      <c r="R2671" s="2">
        <v>0</v>
      </c>
      <c r="S2671" s="2">
        <v>0</v>
      </c>
      <c r="T2671" s="2">
        <v>0</v>
      </c>
      <c r="U2671" s="2">
        <v>0</v>
      </c>
      <c r="X2671" s="2">
        <f t="shared" si="378"/>
        <v>3.5467633247510601E-2</v>
      </c>
      <c r="Y2671" s="2">
        <f t="shared" si="379"/>
        <v>0</v>
      </c>
      <c r="Z2671" s="2">
        <f>IF(Y2671&gt;$W$1,HLOOKUP(Y2671,B2671:$U$2835,ROW($B$2836)-ROW($A2671),FALSE),0)</f>
        <v>0</v>
      </c>
      <c r="AA2671" s="2">
        <f t="shared" si="380"/>
        <v>0</v>
      </c>
      <c r="AB2671" s="2">
        <f>VLOOKUP(A2671,segment3_SB_quantity!$A$2:$B$2834,2,FALSE)</f>
        <v>3</v>
      </c>
      <c r="AC2671" s="4">
        <f t="shared" si="376"/>
        <v>0.12820000000000001</v>
      </c>
      <c r="AD2671">
        <f t="shared" si="381"/>
        <v>0</v>
      </c>
      <c r="AE2671">
        <f t="shared" si="377"/>
        <v>0.83166700000000005</v>
      </c>
      <c r="AF2671" s="2">
        <f t="shared" si="382"/>
        <v>0</v>
      </c>
      <c r="AG2671" s="2">
        <f t="shared" si="383"/>
        <v>0</v>
      </c>
      <c r="AH2671" s="1">
        <f t="shared" si="384"/>
        <v>0</v>
      </c>
    </row>
    <row r="2672" spans="1:34" x14ac:dyDescent="0.55000000000000004">
      <c r="A2672">
        <v>94129945</v>
      </c>
      <c r="B2672" s="2">
        <v>0</v>
      </c>
      <c r="C2672" s="2">
        <v>0</v>
      </c>
      <c r="D2672" s="2">
        <v>0</v>
      </c>
      <c r="E2672" s="2">
        <v>0</v>
      </c>
      <c r="F2672" s="2">
        <v>0</v>
      </c>
      <c r="G2672" s="2">
        <v>0</v>
      </c>
      <c r="H2672" s="2">
        <v>1.8135606786781999E-2</v>
      </c>
      <c r="I2672" s="2">
        <v>0</v>
      </c>
      <c r="J2672" s="2">
        <v>0</v>
      </c>
      <c r="K2672" s="2">
        <v>0</v>
      </c>
      <c r="L2672" s="2">
        <v>0</v>
      </c>
      <c r="M2672" s="2">
        <v>0</v>
      </c>
      <c r="N2672" s="2">
        <v>0</v>
      </c>
      <c r="O2672" s="2">
        <v>0</v>
      </c>
      <c r="P2672" s="2">
        <v>0</v>
      </c>
      <c r="Q2672" s="2">
        <v>0</v>
      </c>
      <c r="R2672" s="2">
        <v>0</v>
      </c>
      <c r="S2672" s="2">
        <v>0</v>
      </c>
      <c r="T2672" s="2">
        <v>0</v>
      </c>
      <c r="U2672" s="2">
        <v>0</v>
      </c>
      <c r="X2672" s="2">
        <f t="shared" si="378"/>
        <v>1.8135606786781999E-2</v>
      </c>
      <c r="Y2672" s="2">
        <f t="shared" si="379"/>
        <v>0</v>
      </c>
      <c r="Z2672" s="2">
        <f>IF(Y2672&gt;$W$1,HLOOKUP(Y2672,B2672:$U$2835,ROW($B$2836)-ROW($A2672),FALSE),0)</f>
        <v>0</v>
      </c>
      <c r="AA2672" s="2">
        <f t="shared" si="380"/>
        <v>0</v>
      </c>
      <c r="AB2672" s="2">
        <f>VLOOKUP(A2672,segment3_SB_quantity!$A$2:$B$2834,2,FALSE)</f>
        <v>79</v>
      </c>
      <c r="AC2672" s="4">
        <f t="shared" si="376"/>
        <v>0.12820000000000001</v>
      </c>
      <c r="AD2672">
        <f t="shared" si="381"/>
        <v>0</v>
      </c>
      <c r="AE2672">
        <f t="shared" si="377"/>
        <v>0.83166700000000005</v>
      </c>
      <c r="AF2672" s="2">
        <f t="shared" si="382"/>
        <v>0</v>
      </c>
      <c r="AG2672" s="2">
        <f t="shared" si="383"/>
        <v>0</v>
      </c>
      <c r="AH2672" s="1">
        <f t="shared" si="384"/>
        <v>0</v>
      </c>
    </row>
    <row r="2673" spans="1:34" x14ac:dyDescent="0.55000000000000004">
      <c r="A2673">
        <v>94129999</v>
      </c>
      <c r="B2673" s="2">
        <v>0</v>
      </c>
      <c r="C2673" s="2">
        <v>0</v>
      </c>
      <c r="D2673" s="2">
        <v>0</v>
      </c>
      <c r="E2673" s="2">
        <v>0</v>
      </c>
      <c r="F2673" s="2">
        <v>0</v>
      </c>
      <c r="G2673" s="2">
        <v>0</v>
      </c>
      <c r="H2673" s="2">
        <v>0</v>
      </c>
      <c r="I2673" s="2">
        <v>0</v>
      </c>
      <c r="J2673" s="2">
        <v>0</v>
      </c>
      <c r="K2673" s="2">
        <v>0.107736653603369</v>
      </c>
      <c r="L2673" s="2">
        <v>0</v>
      </c>
      <c r="M2673" s="2">
        <v>0</v>
      </c>
      <c r="N2673" s="2">
        <v>0</v>
      </c>
      <c r="O2673" s="2">
        <v>0</v>
      </c>
      <c r="P2673" s="2">
        <v>0</v>
      </c>
      <c r="Q2673" s="2">
        <v>0</v>
      </c>
      <c r="R2673" s="2">
        <v>0</v>
      </c>
      <c r="S2673" s="2">
        <v>0</v>
      </c>
      <c r="T2673" s="2">
        <v>0</v>
      </c>
      <c r="U2673" s="2">
        <v>0</v>
      </c>
      <c r="X2673" s="2">
        <f t="shared" si="378"/>
        <v>0.107736653603369</v>
      </c>
      <c r="Y2673" s="2">
        <f t="shared" si="379"/>
        <v>0</v>
      </c>
      <c r="Z2673" s="2">
        <f>IF(Y2673&gt;$W$1,HLOOKUP(Y2673,B2673:$U$2835,ROW($B$2836)-ROW($A2673),FALSE),0)</f>
        <v>0</v>
      </c>
      <c r="AA2673" s="2">
        <f t="shared" si="380"/>
        <v>0</v>
      </c>
      <c r="AB2673" s="2">
        <f>VLOOKUP(A2673,segment3_SB_quantity!$A$2:$B$2834,2,FALSE)</f>
        <v>95</v>
      </c>
      <c r="AC2673" s="4">
        <f t="shared" si="376"/>
        <v>0.12820000000000001</v>
      </c>
      <c r="AD2673">
        <f t="shared" si="381"/>
        <v>0</v>
      </c>
      <c r="AE2673">
        <f t="shared" si="377"/>
        <v>0.83166700000000005</v>
      </c>
      <c r="AF2673" s="2">
        <f t="shared" si="382"/>
        <v>0</v>
      </c>
      <c r="AG2673" s="2">
        <f t="shared" si="383"/>
        <v>0</v>
      </c>
      <c r="AH2673" s="1">
        <f t="shared" si="384"/>
        <v>0</v>
      </c>
    </row>
    <row r="2674" spans="1:34" x14ac:dyDescent="0.55000000000000004">
      <c r="A2674">
        <v>94159608</v>
      </c>
      <c r="B2674" s="2">
        <v>0</v>
      </c>
      <c r="C2674" s="2">
        <v>0</v>
      </c>
      <c r="D2674" s="2">
        <v>0</v>
      </c>
      <c r="E2674" s="2">
        <v>0</v>
      </c>
      <c r="F2674" s="2">
        <v>0</v>
      </c>
      <c r="G2674" s="2">
        <v>0.21334878124048401</v>
      </c>
      <c r="H2674" s="2">
        <v>0</v>
      </c>
      <c r="I2674" s="2">
        <v>0</v>
      </c>
      <c r="J2674" s="2">
        <v>0</v>
      </c>
      <c r="K2674" s="2">
        <v>0</v>
      </c>
      <c r="L2674" s="2">
        <v>0</v>
      </c>
      <c r="M2674" s="2">
        <v>0</v>
      </c>
      <c r="N2674" s="2">
        <v>0</v>
      </c>
      <c r="O2674" s="2">
        <v>0</v>
      </c>
      <c r="P2674" s="2">
        <v>0</v>
      </c>
      <c r="Q2674" s="2">
        <v>0</v>
      </c>
      <c r="R2674" s="2">
        <v>0</v>
      </c>
      <c r="S2674" s="2">
        <v>0</v>
      </c>
      <c r="T2674" s="2">
        <v>0</v>
      </c>
      <c r="U2674" s="2">
        <v>0</v>
      </c>
      <c r="X2674" s="2">
        <f t="shared" si="378"/>
        <v>0.21334878124048401</v>
      </c>
      <c r="Y2674" s="2">
        <f t="shared" si="379"/>
        <v>0</v>
      </c>
      <c r="Z2674" s="2">
        <f>IF(Y2674&gt;$W$1,HLOOKUP(Y2674,B2674:$U$2835,ROW($B$2836)-ROW($A2674),FALSE),0)</f>
        <v>0</v>
      </c>
      <c r="AA2674" s="2">
        <f t="shared" si="380"/>
        <v>0</v>
      </c>
      <c r="AB2674" s="2">
        <f>VLOOKUP(A2674,segment3_SB_quantity!$A$2:$B$2834,2,FALSE)</f>
        <v>22</v>
      </c>
      <c r="AC2674" s="4">
        <f t="shared" si="376"/>
        <v>0.12820000000000001</v>
      </c>
      <c r="AD2674">
        <f t="shared" si="381"/>
        <v>0</v>
      </c>
      <c r="AE2674">
        <f t="shared" si="377"/>
        <v>0.83166700000000005</v>
      </c>
      <c r="AF2674" s="2">
        <f t="shared" si="382"/>
        <v>0</v>
      </c>
      <c r="AG2674" s="2">
        <f t="shared" si="383"/>
        <v>0</v>
      </c>
      <c r="AH2674" s="1">
        <f t="shared" si="384"/>
        <v>0</v>
      </c>
    </row>
    <row r="2675" spans="1:34" x14ac:dyDescent="0.55000000000000004">
      <c r="A2675">
        <v>94159737</v>
      </c>
      <c r="B2675" s="2">
        <v>0</v>
      </c>
      <c r="C2675" s="2">
        <v>0</v>
      </c>
      <c r="D2675" s="2">
        <v>0</v>
      </c>
      <c r="E2675" s="2">
        <v>0</v>
      </c>
      <c r="F2675" s="2">
        <v>0</v>
      </c>
      <c r="G2675" s="2">
        <v>0</v>
      </c>
      <c r="H2675" s="2">
        <v>0</v>
      </c>
      <c r="I2675" s="2">
        <v>0</v>
      </c>
      <c r="J2675" s="2">
        <v>0</v>
      </c>
      <c r="K2675" s="2">
        <v>0.10047523223095101</v>
      </c>
      <c r="L2675" s="2">
        <v>0</v>
      </c>
      <c r="M2675" s="2">
        <v>0</v>
      </c>
      <c r="N2675" s="2">
        <v>0</v>
      </c>
      <c r="O2675" s="2">
        <v>0</v>
      </c>
      <c r="P2675" s="2">
        <v>0</v>
      </c>
      <c r="Q2675" s="2">
        <v>0</v>
      </c>
      <c r="R2675" s="2">
        <v>0</v>
      </c>
      <c r="S2675" s="2">
        <v>0</v>
      </c>
      <c r="T2675" s="2">
        <v>0</v>
      </c>
      <c r="U2675" s="2">
        <v>0</v>
      </c>
      <c r="X2675" s="2">
        <f t="shared" si="378"/>
        <v>0.10047523223095101</v>
      </c>
      <c r="Y2675" s="2">
        <f t="shared" si="379"/>
        <v>0</v>
      </c>
      <c r="Z2675" s="2">
        <f>IF(Y2675&gt;$W$1,HLOOKUP(Y2675,B2675:$U$2835,ROW($B$2836)-ROW($A2675),FALSE),0)</f>
        <v>0</v>
      </c>
      <c r="AA2675" s="2">
        <f t="shared" si="380"/>
        <v>0</v>
      </c>
      <c r="AB2675" s="2">
        <f>VLOOKUP(A2675,segment3_SB_quantity!$A$2:$B$2834,2,FALSE)</f>
        <v>31</v>
      </c>
      <c r="AC2675" s="4">
        <f t="shared" si="376"/>
        <v>0.12820000000000001</v>
      </c>
      <c r="AD2675">
        <f t="shared" si="381"/>
        <v>0</v>
      </c>
      <c r="AE2675">
        <f t="shared" si="377"/>
        <v>0.83166700000000005</v>
      </c>
      <c r="AF2675" s="2">
        <f t="shared" si="382"/>
        <v>0</v>
      </c>
      <c r="AG2675" s="2">
        <f t="shared" si="383"/>
        <v>0</v>
      </c>
      <c r="AH2675" s="1">
        <f t="shared" si="384"/>
        <v>0</v>
      </c>
    </row>
    <row r="2676" spans="1:34" x14ac:dyDescent="0.55000000000000004">
      <c r="A2676">
        <v>94199868</v>
      </c>
      <c r="B2676" s="2">
        <v>0</v>
      </c>
      <c r="C2676" s="2">
        <v>0</v>
      </c>
      <c r="D2676" s="2">
        <v>0</v>
      </c>
      <c r="E2676" s="2">
        <v>0</v>
      </c>
      <c r="F2676" s="2">
        <v>0</v>
      </c>
      <c r="G2676" s="2">
        <v>0</v>
      </c>
      <c r="H2676" s="2">
        <v>0</v>
      </c>
      <c r="I2676" s="2">
        <v>3.8181698786052203E-2</v>
      </c>
      <c r="J2676" s="2">
        <v>0</v>
      </c>
      <c r="K2676" s="2">
        <v>0</v>
      </c>
      <c r="L2676" s="2">
        <v>0</v>
      </c>
      <c r="M2676" s="2">
        <v>0</v>
      </c>
      <c r="N2676" s="2">
        <v>0</v>
      </c>
      <c r="O2676" s="2">
        <v>0</v>
      </c>
      <c r="P2676" s="2">
        <v>0</v>
      </c>
      <c r="Q2676" s="2">
        <v>0</v>
      </c>
      <c r="R2676" s="2">
        <v>0</v>
      </c>
      <c r="S2676" s="2">
        <v>0</v>
      </c>
      <c r="T2676" s="2">
        <v>0</v>
      </c>
      <c r="U2676" s="2">
        <v>0</v>
      </c>
      <c r="X2676" s="2">
        <f t="shared" si="378"/>
        <v>3.8181698786052203E-2</v>
      </c>
      <c r="Y2676" s="2">
        <f t="shared" si="379"/>
        <v>0</v>
      </c>
      <c r="Z2676" s="2">
        <f>IF(Y2676&gt;$W$1,HLOOKUP(Y2676,B2676:$U$2835,ROW($B$2836)-ROW($A2676),FALSE),0)</f>
        <v>0</v>
      </c>
      <c r="AA2676" s="2">
        <f t="shared" si="380"/>
        <v>0</v>
      </c>
      <c r="AB2676" s="2">
        <f>VLOOKUP(A2676,segment3_SB_quantity!$A$2:$B$2834,2,FALSE)</f>
        <v>3</v>
      </c>
      <c r="AC2676" s="4">
        <f t="shared" si="376"/>
        <v>0.12820000000000001</v>
      </c>
      <c r="AD2676">
        <f t="shared" si="381"/>
        <v>0</v>
      </c>
      <c r="AE2676">
        <f t="shared" si="377"/>
        <v>0.83166700000000005</v>
      </c>
      <c r="AF2676" s="2">
        <f t="shared" si="382"/>
        <v>0</v>
      </c>
      <c r="AG2676" s="2">
        <f t="shared" si="383"/>
        <v>0</v>
      </c>
      <c r="AH2676" s="1">
        <f t="shared" si="384"/>
        <v>0</v>
      </c>
    </row>
    <row r="2677" spans="1:34" x14ac:dyDescent="0.55000000000000004">
      <c r="A2677">
        <v>94339923</v>
      </c>
      <c r="B2677" s="2">
        <v>0</v>
      </c>
      <c r="C2677" s="2">
        <v>0</v>
      </c>
      <c r="D2677" s="2">
        <v>0</v>
      </c>
      <c r="E2677" s="2">
        <v>0</v>
      </c>
      <c r="F2677" s="2">
        <v>0</v>
      </c>
      <c r="G2677" s="2">
        <v>0</v>
      </c>
      <c r="H2677" s="2">
        <v>0</v>
      </c>
      <c r="I2677" s="2">
        <v>2.45308077623572E-2</v>
      </c>
      <c r="J2677" s="2">
        <v>0</v>
      </c>
      <c r="K2677" s="2">
        <v>0</v>
      </c>
      <c r="L2677" s="2">
        <v>0</v>
      </c>
      <c r="M2677" s="2">
        <v>0</v>
      </c>
      <c r="N2677" s="2">
        <v>0</v>
      </c>
      <c r="O2677" s="2">
        <v>0</v>
      </c>
      <c r="P2677" s="2">
        <v>0</v>
      </c>
      <c r="Q2677" s="2">
        <v>0</v>
      </c>
      <c r="R2677" s="2">
        <v>0</v>
      </c>
      <c r="S2677" s="2">
        <v>0</v>
      </c>
      <c r="T2677" s="2">
        <v>0</v>
      </c>
      <c r="U2677" s="2">
        <v>0</v>
      </c>
      <c r="X2677" s="2">
        <f t="shared" si="378"/>
        <v>2.45308077623572E-2</v>
      </c>
      <c r="Y2677" s="2">
        <f t="shared" si="379"/>
        <v>0</v>
      </c>
      <c r="Z2677" s="2">
        <f>IF(Y2677&gt;$W$1,HLOOKUP(Y2677,B2677:$U$2835,ROW($B$2836)-ROW($A2677),FALSE),0)</f>
        <v>0</v>
      </c>
      <c r="AA2677" s="2">
        <f t="shared" si="380"/>
        <v>0</v>
      </c>
      <c r="AB2677" s="2">
        <f>VLOOKUP(A2677,segment3_SB_quantity!$A$2:$B$2834,2,FALSE)</f>
        <v>7</v>
      </c>
      <c r="AC2677" s="4">
        <f t="shared" si="376"/>
        <v>0.12820000000000001</v>
      </c>
      <c r="AD2677">
        <f t="shared" si="381"/>
        <v>0</v>
      </c>
      <c r="AE2677">
        <f t="shared" si="377"/>
        <v>0.83166700000000005</v>
      </c>
      <c r="AF2677" s="2">
        <f t="shared" si="382"/>
        <v>0</v>
      </c>
      <c r="AG2677" s="2">
        <f t="shared" si="383"/>
        <v>0</v>
      </c>
      <c r="AH2677" s="1">
        <f t="shared" si="384"/>
        <v>0</v>
      </c>
    </row>
    <row r="2678" spans="1:34" x14ac:dyDescent="0.55000000000000004">
      <c r="A2678">
        <v>94429986</v>
      </c>
      <c r="B2678" s="2">
        <v>0</v>
      </c>
      <c r="C2678" s="2">
        <v>0</v>
      </c>
      <c r="D2678" s="2">
        <v>0</v>
      </c>
      <c r="E2678" s="2">
        <v>0</v>
      </c>
      <c r="F2678" s="2">
        <v>0</v>
      </c>
      <c r="G2678" s="2">
        <v>0</v>
      </c>
      <c r="H2678" s="2">
        <v>0</v>
      </c>
      <c r="I2678" s="2">
        <v>0</v>
      </c>
      <c r="J2678" s="2">
        <v>8.1404476825059899E-2</v>
      </c>
      <c r="K2678" s="2">
        <v>0</v>
      </c>
      <c r="L2678" s="2">
        <v>0</v>
      </c>
      <c r="M2678" s="2">
        <v>0</v>
      </c>
      <c r="N2678" s="2">
        <v>0</v>
      </c>
      <c r="O2678" s="2">
        <v>0</v>
      </c>
      <c r="P2678" s="2">
        <v>0</v>
      </c>
      <c r="Q2678" s="2">
        <v>0</v>
      </c>
      <c r="R2678" s="2">
        <v>0</v>
      </c>
      <c r="S2678" s="2">
        <v>0</v>
      </c>
      <c r="T2678" s="2">
        <v>0</v>
      </c>
      <c r="U2678" s="2">
        <v>0</v>
      </c>
      <c r="X2678" s="2">
        <f t="shared" si="378"/>
        <v>8.1404476825059899E-2</v>
      </c>
      <c r="Y2678" s="2">
        <f t="shared" si="379"/>
        <v>0</v>
      </c>
      <c r="Z2678" s="2">
        <f>IF(Y2678&gt;$W$1,HLOOKUP(Y2678,B2678:$U$2835,ROW($B$2836)-ROW($A2678),FALSE),0)</f>
        <v>0</v>
      </c>
      <c r="AA2678" s="2">
        <f t="shared" si="380"/>
        <v>0</v>
      </c>
      <c r="AB2678" s="2">
        <f>VLOOKUP(A2678,segment3_SB_quantity!$A$2:$B$2834,2,FALSE)</f>
        <v>15</v>
      </c>
      <c r="AC2678" s="4">
        <f t="shared" si="376"/>
        <v>0.12820000000000001</v>
      </c>
      <c r="AD2678">
        <f t="shared" si="381"/>
        <v>0</v>
      </c>
      <c r="AE2678">
        <f t="shared" si="377"/>
        <v>0.83166700000000005</v>
      </c>
      <c r="AF2678" s="2">
        <f t="shared" si="382"/>
        <v>0</v>
      </c>
      <c r="AG2678" s="2">
        <f t="shared" si="383"/>
        <v>0</v>
      </c>
      <c r="AH2678" s="1">
        <f t="shared" si="384"/>
        <v>0</v>
      </c>
    </row>
    <row r="2679" spans="1:34" x14ac:dyDescent="0.55000000000000004">
      <c r="A2679">
        <v>94449814</v>
      </c>
      <c r="B2679" s="2">
        <v>0</v>
      </c>
      <c r="C2679" s="2">
        <v>0</v>
      </c>
      <c r="D2679" s="2">
        <v>0</v>
      </c>
      <c r="E2679" s="2">
        <v>0</v>
      </c>
      <c r="F2679" s="2">
        <v>0</v>
      </c>
      <c r="G2679" s="2">
        <v>0</v>
      </c>
      <c r="H2679" s="2">
        <v>0</v>
      </c>
      <c r="I2679" s="2">
        <v>0</v>
      </c>
      <c r="J2679" s="2">
        <v>7.5674237823454005E-2</v>
      </c>
      <c r="K2679" s="2">
        <v>0</v>
      </c>
      <c r="L2679" s="2">
        <v>0</v>
      </c>
      <c r="M2679" s="2">
        <v>0</v>
      </c>
      <c r="N2679" s="2">
        <v>0</v>
      </c>
      <c r="O2679" s="2">
        <v>0</v>
      </c>
      <c r="P2679" s="2">
        <v>0</v>
      </c>
      <c r="Q2679" s="2">
        <v>0</v>
      </c>
      <c r="R2679" s="2">
        <v>0</v>
      </c>
      <c r="S2679" s="2">
        <v>0</v>
      </c>
      <c r="T2679" s="2">
        <v>0</v>
      </c>
      <c r="U2679" s="2">
        <v>0</v>
      </c>
      <c r="X2679" s="2">
        <f t="shared" si="378"/>
        <v>7.5674237823454005E-2</v>
      </c>
      <c r="Y2679" s="2">
        <f t="shared" si="379"/>
        <v>0</v>
      </c>
      <c r="Z2679" s="2">
        <f>IF(Y2679&gt;$W$1,HLOOKUP(Y2679,B2679:$U$2835,ROW($B$2836)-ROW($A2679),FALSE),0)</f>
        <v>0</v>
      </c>
      <c r="AA2679" s="2">
        <f t="shared" si="380"/>
        <v>0</v>
      </c>
      <c r="AB2679" s="2">
        <f>VLOOKUP(A2679,segment3_SB_quantity!$A$2:$B$2834,2,FALSE)</f>
        <v>33</v>
      </c>
      <c r="AC2679" s="4">
        <f t="shared" si="376"/>
        <v>0.12820000000000001</v>
      </c>
      <c r="AD2679">
        <f t="shared" si="381"/>
        <v>0</v>
      </c>
      <c r="AE2679">
        <f t="shared" si="377"/>
        <v>0.83166700000000005</v>
      </c>
      <c r="AF2679" s="2">
        <f t="shared" si="382"/>
        <v>0</v>
      </c>
      <c r="AG2679" s="2">
        <f t="shared" si="383"/>
        <v>0</v>
      </c>
      <c r="AH2679" s="1">
        <f t="shared" si="384"/>
        <v>0</v>
      </c>
    </row>
    <row r="2680" spans="1:34" x14ac:dyDescent="0.55000000000000004">
      <c r="A2680">
        <v>94449952</v>
      </c>
      <c r="B2680" s="2">
        <v>0</v>
      </c>
      <c r="C2680" s="2">
        <v>0</v>
      </c>
      <c r="D2680" s="2">
        <v>0</v>
      </c>
      <c r="E2680" s="2">
        <v>0</v>
      </c>
      <c r="F2680" s="2">
        <v>0</v>
      </c>
      <c r="G2680" s="2">
        <v>0</v>
      </c>
      <c r="H2680" s="2">
        <v>0</v>
      </c>
      <c r="I2680" s="2">
        <v>0</v>
      </c>
      <c r="J2680" s="2">
        <v>0</v>
      </c>
      <c r="K2680" s="2">
        <v>4.4130572479403801E-15</v>
      </c>
      <c r="L2680" s="2">
        <v>0</v>
      </c>
      <c r="M2680" s="2">
        <v>0</v>
      </c>
      <c r="N2680" s="2">
        <v>0</v>
      </c>
      <c r="O2680" s="2">
        <v>0</v>
      </c>
      <c r="P2680" s="2">
        <v>0</v>
      </c>
      <c r="Q2680" s="2">
        <v>0</v>
      </c>
      <c r="R2680" s="2">
        <v>0</v>
      </c>
      <c r="S2680" s="2">
        <v>0</v>
      </c>
      <c r="T2680" s="2">
        <v>0</v>
      </c>
      <c r="U2680" s="2">
        <v>0</v>
      </c>
      <c r="X2680" s="2">
        <f t="shared" si="378"/>
        <v>4.4130572479403801E-15</v>
      </c>
      <c r="Y2680" s="2">
        <f t="shared" si="379"/>
        <v>0</v>
      </c>
      <c r="Z2680" s="2">
        <f>IF(Y2680&gt;$W$1,HLOOKUP(Y2680,B2680:$U$2835,ROW($B$2836)-ROW($A2680),FALSE),0)</f>
        <v>0</v>
      </c>
      <c r="AA2680" s="2">
        <f t="shared" si="380"/>
        <v>0</v>
      </c>
      <c r="AB2680" s="2">
        <f>VLOOKUP(A2680,segment3_SB_quantity!$A$2:$B$2834,2,FALSE)</f>
        <v>13</v>
      </c>
      <c r="AC2680" s="4">
        <f t="shared" si="376"/>
        <v>0.12820000000000001</v>
      </c>
      <c r="AD2680">
        <f t="shared" si="381"/>
        <v>0</v>
      </c>
      <c r="AE2680">
        <f t="shared" si="377"/>
        <v>0.83166700000000005</v>
      </c>
      <c r="AF2680" s="2">
        <f t="shared" si="382"/>
        <v>0</v>
      </c>
      <c r="AG2680" s="2">
        <f t="shared" si="383"/>
        <v>0</v>
      </c>
      <c r="AH2680" s="1">
        <f t="shared" si="384"/>
        <v>0</v>
      </c>
    </row>
    <row r="2681" spans="1:34" x14ac:dyDescent="0.55000000000000004">
      <c r="A2681">
        <v>94479963</v>
      </c>
      <c r="B2681" s="2">
        <v>0</v>
      </c>
      <c r="C2681" s="2">
        <v>0</v>
      </c>
      <c r="D2681" s="2">
        <v>0</v>
      </c>
      <c r="E2681" s="2">
        <v>0</v>
      </c>
      <c r="F2681" s="2">
        <v>0</v>
      </c>
      <c r="G2681" s="2">
        <v>0</v>
      </c>
      <c r="H2681" s="2">
        <v>0</v>
      </c>
      <c r="I2681" s="2">
        <v>5.2805998154774103E-2</v>
      </c>
      <c r="J2681" s="2">
        <v>0</v>
      </c>
      <c r="K2681" s="2">
        <v>0</v>
      </c>
      <c r="L2681" s="2">
        <v>0</v>
      </c>
      <c r="M2681" s="2">
        <v>0</v>
      </c>
      <c r="N2681" s="2">
        <v>0</v>
      </c>
      <c r="O2681" s="2">
        <v>0</v>
      </c>
      <c r="P2681" s="2">
        <v>0</v>
      </c>
      <c r="Q2681" s="2">
        <v>0</v>
      </c>
      <c r="R2681" s="2">
        <v>0</v>
      </c>
      <c r="S2681" s="2">
        <v>0</v>
      </c>
      <c r="T2681" s="2">
        <v>0</v>
      </c>
      <c r="U2681" s="2">
        <v>0</v>
      </c>
      <c r="X2681" s="2">
        <f t="shared" si="378"/>
        <v>5.2805998154774103E-2</v>
      </c>
      <c r="Y2681" s="2">
        <f t="shared" si="379"/>
        <v>0</v>
      </c>
      <c r="Z2681" s="2">
        <f>IF(Y2681&gt;$W$1,HLOOKUP(Y2681,B2681:$U$2835,ROW($B$2836)-ROW($A2681),FALSE),0)</f>
        <v>0</v>
      </c>
      <c r="AA2681" s="2">
        <f t="shared" si="380"/>
        <v>0</v>
      </c>
      <c r="AB2681" s="2">
        <f>VLOOKUP(A2681,segment3_SB_quantity!$A$2:$B$2834,2,FALSE)</f>
        <v>3</v>
      </c>
      <c r="AC2681" s="4">
        <f t="shared" si="376"/>
        <v>0.12820000000000001</v>
      </c>
      <c r="AD2681">
        <f t="shared" si="381"/>
        <v>0</v>
      </c>
      <c r="AE2681">
        <f t="shared" si="377"/>
        <v>0.83166700000000005</v>
      </c>
      <c r="AF2681" s="2">
        <f t="shared" si="382"/>
        <v>0</v>
      </c>
      <c r="AG2681" s="2">
        <f t="shared" si="383"/>
        <v>0</v>
      </c>
      <c r="AH2681" s="1">
        <f t="shared" si="384"/>
        <v>0</v>
      </c>
    </row>
    <row r="2682" spans="1:34" x14ac:dyDescent="0.55000000000000004">
      <c r="A2682">
        <v>94499650</v>
      </c>
      <c r="B2682" s="2">
        <v>0</v>
      </c>
      <c r="C2682" s="2">
        <v>0</v>
      </c>
      <c r="D2682" s="2">
        <v>0</v>
      </c>
      <c r="E2682" s="2">
        <v>0</v>
      </c>
      <c r="F2682" s="2">
        <v>0</v>
      </c>
      <c r="G2682" s="2">
        <v>4.0106686922317503E-2</v>
      </c>
      <c r="H2682" s="2">
        <v>0</v>
      </c>
      <c r="I2682" s="2">
        <v>0</v>
      </c>
      <c r="J2682" s="2">
        <v>0</v>
      </c>
      <c r="K2682" s="2">
        <v>0</v>
      </c>
      <c r="L2682" s="2">
        <v>0</v>
      </c>
      <c r="M2682" s="2">
        <v>0</v>
      </c>
      <c r="N2682" s="2">
        <v>0</v>
      </c>
      <c r="O2682" s="2">
        <v>0</v>
      </c>
      <c r="P2682" s="2">
        <v>0</v>
      </c>
      <c r="Q2682" s="2">
        <v>0</v>
      </c>
      <c r="R2682" s="2">
        <v>0</v>
      </c>
      <c r="S2682" s="2">
        <v>0</v>
      </c>
      <c r="T2682" s="2">
        <v>0</v>
      </c>
      <c r="U2682" s="2">
        <v>0</v>
      </c>
      <c r="X2682" s="2">
        <f t="shared" si="378"/>
        <v>4.0106686922317503E-2</v>
      </c>
      <c r="Y2682" s="2">
        <f t="shared" si="379"/>
        <v>0</v>
      </c>
      <c r="Z2682" s="2">
        <f>IF(Y2682&gt;$W$1,HLOOKUP(Y2682,B2682:$U$2835,ROW($B$2836)-ROW($A2682),FALSE),0)</f>
        <v>0</v>
      </c>
      <c r="AA2682" s="2">
        <f t="shared" si="380"/>
        <v>0</v>
      </c>
      <c r="AB2682" s="2">
        <f>VLOOKUP(A2682,segment3_SB_quantity!$A$2:$B$2834,2,FALSE)</f>
        <v>2</v>
      </c>
      <c r="AC2682" s="4">
        <f t="shared" si="376"/>
        <v>0.12820000000000001</v>
      </c>
      <c r="AD2682">
        <f t="shared" si="381"/>
        <v>0</v>
      </c>
      <c r="AE2682">
        <f t="shared" si="377"/>
        <v>0.83166700000000005</v>
      </c>
      <c r="AF2682" s="2">
        <f t="shared" si="382"/>
        <v>0</v>
      </c>
      <c r="AG2682" s="2">
        <f t="shared" si="383"/>
        <v>0</v>
      </c>
      <c r="AH2682" s="1">
        <f t="shared" si="384"/>
        <v>0</v>
      </c>
    </row>
    <row r="2683" spans="1:34" x14ac:dyDescent="0.55000000000000004">
      <c r="A2683">
        <v>94499976</v>
      </c>
      <c r="B2683" s="2">
        <v>0</v>
      </c>
      <c r="C2683" s="2">
        <v>0</v>
      </c>
      <c r="D2683" s="2">
        <v>0</v>
      </c>
      <c r="E2683" s="2">
        <v>0</v>
      </c>
      <c r="F2683" s="2">
        <v>0</v>
      </c>
      <c r="G2683" s="2">
        <v>3.6979233141446501E-2</v>
      </c>
      <c r="H2683" s="2">
        <v>0</v>
      </c>
      <c r="I2683" s="2">
        <v>0</v>
      </c>
      <c r="J2683" s="2">
        <v>0</v>
      </c>
      <c r="K2683" s="2">
        <v>0</v>
      </c>
      <c r="L2683" s="2">
        <v>0</v>
      </c>
      <c r="M2683" s="2">
        <v>0</v>
      </c>
      <c r="N2683" s="2">
        <v>0</v>
      </c>
      <c r="O2683" s="2">
        <v>0</v>
      </c>
      <c r="P2683" s="2">
        <v>0</v>
      </c>
      <c r="Q2683" s="2">
        <v>0</v>
      </c>
      <c r="R2683" s="2">
        <v>0</v>
      </c>
      <c r="S2683" s="2">
        <v>0</v>
      </c>
      <c r="T2683" s="2">
        <v>0</v>
      </c>
      <c r="U2683" s="2">
        <v>0</v>
      </c>
      <c r="X2683" s="2">
        <f t="shared" si="378"/>
        <v>3.6979233141446501E-2</v>
      </c>
      <c r="Y2683" s="2">
        <f t="shared" si="379"/>
        <v>0</v>
      </c>
      <c r="Z2683" s="2">
        <f>IF(Y2683&gt;$W$1,HLOOKUP(Y2683,B2683:$U$2835,ROW($B$2836)-ROW($A2683),FALSE),0)</f>
        <v>0</v>
      </c>
      <c r="AA2683" s="2">
        <f t="shared" si="380"/>
        <v>0</v>
      </c>
      <c r="AB2683" s="2">
        <f>VLOOKUP(A2683,segment3_SB_quantity!$A$2:$B$2834,2,FALSE)</f>
        <v>19</v>
      </c>
      <c r="AC2683" s="4">
        <f t="shared" si="376"/>
        <v>0.12820000000000001</v>
      </c>
      <c r="AD2683">
        <f t="shared" si="381"/>
        <v>0</v>
      </c>
      <c r="AE2683">
        <f t="shared" si="377"/>
        <v>0.83166700000000005</v>
      </c>
      <c r="AF2683" s="2">
        <f t="shared" si="382"/>
        <v>0</v>
      </c>
      <c r="AG2683" s="2">
        <f t="shared" si="383"/>
        <v>0</v>
      </c>
      <c r="AH2683" s="1">
        <f t="shared" si="384"/>
        <v>0</v>
      </c>
    </row>
    <row r="2684" spans="1:34" x14ac:dyDescent="0.55000000000000004">
      <c r="A2684">
        <v>94539621</v>
      </c>
      <c r="B2684" s="2">
        <v>0</v>
      </c>
      <c r="C2684" s="2">
        <v>0</v>
      </c>
      <c r="D2684" s="2">
        <v>0</v>
      </c>
      <c r="E2684" s="2">
        <v>0</v>
      </c>
      <c r="F2684" s="2">
        <v>0</v>
      </c>
      <c r="G2684" s="2">
        <v>0</v>
      </c>
      <c r="H2684" s="2">
        <v>0</v>
      </c>
      <c r="I2684" s="2">
        <v>3.7012704503332799E-2</v>
      </c>
      <c r="J2684" s="2">
        <v>0</v>
      </c>
      <c r="K2684" s="2">
        <v>0</v>
      </c>
      <c r="L2684" s="2">
        <v>0</v>
      </c>
      <c r="M2684" s="2">
        <v>0</v>
      </c>
      <c r="N2684" s="2">
        <v>0</v>
      </c>
      <c r="O2684" s="2">
        <v>0</v>
      </c>
      <c r="P2684" s="2">
        <v>0</v>
      </c>
      <c r="Q2684" s="2">
        <v>0</v>
      </c>
      <c r="R2684" s="2">
        <v>0</v>
      </c>
      <c r="S2684" s="2">
        <v>0</v>
      </c>
      <c r="T2684" s="2">
        <v>0</v>
      </c>
      <c r="U2684" s="2">
        <v>0</v>
      </c>
      <c r="X2684" s="2">
        <f t="shared" si="378"/>
        <v>3.7012704503332799E-2</v>
      </c>
      <c r="Y2684" s="2">
        <f t="shared" si="379"/>
        <v>0</v>
      </c>
      <c r="Z2684" s="2">
        <f>IF(Y2684&gt;$W$1,HLOOKUP(Y2684,B2684:$U$2835,ROW($B$2836)-ROW($A2684),FALSE),0)</f>
        <v>0</v>
      </c>
      <c r="AA2684" s="2">
        <f t="shared" si="380"/>
        <v>0</v>
      </c>
      <c r="AB2684" s="2">
        <f>VLOOKUP(A2684,segment3_SB_quantity!$A$2:$B$2834,2,FALSE)</f>
        <v>61</v>
      </c>
      <c r="AC2684" s="4">
        <f t="shared" si="376"/>
        <v>0.12820000000000001</v>
      </c>
      <c r="AD2684">
        <f t="shared" si="381"/>
        <v>0</v>
      </c>
      <c r="AE2684">
        <f t="shared" si="377"/>
        <v>0.83166700000000005</v>
      </c>
      <c r="AF2684" s="2">
        <f t="shared" si="382"/>
        <v>0</v>
      </c>
      <c r="AG2684" s="2">
        <f t="shared" si="383"/>
        <v>0</v>
      </c>
      <c r="AH2684" s="1">
        <f t="shared" si="384"/>
        <v>0</v>
      </c>
    </row>
    <row r="2685" spans="1:34" x14ac:dyDescent="0.55000000000000004">
      <c r="A2685">
        <v>94549984</v>
      </c>
      <c r="B2685" s="2">
        <v>0</v>
      </c>
      <c r="C2685" s="2">
        <v>0</v>
      </c>
      <c r="D2685" s="2">
        <v>0</v>
      </c>
      <c r="E2685" s="2">
        <v>0</v>
      </c>
      <c r="F2685" s="2">
        <v>0</v>
      </c>
      <c r="G2685" s="2">
        <v>0</v>
      </c>
      <c r="H2685" s="2">
        <v>0</v>
      </c>
      <c r="I2685" s="2">
        <v>0</v>
      </c>
      <c r="J2685" s="2">
        <v>0</v>
      </c>
      <c r="K2685" s="2">
        <v>0</v>
      </c>
      <c r="L2685" s="2">
        <v>0.173544688621728</v>
      </c>
      <c r="M2685" s="2">
        <v>0</v>
      </c>
      <c r="N2685" s="2">
        <v>0</v>
      </c>
      <c r="O2685" s="2">
        <v>0</v>
      </c>
      <c r="P2685" s="2">
        <v>0</v>
      </c>
      <c r="Q2685" s="2">
        <v>0</v>
      </c>
      <c r="R2685" s="2">
        <v>0</v>
      </c>
      <c r="S2685" s="2">
        <v>0</v>
      </c>
      <c r="T2685" s="2">
        <v>0</v>
      </c>
      <c r="U2685" s="2">
        <v>0</v>
      </c>
      <c r="X2685" s="2">
        <f t="shared" si="378"/>
        <v>0.173544688621728</v>
      </c>
      <c r="Y2685" s="2">
        <f t="shared" si="379"/>
        <v>0</v>
      </c>
      <c r="Z2685" s="2">
        <f>IF(Y2685&gt;$W$1,HLOOKUP(Y2685,B2685:$U$2835,ROW($B$2836)-ROW($A2685),FALSE),0)</f>
        <v>0</v>
      </c>
      <c r="AA2685" s="2">
        <f t="shared" si="380"/>
        <v>0</v>
      </c>
      <c r="AB2685" s="2">
        <f>VLOOKUP(A2685,segment3_SB_quantity!$A$2:$B$2834,2,FALSE)</f>
        <v>6</v>
      </c>
      <c r="AC2685" s="4">
        <f t="shared" si="376"/>
        <v>0.12820000000000001</v>
      </c>
      <c r="AD2685">
        <f t="shared" si="381"/>
        <v>0</v>
      </c>
      <c r="AE2685">
        <f t="shared" si="377"/>
        <v>0.83166700000000005</v>
      </c>
      <c r="AF2685" s="2">
        <f t="shared" si="382"/>
        <v>0</v>
      </c>
      <c r="AG2685" s="2">
        <f t="shared" si="383"/>
        <v>0</v>
      </c>
      <c r="AH2685" s="1">
        <f t="shared" si="384"/>
        <v>0</v>
      </c>
    </row>
    <row r="2686" spans="1:34" x14ac:dyDescent="0.55000000000000004">
      <c r="A2686">
        <v>94569799</v>
      </c>
      <c r="B2686" s="2">
        <v>0</v>
      </c>
      <c r="C2686" s="2">
        <v>0</v>
      </c>
      <c r="D2686" s="2">
        <v>0</v>
      </c>
      <c r="E2686" s="2">
        <v>0</v>
      </c>
      <c r="F2686" s="2">
        <v>0</v>
      </c>
      <c r="G2686" s="2">
        <v>0</v>
      </c>
      <c r="H2686" s="2">
        <v>1.35704958228239E-5</v>
      </c>
      <c r="I2686" s="2">
        <v>0</v>
      </c>
      <c r="J2686" s="2">
        <v>0</v>
      </c>
      <c r="K2686" s="2">
        <v>0</v>
      </c>
      <c r="L2686" s="2">
        <v>0</v>
      </c>
      <c r="M2686" s="2">
        <v>0</v>
      </c>
      <c r="N2686" s="2">
        <v>0</v>
      </c>
      <c r="O2686" s="2">
        <v>0</v>
      </c>
      <c r="P2686" s="2">
        <v>0</v>
      </c>
      <c r="Q2686" s="2">
        <v>0</v>
      </c>
      <c r="R2686" s="2">
        <v>0</v>
      </c>
      <c r="S2686" s="2">
        <v>0</v>
      </c>
      <c r="T2686" s="2">
        <v>0</v>
      </c>
      <c r="U2686" s="2">
        <v>0</v>
      </c>
      <c r="X2686" s="2">
        <f t="shared" si="378"/>
        <v>1.35704958228239E-5</v>
      </c>
      <c r="Y2686" s="2">
        <f t="shared" si="379"/>
        <v>0</v>
      </c>
      <c r="Z2686" s="2">
        <f>IF(Y2686&gt;$W$1,HLOOKUP(Y2686,B2686:$U$2835,ROW($B$2836)-ROW($A2686),FALSE),0)</f>
        <v>0</v>
      </c>
      <c r="AA2686" s="2">
        <f t="shared" si="380"/>
        <v>0</v>
      </c>
      <c r="AB2686" s="2">
        <f>VLOOKUP(A2686,segment3_SB_quantity!$A$2:$B$2834,2,FALSE)</f>
        <v>419</v>
      </c>
      <c r="AC2686" s="4">
        <f t="shared" si="376"/>
        <v>0.12820000000000001</v>
      </c>
      <c r="AD2686">
        <f t="shared" si="381"/>
        <v>0</v>
      </c>
      <c r="AE2686">
        <f t="shared" si="377"/>
        <v>0.83166700000000005</v>
      </c>
      <c r="AF2686" s="2">
        <f t="shared" si="382"/>
        <v>0</v>
      </c>
      <c r="AG2686" s="2">
        <f t="shared" si="383"/>
        <v>0</v>
      </c>
      <c r="AH2686" s="1">
        <f t="shared" si="384"/>
        <v>0</v>
      </c>
    </row>
    <row r="2687" spans="1:34" x14ac:dyDescent="0.55000000000000004">
      <c r="A2687">
        <v>94579697</v>
      </c>
      <c r="B2687" s="2">
        <v>0</v>
      </c>
      <c r="C2687" s="2">
        <v>0</v>
      </c>
      <c r="D2687" s="2">
        <v>0</v>
      </c>
      <c r="E2687" s="2">
        <v>0</v>
      </c>
      <c r="F2687" s="2">
        <v>0</v>
      </c>
      <c r="G2687" s="2">
        <v>0</v>
      </c>
      <c r="H2687" s="2">
        <v>0</v>
      </c>
      <c r="I2687" s="2">
        <v>0</v>
      </c>
      <c r="J2687" s="2">
        <v>6.3586888604105093E-2</v>
      </c>
      <c r="K2687" s="2">
        <v>0</v>
      </c>
      <c r="L2687" s="2">
        <v>0</v>
      </c>
      <c r="M2687" s="2">
        <v>0</v>
      </c>
      <c r="N2687" s="2">
        <v>0</v>
      </c>
      <c r="O2687" s="2">
        <v>0</v>
      </c>
      <c r="P2687" s="2">
        <v>0</v>
      </c>
      <c r="Q2687" s="2">
        <v>0</v>
      </c>
      <c r="R2687" s="2">
        <v>0</v>
      </c>
      <c r="S2687" s="2">
        <v>0</v>
      </c>
      <c r="T2687" s="2">
        <v>0</v>
      </c>
      <c r="U2687" s="2">
        <v>0</v>
      </c>
      <c r="X2687" s="2">
        <f t="shared" si="378"/>
        <v>6.3586888604105093E-2</v>
      </c>
      <c r="Y2687" s="2">
        <f t="shared" si="379"/>
        <v>0</v>
      </c>
      <c r="Z2687" s="2">
        <f>IF(Y2687&gt;$W$1,HLOOKUP(Y2687,B2687:$U$2835,ROW($B$2836)-ROW($A2687),FALSE),0)</f>
        <v>0</v>
      </c>
      <c r="AA2687" s="2">
        <f t="shared" si="380"/>
        <v>0</v>
      </c>
      <c r="AB2687" s="2">
        <f>VLOOKUP(A2687,segment3_SB_quantity!$A$2:$B$2834,2,FALSE)</f>
        <v>28</v>
      </c>
      <c r="AC2687" s="4">
        <f t="shared" si="376"/>
        <v>0.12820000000000001</v>
      </c>
      <c r="AD2687">
        <f t="shared" si="381"/>
        <v>0</v>
      </c>
      <c r="AE2687">
        <f t="shared" si="377"/>
        <v>0.83166700000000005</v>
      </c>
      <c r="AF2687" s="2">
        <f t="shared" si="382"/>
        <v>0</v>
      </c>
      <c r="AG2687" s="2">
        <f t="shared" si="383"/>
        <v>0</v>
      </c>
      <c r="AH2687" s="1">
        <f t="shared" si="384"/>
        <v>0</v>
      </c>
    </row>
    <row r="2688" spans="1:34" x14ac:dyDescent="0.55000000000000004">
      <c r="A2688">
        <v>94589655</v>
      </c>
      <c r="B2688" s="2">
        <v>0</v>
      </c>
      <c r="C2688" s="2">
        <v>0</v>
      </c>
      <c r="D2688" s="2">
        <v>0</v>
      </c>
      <c r="E2688" s="2">
        <v>0</v>
      </c>
      <c r="F2688" s="2">
        <v>0</v>
      </c>
      <c r="G2688" s="2">
        <v>0</v>
      </c>
      <c r="H2688" s="2">
        <v>0</v>
      </c>
      <c r="I2688" s="2">
        <v>0</v>
      </c>
      <c r="J2688" s="2">
        <v>0</v>
      </c>
      <c r="K2688" s="2">
        <v>9.6887619656952695E-2</v>
      </c>
      <c r="L2688" s="2">
        <v>0</v>
      </c>
      <c r="M2688" s="2">
        <v>0</v>
      </c>
      <c r="N2688" s="2">
        <v>0</v>
      </c>
      <c r="O2688" s="2">
        <v>0</v>
      </c>
      <c r="P2688" s="2">
        <v>0</v>
      </c>
      <c r="Q2688" s="2">
        <v>0</v>
      </c>
      <c r="R2688" s="2">
        <v>0</v>
      </c>
      <c r="S2688" s="2">
        <v>0</v>
      </c>
      <c r="T2688" s="2">
        <v>0</v>
      </c>
      <c r="U2688" s="2">
        <v>0</v>
      </c>
      <c r="X2688" s="2">
        <f t="shared" si="378"/>
        <v>9.6887619656952695E-2</v>
      </c>
      <c r="Y2688" s="2">
        <f t="shared" si="379"/>
        <v>0</v>
      </c>
      <c r="Z2688" s="2">
        <f>IF(Y2688&gt;$W$1,HLOOKUP(Y2688,B2688:$U$2835,ROW($B$2836)-ROW($A2688),FALSE),0)</f>
        <v>0</v>
      </c>
      <c r="AA2688" s="2">
        <f t="shared" si="380"/>
        <v>0</v>
      </c>
      <c r="AB2688" s="2">
        <f>VLOOKUP(A2688,segment3_SB_quantity!$A$2:$B$2834,2,FALSE)</f>
        <v>2</v>
      </c>
      <c r="AC2688" s="4">
        <f t="shared" si="376"/>
        <v>0.12820000000000001</v>
      </c>
      <c r="AD2688">
        <f t="shared" si="381"/>
        <v>0</v>
      </c>
      <c r="AE2688">
        <f t="shared" si="377"/>
        <v>0.83166700000000005</v>
      </c>
      <c r="AF2688" s="2">
        <f t="shared" si="382"/>
        <v>0</v>
      </c>
      <c r="AG2688" s="2">
        <f t="shared" si="383"/>
        <v>0</v>
      </c>
      <c r="AH2688" s="1">
        <f t="shared" si="384"/>
        <v>0</v>
      </c>
    </row>
    <row r="2689" spans="1:34" x14ac:dyDescent="0.55000000000000004">
      <c r="A2689">
        <v>94599992</v>
      </c>
      <c r="B2689" s="2">
        <v>0</v>
      </c>
      <c r="C2689" s="2">
        <v>0</v>
      </c>
      <c r="D2689" s="2">
        <v>0</v>
      </c>
      <c r="E2689" s="2">
        <v>0</v>
      </c>
      <c r="F2689" s="2">
        <v>0</v>
      </c>
      <c r="G2689" s="2">
        <v>0</v>
      </c>
      <c r="H2689" s="2">
        <v>0</v>
      </c>
      <c r="I2689" s="2">
        <v>0</v>
      </c>
      <c r="J2689" s="2">
        <v>0</v>
      </c>
      <c r="K2689" s="2">
        <v>0</v>
      </c>
      <c r="L2689" s="2">
        <v>0.12735700494549901</v>
      </c>
      <c r="M2689" s="2">
        <v>0</v>
      </c>
      <c r="N2689" s="2">
        <v>0</v>
      </c>
      <c r="O2689" s="2">
        <v>0</v>
      </c>
      <c r="P2689" s="2">
        <v>0</v>
      </c>
      <c r="Q2689" s="2">
        <v>0</v>
      </c>
      <c r="R2689" s="2">
        <v>0</v>
      </c>
      <c r="S2689" s="2">
        <v>0</v>
      </c>
      <c r="T2689" s="2">
        <v>0</v>
      </c>
      <c r="U2689" s="2">
        <v>0</v>
      </c>
      <c r="X2689" s="2">
        <f t="shared" si="378"/>
        <v>0.12735700494549901</v>
      </c>
      <c r="Y2689" s="2">
        <f t="shared" si="379"/>
        <v>0</v>
      </c>
      <c r="Z2689" s="2">
        <f>IF(Y2689&gt;$W$1,HLOOKUP(Y2689,B2689:$U$2835,ROW($B$2836)-ROW($A2689),FALSE),0)</f>
        <v>0</v>
      </c>
      <c r="AA2689" s="2">
        <f t="shared" si="380"/>
        <v>0</v>
      </c>
      <c r="AB2689" s="2">
        <f>VLOOKUP(A2689,segment3_SB_quantity!$A$2:$B$2834,2,FALSE)</f>
        <v>3</v>
      </c>
      <c r="AC2689" s="4">
        <f t="shared" si="376"/>
        <v>0.12820000000000001</v>
      </c>
      <c r="AD2689">
        <f t="shared" si="381"/>
        <v>0</v>
      </c>
      <c r="AE2689">
        <f t="shared" si="377"/>
        <v>0.83166700000000005</v>
      </c>
      <c r="AF2689" s="2">
        <f t="shared" si="382"/>
        <v>0</v>
      </c>
      <c r="AG2689" s="2">
        <f t="shared" si="383"/>
        <v>0</v>
      </c>
      <c r="AH2689" s="1">
        <f t="shared" si="384"/>
        <v>0</v>
      </c>
    </row>
    <row r="2690" spans="1:34" x14ac:dyDescent="0.55000000000000004">
      <c r="A2690">
        <v>94639676</v>
      </c>
      <c r="B2690" s="2">
        <v>0</v>
      </c>
      <c r="C2690" s="2">
        <v>0</v>
      </c>
      <c r="D2690" s="2">
        <v>0</v>
      </c>
      <c r="E2690" s="2">
        <v>0</v>
      </c>
      <c r="F2690" s="2">
        <v>1.59917591193817E-4</v>
      </c>
      <c r="G2690" s="2">
        <v>0</v>
      </c>
      <c r="H2690" s="2">
        <v>0</v>
      </c>
      <c r="I2690" s="2">
        <v>0</v>
      </c>
      <c r="J2690" s="2">
        <v>0</v>
      </c>
      <c r="K2690" s="2">
        <v>0</v>
      </c>
      <c r="L2690" s="2">
        <v>0</v>
      </c>
      <c r="M2690" s="2">
        <v>0</v>
      </c>
      <c r="N2690" s="2">
        <v>0</v>
      </c>
      <c r="O2690" s="2">
        <v>0</v>
      </c>
      <c r="P2690" s="2">
        <v>0</v>
      </c>
      <c r="Q2690" s="2">
        <v>0</v>
      </c>
      <c r="R2690" s="2">
        <v>0</v>
      </c>
      <c r="S2690" s="2">
        <v>0</v>
      </c>
      <c r="T2690" s="2">
        <v>0</v>
      </c>
      <c r="U2690" s="2">
        <v>0</v>
      </c>
      <c r="X2690" s="2">
        <f t="shared" si="378"/>
        <v>1.59917591193817E-4</v>
      </c>
      <c r="Y2690" s="2">
        <f t="shared" si="379"/>
        <v>0</v>
      </c>
      <c r="Z2690" s="2">
        <f>IF(Y2690&gt;$W$1,HLOOKUP(Y2690,B2690:$U$2835,ROW($B$2836)-ROW($A2690),FALSE),0)</f>
        <v>0</v>
      </c>
      <c r="AA2690" s="2">
        <f t="shared" si="380"/>
        <v>0</v>
      </c>
      <c r="AB2690" s="2">
        <f>VLOOKUP(A2690,segment3_SB_quantity!$A$2:$B$2834,2,FALSE)</f>
        <v>19</v>
      </c>
      <c r="AC2690" s="4">
        <f t="shared" si="376"/>
        <v>0.12820000000000001</v>
      </c>
      <c r="AD2690">
        <f t="shared" si="381"/>
        <v>0</v>
      </c>
      <c r="AE2690">
        <f t="shared" si="377"/>
        <v>0.83166700000000005</v>
      </c>
      <c r="AF2690" s="2">
        <f t="shared" si="382"/>
        <v>0</v>
      </c>
      <c r="AG2690" s="2">
        <f t="shared" si="383"/>
        <v>0</v>
      </c>
      <c r="AH2690" s="1">
        <f t="shared" si="384"/>
        <v>0</v>
      </c>
    </row>
    <row r="2691" spans="1:34" x14ac:dyDescent="0.55000000000000004">
      <c r="A2691">
        <v>94669661</v>
      </c>
      <c r="B2691" s="2">
        <v>0</v>
      </c>
      <c r="C2691" s="2">
        <v>0</v>
      </c>
      <c r="D2691" s="2">
        <v>0</v>
      </c>
      <c r="E2691" s="2">
        <v>0</v>
      </c>
      <c r="F2691" s="2">
        <v>0</v>
      </c>
      <c r="G2691" s="2">
        <v>0</v>
      </c>
      <c r="H2691" s="2">
        <v>0</v>
      </c>
      <c r="I2691" s="2">
        <v>0</v>
      </c>
      <c r="J2691" s="2">
        <v>0</v>
      </c>
      <c r="K2691" s="2">
        <v>0</v>
      </c>
      <c r="L2691" s="2">
        <v>3.75391153135494E-2</v>
      </c>
      <c r="M2691" s="2">
        <v>0</v>
      </c>
      <c r="N2691" s="2">
        <v>0</v>
      </c>
      <c r="O2691" s="2">
        <v>0</v>
      </c>
      <c r="P2691" s="2">
        <v>0</v>
      </c>
      <c r="Q2691" s="2">
        <v>0</v>
      </c>
      <c r="R2691" s="2">
        <v>0</v>
      </c>
      <c r="S2691" s="2">
        <v>0</v>
      </c>
      <c r="T2691" s="2">
        <v>0</v>
      </c>
      <c r="U2691" s="2">
        <v>0</v>
      </c>
      <c r="X2691" s="2">
        <f t="shared" si="378"/>
        <v>3.75391153135494E-2</v>
      </c>
      <c r="Y2691" s="2">
        <f t="shared" si="379"/>
        <v>0</v>
      </c>
      <c r="Z2691" s="2">
        <f>IF(Y2691&gt;$W$1,HLOOKUP(Y2691,B2691:$U$2835,ROW($B$2836)-ROW($A2691),FALSE),0)</f>
        <v>0</v>
      </c>
      <c r="AA2691" s="2">
        <f t="shared" si="380"/>
        <v>0</v>
      </c>
      <c r="AB2691" s="2">
        <f>VLOOKUP(A2691,segment3_SB_quantity!$A$2:$B$2834,2,FALSE)</f>
        <v>6</v>
      </c>
      <c r="AC2691" s="4">
        <f t="shared" si="376"/>
        <v>0.12820000000000001</v>
      </c>
      <c r="AD2691">
        <f t="shared" si="381"/>
        <v>0</v>
      </c>
      <c r="AE2691">
        <f t="shared" si="377"/>
        <v>0.83166700000000005</v>
      </c>
      <c r="AF2691" s="2">
        <f t="shared" si="382"/>
        <v>0</v>
      </c>
      <c r="AG2691" s="2">
        <f t="shared" si="383"/>
        <v>0</v>
      </c>
      <c r="AH2691" s="1">
        <f t="shared" si="384"/>
        <v>0</v>
      </c>
    </row>
    <row r="2692" spans="1:34" x14ac:dyDescent="0.55000000000000004">
      <c r="A2692">
        <v>94859825</v>
      </c>
      <c r="B2692" s="2">
        <v>0</v>
      </c>
      <c r="C2692" s="2">
        <v>0</v>
      </c>
      <c r="D2692" s="2">
        <v>0</v>
      </c>
      <c r="E2692" s="2">
        <v>0</v>
      </c>
      <c r="F2692" s="2">
        <v>0</v>
      </c>
      <c r="G2692" s="2">
        <v>0</v>
      </c>
      <c r="H2692" s="2">
        <v>0</v>
      </c>
      <c r="I2692" s="2">
        <v>0</v>
      </c>
      <c r="J2692" s="2">
        <v>2.15601115179964E-67</v>
      </c>
      <c r="K2692" s="2">
        <v>0</v>
      </c>
      <c r="L2692" s="2">
        <v>0</v>
      </c>
      <c r="M2692" s="2">
        <v>0</v>
      </c>
      <c r="N2692" s="2">
        <v>0</v>
      </c>
      <c r="O2692" s="2">
        <v>0</v>
      </c>
      <c r="P2692" s="2">
        <v>0</v>
      </c>
      <c r="Q2692" s="2">
        <v>0</v>
      </c>
      <c r="R2692" s="2">
        <v>0</v>
      </c>
      <c r="S2692" s="2">
        <v>0</v>
      </c>
      <c r="T2692" s="2">
        <v>0</v>
      </c>
      <c r="U2692" s="2">
        <v>0</v>
      </c>
      <c r="X2692" s="2">
        <f t="shared" si="378"/>
        <v>2.15601115179964E-67</v>
      </c>
      <c r="Y2692" s="2">
        <f t="shared" si="379"/>
        <v>0</v>
      </c>
      <c r="Z2692" s="2">
        <f>IF(Y2692&gt;$W$1,HLOOKUP(Y2692,B2692:$U$2835,ROW($B$2836)-ROW($A2692),FALSE),0)</f>
        <v>0</v>
      </c>
      <c r="AA2692" s="2">
        <f t="shared" si="380"/>
        <v>0</v>
      </c>
      <c r="AB2692" s="2">
        <f>VLOOKUP(A2692,segment3_SB_quantity!$A$2:$B$2834,2,FALSE)</f>
        <v>15</v>
      </c>
      <c r="AC2692" s="4">
        <f t="shared" ref="AC2692:AC2755" si="385">AC2691</f>
        <v>0.12820000000000001</v>
      </c>
      <c r="AD2692">
        <f t="shared" si="381"/>
        <v>0</v>
      </c>
      <c r="AE2692">
        <f t="shared" ref="AE2692:AE2755" si="386">AE2691</f>
        <v>0.83166700000000005</v>
      </c>
      <c r="AF2692" s="2">
        <f t="shared" si="382"/>
        <v>0</v>
      </c>
      <c r="AG2692" s="2">
        <f t="shared" si="383"/>
        <v>0</v>
      </c>
      <c r="AH2692" s="1">
        <f t="shared" si="384"/>
        <v>0</v>
      </c>
    </row>
    <row r="2693" spans="1:34" x14ac:dyDescent="0.55000000000000004">
      <c r="A2693">
        <v>94859847</v>
      </c>
      <c r="B2693" s="2">
        <v>0</v>
      </c>
      <c r="C2693" s="2">
        <v>0</v>
      </c>
      <c r="D2693" s="2">
        <v>0</v>
      </c>
      <c r="E2693" s="2">
        <v>0</v>
      </c>
      <c r="F2693" s="2">
        <v>0.10662693940998599</v>
      </c>
      <c r="G2693" s="2">
        <v>0</v>
      </c>
      <c r="H2693" s="2">
        <v>0</v>
      </c>
      <c r="I2693" s="2">
        <v>0</v>
      </c>
      <c r="J2693" s="2">
        <v>0</v>
      </c>
      <c r="K2693" s="2">
        <v>0</v>
      </c>
      <c r="L2693" s="2">
        <v>0</v>
      </c>
      <c r="M2693" s="2">
        <v>0</v>
      </c>
      <c r="N2693" s="2">
        <v>0</v>
      </c>
      <c r="O2693" s="2">
        <v>0</v>
      </c>
      <c r="P2693" s="2">
        <v>0</v>
      </c>
      <c r="Q2693" s="2">
        <v>0</v>
      </c>
      <c r="R2693" s="2">
        <v>0</v>
      </c>
      <c r="S2693" s="2">
        <v>0</v>
      </c>
      <c r="T2693" s="2">
        <v>0</v>
      </c>
      <c r="U2693" s="2">
        <v>0</v>
      </c>
      <c r="X2693" s="2">
        <f t="shared" si="378"/>
        <v>0.10662693940998599</v>
      </c>
      <c r="Y2693" s="2">
        <f t="shared" si="379"/>
        <v>0</v>
      </c>
      <c r="Z2693" s="2">
        <f>IF(Y2693&gt;$W$1,HLOOKUP(Y2693,B2693:$U$2835,ROW($B$2836)-ROW($A2693),FALSE),0)</f>
        <v>0</v>
      </c>
      <c r="AA2693" s="2">
        <f t="shared" si="380"/>
        <v>0</v>
      </c>
      <c r="AB2693" s="2">
        <f>VLOOKUP(A2693,segment3_SB_quantity!$A$2:$B$2834,2,FALSE)</f>
        <v>43</v>
      </c>
      <c r="AC2693" s="4">
        <f t="shared" si="385"/>
        <v>0.12820000000000001</v>
      </c>
      <c r="AD2693">
        <f t="shared" si="381"/>
        <v>0</v>
      </c>
      <c r="AE2693">
        <f t="shared" si="386"/>
        <v>0.83166700000000005</v>
      </c>
      <c r="AF2693" s="2">
        <f t="shared" si="382"/>
        <v>0</v>
      </c>
      <c r="AG2693" s="2">
        <f t="shared" si="383"/>
        <v>0</v>
      </c>
      <c r="AH2693" s="1">
        <f t="shared" si="384"/>
        <v>0</v>
      </c>
    </row>
    <row r="2694" spans="1:34" x14ac:dyDescent="0.55000000000000004">
      <c r="A2694">
        <v>94899613</v>
      </c>
      <c r="B2694" s="2">
        <v>0</v>
      </c>
      <c r="C2694" s="2">
        <v>0</v>
      </c>
      <c r="D2694" s="2">
        <v>0</v>
      </c>
      <c r="E2694" s="2">
        <v>0</v>
      </c>
      <c r="F2694" s="2">
        <v>0</v>
      </c>
      <c r="G2694" s="2">
        <v>0</v>
      </c>
      <c r="H2694" s="2">
        <v>0</v>
      </c>
      <c r="I2694" s="2">
        <v>2.8713658184710601E-2</v>
      </c>
      <c r="J2694" s="2">
        <v>0</v>
      </c>
      <c r="K2694" s="2">
        <v>0</v>
      </c>
      <c r="L2694" s="2">
        <v>0</v>
      </c>
      <c r="M2694" s="2">
        <v>0</v>
      </c>
      <c r="N2694" s="2">
        <v>0</v>
      </c>
      <c r="O2694" s="2">
        <v>0</v>
      </c>
      <c r="P2694" s="2">
        <v>0</v>
      </c>
      <c r="Q2694" s="2">
        <v>0</v>
      </c>
      <c r="R2694" s="2">
        <v>0</v>
      </c>
      <c r="S2694" s="2">
        <v>0</v>
      </c>
      <c r="T2694" s="2">
        <v>0</v>
      </c>
      <c r="U2694" s="2">
        <v>0</v>
      </c>
      <c r="X2694" s="2">
        <f t="shared" si="378"/>
        <v>2.8713658184710601E-2</v>
      </c>
      <c r="Y2694" s="2">
        <f t="shared" si="379"/>
        <v>0</v>
      </c>
      <c r="Z2694" s="2">
        <f>IF(Y2694&gt;$W$1,HLOOKUP(Y2694,B2694:$U$2835,ROW($B$2836)-ROW($A2694),FALSE),0)</f>
        <v>0</v>
      </c>
      <c r="AA2694" s="2">
        <f t="shared" si="380"/>
        <v>0</v>
      </c>
      <c r="AB2694" s="2">
        <f>VLOOKUP(A2694,segment3_SB_quantity!$A$2:$B$2834,2,FALSE)</f>
        <v>8</v>
      </c>
      <c r="AC2694" s="4">
        <f t="shared" si="385"/>
        <v>0.12820000000000001</v>
      </c>
      <c r="AD2694">
        <f t="shared" si="381"/>
        <v>0</v>
      </c>
      <c r="AE2694">
        <f t="shared" si="386"/>
        <v>0.83166700000000005</v>
      </c>
      <c r="AF2694" s="2">
        <f t="shared" si="382"/>
        <v>0</v>
      </c>
      <c r="AG2694" s="2">
        <f t="shared" si="383"/>
        <v>0</v>
      </c>
      <c r="AH2694" s="1">
        <f t="shared" si="384"/>
        <v>0</v>
      </c>
    </row>
    <row r="2695" spans="1:34" x14ac:dyDescent="0.55000000000000004">
      <c r="A2695">
        <v>94949652</v>
      </c>
      <c r="B2695" s="2">
        <v>0</v>
      </c>
      <c r="C2695" s="2">
        <v>0</v>
      </c>
      <c r="D2695" s="2">
        <v>0</v>
      </c>
      <c r="E2695" s="2">
        <v>0</v>
      </c>
      <c r="F2695" s="2">
        <v>0</v>
      </c>
      <c r="G2695" s="2">
        <v>0</v>
      </c>
      <c r="H2695" s="2">
        <v>0</v>
      </c>
      <c r="I2695" s="2">
        <v>0</v>
      </c>
      <c r="J2695" s="2">
        <v>0</v>
      </c>
      <c r="K2695" s="2">
        <v>0</v>
      </c>
      <c r="L2695" s="2">
        <v>6.2229572090150502E-2</v>
      </c>
      <c r="M2695" s="2">
        <v>0</v>
      </c>
      <c r="N2695" s="2">
        <v>0</v>
      </c>
      <c r="O2695" s="2">
        <v>0</v>
      </c>
      <c r="P2695" s="2">
        <v>0</v>
      </c>
      <c r="Q2695" s="2">
        <v>0</v>
      </c>
      <c r="R2695" s="2">
        <v>0</v>
      </c>
      <c r="S2695" s="2">
        <v>0</v>
      </c>
      <c r="T2695" s="2">
        <v>0</v>
      </c>
      <c r="U2695" s="2">
        <v>0</v>
      </c>
      <c r="X2695" s="2">
        <f t="shared" si="378"/>
        <v>6.2229572090150502E-2</v>
      </c>
      <c r="Y2695" s="2">
        <f t="shared" si="379"/>
        <v>0</v>
      </c>
      <c r="Z2695" s="2">
        <f>IF(Y2695&gt;$W$1,HLOOKUP(Y2695,B2695:$U$2835,ROW($B$2836)-ROW($A2695),FALSE),0)</f>
        <v>0</v>
      </c>
      <c r="AA2695" s="2">
        <f t="shared" si="380"/>
        <v>0</v>
      </c>
      <c r="AB2695" s="2">
        <f>VLOOKUP(A2695,segment3_SB_quantity!$A$2:$B$2834,2,FALSE)</f>
        <v>1</v>
      </c>
      <c r="AC2695" s="4">
        <f t="shared" si="385"/>
        <v>0.12820000000000001</v>
      </c>
      <c r="AD2695">
        <f t="shared" si="381"/>
        <v>0</v>
      </c>
      <c r="AE2695">
        <f t="shared" si="386"/>
        <v>0.83166700000000005</v>
      </c>
      <c r="AF2695" s="2">
        <f t="shared" si="382"/>
        <v>0</v>
      </c>
      <c r="AG2695" s="2">
        <f t="shared" si="383"/>
        <v>0</v>
      </c>
      <c r="AH2695" s="1">
        <f t="shared" si="384"/>
        <v>0</v>
      </c>
    </row>
    <row r="2696" spans="1:34" x14ac:dyDescent="0.55000000000000004">
      <c r="A2696">
        <v>94979631</v>
      </c>
      <c r="B2696" s="2">
        <v>0</v>
      </c>
      <c r="C2696" s="2">
        <v>0</v>
      </c>
      <c r="D2696" s="2">
        <v>0</v>
      </c>
      <c r="E2696" s="2">
        <v>0</v>
      </c>
      <c r="F2696" s="2">
        <v>0</v>
      </c>
      <c r="G2696" s="2">
        <v>2.2078539426745199E-5</v>
      </c>
      <c r="H2696" s="2">
        <v>0</v>
      </c>
      <c r="I2696" s="2">
        <v>0</v>
      </c>
      <c r="J2696" s="2">
        <v>0</v>
      </c>
      <c r="K2696" s="2">
        <v>0</v>
      </c>
      <c r="L2696" s="2">
        <v>0</v>
      </c>
      <c r="M2696" s="2">
        <v>0</v>
      </c>
      <c r="N2696" s="2">
        <v>0</v>
      </c>
      <c r="O2696" s="2">
        <v>0</v>
      </c>
      <c r="P2696" s="2">
        <v>0</v>
      </c>
      <c r="Q2696" s="2">
        <v>0</v>
      </c>
      <c r="R2696" s="2">
        <v>0</v>
      </c>
      <c r="S2696" s="2">
        <v>0</v>
      </c>
      <c r="T2696" s="2">
        <v>0</v>
      </c>
      <c r="U2696" s="2">
        <v>0</v>
      </c>
      <c r="X2696" s="2">
        <f t="shared" si="378"/>
        <v>2.2078539426745199E-5</v>
      </c>
      <c r="Y2696" s="2">
        <f t="shared" si="379"/>
        <v>0</v>
      </c>
      <c r="Z2696" s="2">
        <f>IF(Y2696&gt;$W$1,HLOOKUP(Y2696,B2696:$U$2835,ROW($B$2836)-ROW($A2696),FALSE),0)</f>
        <v>0</v>
      </c>
      <c r="AA2696" s="2">
        <f t="shared" si="380"/>
        <v>0</v>
      </c>
      <c r="AB2696" s="2">
        <f>VLOOKUP(A2696,segment3_SB_quantity!$A$2:$B$2834,2,FALSE)</f>
        <v>16</v>
      </c>
      <c r="AC2696" s="4">
        <f t="shared" si="385"/>
        <v>0.12820000000000001</v>
      </c>
      <c r="AD2696">
        <f t="shared" si="381"/>
        <v>0</v>
      </c>
      <c r="AE2696">
        <f t="shared" si="386"/>
        <v>0.83166700000000005</v>
      </c>
      <c r="AF2696" s="2">
        <f t="shared" si="382"/>
        <v>0</v>
      </c>
      <c r="AG2696" s="2">
        <f t="shared" si="383"/>
        <v>0</v>
      </c>
      <c r="AH2696" s="1">
        <f t="shared" si="384"/>
        <v>0</v>
      </c>
    </row>
    <row r="2697" spans="1:34" x14ac:dyDescent="0.55000000000000004">
      <c r="A2697">
        <v>94999586</v>
      </c>
      <c r="B2697" s="2">
        <v>0</v>
      </c>
      <c r="C2697" s="2">
        <v>0</v>
      </c>
      <c r="D2697" s="2">
        <v>0</v>
      </c>
      <c r="E2697" s="2">
        <v>0</v>
      </c>
      <c r="F2697" s="2">
        <v>0</v>
      </c>
      <c r="G2697" s="2">
        <v>0</v>
      </c>
      <c r="H2697" s="2">
        <v>0</v>
      </c>
      <c r="I2697" s="2">
        <v>0</v>
      </c>
      <c r="J2697" s="2">
        <v>0</v>
      </c>
      <c r="K2697" s="2">
        <v>0.18767193706017199</v>
      </c>
      <c r="L2697" s="2">
        <v>0</v>
      </c>
      <c r="M2697" s="2">
        <v>0</v>
      </c>
      <c r="N2697" s="2">
        <v>0</v>
      </c>
      <c r="O2697" s="2">
        <v>0</v>
      </c>
      <c r="P2697" s="2">
        <v>0</v>
      </c>
      <c r="Q2697" s="2">
        <v>0</v>
      </c>
      <c r="R2697" s="2">
        <v>0</v>
      </c>
      <c r="S2697" s="2">
        <v>0</v>
      </c>
      <c r="T2697" s="2">
        <v>0</v>
      </c>
      <c r="U2697" s="2">
        <v>0</v>
      </c>
      <c r="X2697" s="2">
        <f t="shared" ref="X2697:X2760" si="387">MAX(B2697:U2697)</f>
        <v>0.18767193706017199</v>
      </c>
      <c r="Y2697" s="2">
        <f t="shared" ref="Y2697:Y2760" si="388">IF(X2697&gt;$W$1,X2697,0)</f>
        <v>0</v>
      </c>
      <c r="Z2697" s="2">
        <f>IF(Y2697&gt;$W$1,HLOOKUP(Y2697,B2697:$U$2835,ROW($B$2836)-ROW($A2697),FALSE),0)</f>
        <v>0</v>
      </c>
      <c r="AA2697" s="2">
        <f t="shared" ref="AA2697:AA2760" si="389">IF(Z2697&gt;0,HLOOKUP(Z2697,$B$2835:$U$2836,2,FALSE),0)</f>
        <v>0</v>
      </c>
      <c r="AB2697" s="2">
        <f>VLOOKUP(A2697,segment3_SB_quantity!$A$2:$B$2834,2,FALSE)</f>
        <v>110</v>
      </c>
      <c r="AC2697" s="4">
        <f t="shared" si="385"/>
        <v>0.12820000000000001</v>
      </c>
      <c r="AD2697">
        <f t="shared" ref="AD2697:AD2760" si="390">IF(AA2697&gt;0,AB2697*AC2697,0)</f>
        <v>0</v>
      </c>
      <c r="AE2697">
        <f t="shared" si="386"/>
        <v>0.83166700000000005</v>
      </c>
      <c r="AF2697" s="2">
        <f t="shared" ref="AF2697:AF2760" si="391">AD2697*AE2697</f>
        <v>0</v>
      </c>
      <c r="AG2697" s="2">
        <f t="shared" ref="AG2697:AG2760" si="392">AA2697*AE2697*AD2697</f>
        <v>0</v>
      </c>
      <c r="AH2697" s="1">
        <f t="shared" ref="AH2697:AH2760" si="393">IF(AG2697&gt;0,AF2697/AG2697,0)</f>
        <v>0</v>
      </c>
    </row>
    <row r="2698" spans="1:34" x14ac:dyDescent="0.55000000000000004">
      <c r="A2698">
        <v>95059620</v>
      </c>
      <c r="B2698" s="2">
        <v>0</v>
      </c>
      <c r="C2698" s="2">
        <v>0</v>
      </c>
      <c r="D2698" s="2">
        <v>0</v>
      </c>
      <c r="E2698" s="2">
        <v>0</v>
      </c>
      <c r="F2698" s="2">
        <v>0</v>
      </c>
      <c r="G2698" s="2">
        <v>0</v>
      </c>
      <c r="H2698" s="2">
        <v>2.75398745436711E-2</v>
      </c>
      <c r="I2698" s="2">
        <v>0</v>
      </c>
      <c r="J2698" s="2">
        <v>0</v>
      </c>
      <c r="K2698" s="2">
        <v>0</v>
      </c>
      <c r="L2698" s="2">
        <v>0</v>
      </c>
      <c r="M2698" s="2">
        <v>0</v>
      </c>
      <c r="N2698" s="2">
        <v>0</v>
      </c>
      <c r="O2698" s="2">
        <v>0</v>
      </c>
      <c r="P2698" s="2">
        <v>0</v>
      </c>
      <c r="Q2698" s="2">
        <v>0</v>
      </c>
      <c r="R2698" s="2">
        <v>0</v>
      </c>
      <c r="S2698" s="2">
        <v>0</v>
      </c>
      <c r="T2698" s="2">
        <v>0</v>
      </c>
      <c r="U2698" s="2">
        <v>0</v>
      </c>
      <c r="X2698" s="2">
        <f t="shared" si="387"/>
        <v>2.75398745436711E-2</v>
      </c>
      <c r="Y2698" s="2">
        <f t="shared" si="388"/>
        <v>0</v>
      </c>
      <c r="Z2698" s="2">
        <f>IF(Y2698&gt;$W$1,HLOOKUP(Y2698,B2698:$U$2835,ROW($B$2836)-ROW($A2698),FALSE),0)</f>
        <v>0</v>
      </c>
      <c r="AA2698" s="2">
        <f t="shared" si="389"/>
        <v>0</v>
      </c>
      <c r="AB2698" s="2">
        <f>VLOOKUP(A2698,segment3_SB_quantity!$A$2:$B$2834,2,FALSE)</f>
        <v>38</v>
      </c>
      <c r="AC2698" s="4">
        <f t="shared" si="385"/>
        <v>0.12820000000000001</v>
      </c>
      <c r="AD2698">
        <f t="shared" si="390"/>
        <v>0</v>
      </c>
      <c r="AE2698">
        <f t="shared" si="386"/>
        <v>0.83166700000000005</v>
      </c>
      <c r="AF2698" s="2">
        <f t="shared" si="391"/>
        <v>0</v>
      </c>
      <c r="AG2698" s="2">
        <f t="shared" si="392"/>
        <v>0</v>
      </c>
      <c r="AH2698" s="1">
        <f t="shared" si="393"/>
        <v>0</v>
      </c>
    </row>
    <row r="2699" spans="1:34" x14ac:dyDescent="0.55000000000000004">
      <c r="A2699">
        <v>95059820</v>
      </c>
      <c r="B2699" s="2">
        <v>0</v>
      </c>
      <c r="C2699" s="2">
        <v>0</v>
      </c>
      <c r="D2699" s="2">
        <v>0</v>
      </c>
      <c r="E2699" s="2">
        <v>0</v>
      </c>
      <c r="F2699" s="2">
        <v>0</v>
      </c>
      <c r="G2699" s="2">
        <v>0</v>
      </c>
      <c r="H2699" s="2">
        <v>0</v>
      </c>
      <c r="I2699" s="2">
        <v>1.8055189541787899E-2</v>
      </c>
      <c r="J2699" s="2">
        <v>0</v>
      </c>
      <c r="K2699" s="2">
        <v>0</v>
      </c>
      <c r="L2699" s="2">
        <v>0</v>
      </c>
      <c r="M2699" s="2">
        <v>0</v>
      </c>
      <c r="N2699" s="2">
        <v>0</v>
      </c>
      <c r="O2699" s="2">
        <v>0</v>
      </c>
      <c r="P2699" s="2">
        <v>0</v>
      </c>
      <c r="Q2699" s="2">
        <v>0</v>
      </c>
      <c r="R2699" s="2">
        <v>0</v>
      </c>
      <c r="S2699" s="2">
        <v>0</v>
      </c>
      <c r="T2699" s="2">
        <v>0</v>
      </c>
      <c r="U2699" s="2">
        <v>0</v>
      </c>
      <c r="X2699" s="2">
        <f t="shared" si="387"/>
        <v>1.8055189541787899E-2</v>
      </c>
      <c r="Y2699" s="2">
        <f t="shared" si="388"/>
        <v>0</v>
      </c>
      <c r="Z2699" s="2">
        <f>IF(Y2699&gt;$W$1,HLOOKUP(Y2699,B2699:$U$2835,ROW($B$2836)-ROW($A2699),FALSE),0)</f>
        <v>0</v>
      </c>
      <c r="AA2699" s="2">
        <f t="shared" si="389"/>
        <v>0</v>
      </c>
      <c r="AB2699" s="2">
        <f>VLOOKUP(A2699,segment3_SB_quantity!$A$2:$B$2834,2,FALSE)</f>
        <v>10</v>
      </c>
      <c r="AC2699" s="4">
        <f t="shared" si="385"/>
        <v>0.12820000000000001</v>
      </c>
      <c r="AD2699">
        <f t="shared" si="390"/>
        <v>0</v>
      </c>
      <c r="AE2699">
        <f t="shared" si="386"/>
        <v>0.83166700000000005</v>
      </c>
      <c r="AF2699" s="2">
        <f t="shared" si="391"/>
        <v>0</v>
      </c>
      <c r="AG2699" s="2">
        <f t="shared" si="392"/>
        <v>0</v>
      </c>
      <c r="AH2699" s="1">
        <f t="shared" si="393"/>
        <v>0</v>
      </c>
    </row>
    <row r="2700" spans="1:34" x14ac:dyDescent="0.55000000000000004">
      <c r="A2700">
        <v>95099867</v>
      </c>
      <c r="B2700" s="2">
        <v>0</v>
      </c>
      <c r="C2700" s="2">
        <v>0</v>
      </c>
      <c r="D2700" s="2">
        <v>0</v>
      </c>
      <c r="E2700" s="2">
        <v>0</v>
      </c>
      <c r="F2700" s="2">
        <v>0</v>
      </c>
      <c r="G2700" s="2">
        <v>0</v>
      </c>
      <c r="H2700" s="2">
        <v>0</v>
      </c>
      <c r="I2700" s="2">
        <v>0</v>
      </c>
      <c r="J2700" s="2">
        <v>0</v>
      </c>
      <c r="K2700" s="2">
        <v>0</v>
      </c>
      <c r="L2700" s="2">
        <v>0</v>
      </c>
      <c r="M2700" s="2">
        <v>0</v>
      </c>
      <c r="N2700" s="2">
        <v>0</v>
      </c>
      <c r="O2700" s="2">
        <v>0</v>
      </c>
      <c r="P2700" s="2">
        <v>0</v>
      </c>
      <c r="Q2700" s="2">
        <v>0</v>
      </c>
      <c r="R2700" s="2">
        <v>0</v>
      </c>
      <c r="S2700" s="2">
        <v>0</v>
      </c>
      <c r="T2700" s="2">
        <v>0</v>
      </c>
      <c r="U2700" s="2">
        <v>0</v>
      </c>
      <c r="X2700" s="2">
        <f t="shared" si="387"/>
        <v>0</v>
      </c>
      <c r="Y2700" s="2">
        <f t="shared" si="388"/>
        <v>0</v>
      </c>
      <c r="Z2700" s="2">
        <f>IF(Y2700&gt;$W$1,HLOOKUP(Y2700,B2700:$U$2835,ROW($B$2836)-ROW($A2700),FALSE),0)</f>
        <v>0</v>
      </c>
      <c r="AA2700" s="2">
        <f t="shared" si="389"/>
        <v>0</v>
      </c>
      <c r="AB2700" s="2">
        <f>VLOOKUP(A2700,segment3_SB_quantity!$A$2:$B$2834,2,FALSE)</f>
        <v>7</v>
      </c>
      <c r="AC2700" s="4">
        <f t="shared" si="385"/>
        <v>0.12820000000000001</v>
      </c>
      <c r="AD2700">
        <f t="shared" si="390"/>
        <v>0</v>
      </c>
      <c r="AE2700">
        <f t="shared" si="386"/>
        <v>0.83166700000000005</v>
      </c>
      <c r="AF2700" s="2">
        <f t="shared" si="391"/>
        <v>0</v>
      </c>
      <c r="AG2700" s="2">
        <f t="shared" si="392"/>
        <v>0</v>
      </c>
      <c r="AH2700" s="1">
        <f t="shared" si="393"/>
        <v>0</v>
      </c>
    </row>
    <row r="2701" spans="1:34" x14ac:dyDescent="0.55000000000000004">
      <c r="A2701">
        <v>95119997</v>
      </c>
      <c r="B2701" s="2">
        <v>0</v>
      </c>
      <c r="C2701" s="2">
        <v>0</v>
      </c>
      <c r="D2701" s="2">
        <v>0</v>
      </c>
      <c r="E2701" s="2">
        <v>0</v>
      </c>
      <c r="F2701" s="2">
        <v>0</v>
      </c>
      <c r="G2701" s="2">
        <v>0</v>
      </c>
      <c r="H2701" s="2">
        <v>0</v>
      </c>
      <c r="I2701" s="2">
        <v>8.5824887978363296E-2</v>
      </c>
      <c r="J2701" s="2">
        <v>0</v>
      </c>
      <c r="K2701" s="2">
        <v>0</v>
      </c>
      <c r="L2701" s="2">
        <v>0</v>
      </c>
      <c r="M2701" s="2">
        <v>0</v>
      </c>
      <c r="N2701" s="2">
        <v>0</v>
      </c>
      <c r="O2701" s="2">
        <v>0</v>
      </c>
      <c r="P2701" s="2">
        <v>0</v>
      </c>
      <c r="Q2701" s="2">
        <v>0</v>
      </c>
      <c r="R2701" s="2">
        <v>0</v>
      </c>
      <c r="S2701" s="2">
        <v>0</v>
      </c>
      <c r="T2701" s="2">
        <v>0</v>
      </c>
      <c r="U2701" s="2">
        <v>0</v>
      </c>
      <c r="X2701" s="2">
        <f t="shared" si="387"/>
        <v>8.5824887978363296E-2</v>
      </c>
      <c r="Y2701" s="2">
        <f t="shared" si="388"/>
        <v>0</v>
      </c>
      <c r="Z2701" s="2">
        <f>IF(Y2701&gt;$W$1,HLOOKUP(Y2701,B2701:$U$2835,ROW($B$2836)-ROW($A2701),FALSE),0)</f>
        <v>0</v>
      </c>
      <c r="AA2701" s="2">
        <f t="shared" si="389"/>
        <v>0</v>
      </c>
      <c r="AB2701" s="2">
        <f>VLOOKUP(A2701,segment3_SB_quantity!$A$2:$B$2834,2,FALSE)</f>
        <v>3</v>
      </c>
      <c r="AC2701" s="4">
        <f t="shared" si="385"/>
        <v>0.12820000000000001</v>
      </c>
      <c r="AD2701">
        <f t="shared" si="390"/>
        <v>0</v>
      </c>
      <c r="AE2701">
        <f t="shared" si="386"/>
        <v>0.83166700000000005</v>
      </c>
      <c r="AF2701" s="2">
        <f t="shared" si="391"/>
        <v>0</v>
      </c>
      <c r="AG2701" s="2">
        <f t="shared" si="392"/>
        <v>0</v>
      </c>
      <c r="AH2701" s="1">
        <f t="shared" si="393"/>
        <v>0</v>
      </c>
    </row>
    <row r="2702" spans="1:34" x14ac:dyDescent="0.55000000000000004">
      <c r="A2702">
        <v>95149894</v>
      </c>
      <c r="B2702" s="2">
        <v>0</v>
      </c>
      <c r="C2702" s="2">
        <v>0</v>
      </c>
      <c r="D2702" s="2">
        <v>0</v>
      </c>
      <c r="E2702" s="2">
        <v>0</v>
      </c>
      <c r="F2702" s="2">
        <v>0</v>
      </c>
      <c r="G2702" s="2">
        <v>0</v>
      </c>
      <c r="H2702" s="2">
        <v>0</v>
      </c>
      <c r="I2702" s="2">
        <v>0</v>
      </c>
      <c r="J2702" s="2">
        <v>0</v>
      </c>
      <c r="K2702" s="2">
        <v>0</v>
      </c>
      <c r="L2702" s="2">
        <v>0.15800135818590999</v>
      </c>
      <c r="M2702" s="2">
        <v>0</v>
      </c>
      <c r="N2702" s="2">
        <v>0</v>
      </c>
      <c r="O2702" s="2">
        <v>0</v>
      </c>
      <c r="P2702" s="2">
        <v>0</v>
      </c>
      <c r="Q2702" s="2">
        <v>0</v>
      </c>
      <c r="R2702" s="2">
        <v>0</v>
      </c>
      <c r="S2702" s="2">
        <v>0</v>
      </c>
      <c r="T2702" s="2">
        <v>0</v>
      </c>
      <c r="U2702" s="2">
        <v>0</v>
      </c>
      <c r="X2702" s="2">
        <f t="shared" si="387"/>
        <v>0.15800135818590999</v>
      </c>
      <c r="Y2702" s="2">
        <f t="shared" si="388"/>
        <v>0</v>
      </c>
      <c r="Z2702" s="2">
        <f>IF(Y2702&gt;$W$1,HLOOKUP(Y2702,B2702:$U$2835,ROW($B$2836)-ROW($A2702),FALSE),0)</f>
        <v>0</v>
      </c>
      <c r="AA2702" s="2">
        <f t="shared" si="389"/>
        <v>0</v>
      </c>
      <c r="AB2702" s="2">
        <f>VLOOKUP(A2702,segment3_SB_quantity!$A$2:$B$2834,2,FALSE)</f>
        <v>3</v>
      </c>
      <c r="AC2702" s="4">
        <f t="shared" si="385"/>
        <v>0.12820000000000001</v>
      </c>
      <c r="AD2702">
        <f t="shared" si="390"/>
        <v>0</v>
      </c>
      <c r="AE2702">
        <f t="shared" si="386"/>
        <v>0.83166700000000005</v>
      </c>
      <c r="AF2702" s="2">
        <f t="shared" si="391"/>
        <v>0</v>
      </c>
      <c r="AG2702" s="2">
        <f t="shared" si="392"/>
        <v>0</v>
      </c>
      <c r="AH2702" s="1">
        <f t="shared" si="393"/>
        <v>0</v>
      </c>
    </row>
    <row r="2703" spans="1:34" x14ac:dyDescent="0.55000000000000004">
      <c r="A2703">
        <v>95229569</v>
      </c>
      <c r="B2703" s="2">
        <v>0</v>
      </c>
      <c r="C2703" s="2">
        <v>0</v>
      </c>
      <c r="D2703" s="2">
        <v>0</v>
      </c>
      <c r="E2703" s="2">
        <v>0</v>
      </c>
      <c r="F2703" s="2">
        <v>0</v>
      </c>
      <c r="G2703" s="2">
        <v>0</v>
      </c>
      <c r="H2703" s="2">
        <v>0</v>
      </c>
      <c r="I2703" s="2">
        <v>0</v>
      </c>
      <c r="J2703" s="2">
        <v>0</v>
      </c>
      <c r="K2703" s="2">
        <v>0.10107658763309001</v>
      </c>
      <c r="L2703" s="2">
        <v>0</v>
      </c>
      <c r="M2703" s="2">
        <v>0</v>
      </c>
      <c r="N2703" s="2">
        <v>0</v>
      </c>
      <c r="O2703" s="2">
        <v>0</v>
      </c>
      <c r="P2703" s="2">
        <v>0</v>
      </c>
      <c r="Q2703" s="2">
        <v>0</v>
      </c>
      <c r="R2703" s="2">
        <v>0</v>
      </c>
      <c r="S2703" s="2">
        <v>0</v>
      </c>
      <c r="T2703" s="2">
        <v>0</v>
      </c>
      <c r="U2703" s="2">
        <v>0</v>
      </c>
      <c r="X2703" s="2">
        <f t="shared" si="387"/>
        <v>0.10107658763309001</v>
      </c>
      <c r="Y2703" s="2">
        <f t="shared" si="388"/>
        <v>0</v>
      </c>
      <c r="Z2703" s="2">
        <f>IF(Y2703&gt;$W$1,HLOOKUP(Y2703,B2703:$U$2835,ROW($B$2836)-ROW($A2703),FALSE),0)</f>
        <v>0</v>
      </c>
      <c r="AA2703" s="2">
        <f t="shared" si="389"/>
        <v>0</v>
      </c>
      <c r="AB2703" s="2">
        <f>VLOOKUP(A2703,segment3_SB_quantity!$A$2:$B$2834,2,FALSE)</f>
        <v>13</v>
      </c>
      <c r="AC2703" s="4">
        <f t="shared" si="385"/>
        <v>0.12820000000000001</v>
      </c>
      <c r="AD2703">
        <f t="shared" si="390"/>
        <v>0</v>
      </c>
      <c r="AE2703">
        <f t="shared" si="386"/>
        <v>0.83166700000000005</v>
      </c>
      <c r="AF2703" s="2">
        <f t="shared" si="391"/>
        <v>0</v>
      </c>
      <c r="AG2703" s="2">
        <f t="shared" si="392"/>
        <v>0</v>
      </c>
      <c r="AH2703" s="1">
        <f t="shared" si="393"/>
        <v>0</v>
      </c>
    </row>
    <row r="2704" spans="1:34" x14ac:dyDescent="0.55000000000000004">
      <c r="A2704">
        <v>95249810</v>
      </c>
      <c r="B2704" s="2">
        <v>0</v>
      </c>
      <c r="C2704" s="2">
        <v>0</v>
      </c>
      <c r="D2704" s="2">
        <v>0</v>
      </c>
      <c r="E2704" s="2">
        <v>0</v>
      </c>
      <c r="F2704" s="2">
        <v>0</v>
      </c>
      <c r="G2704" s="2">
        <v>0</v>
      </c>
      <c r="H2704" s="2">
        <v>0</v>
      </c>
      <c r="I2704" s="2">
        <v>0</v>
      </c>
      <c r="J2704" s="2">
        <v>0</v>
      </c>
      <c r="K2704" s="2">
        <v>0.116782144011328</v>
      </c>
      <c r="L2704" s="2">
        <v>0</v>
      </c>
      <c r="M2704" s="2">
        <v>0</v>
      </c>
      <c r="N2704" s="2">
        <v>0</v>
      </c>
      <c r="O2704" s="2">
        <v>0</v>
      </c>
      <c r="P2704" s="2">
        <v>0</v>
      </c>
      <c r="Q2704" s="2">
        <v>0</v>
      </c>
      <c r="R2704" s="2">
        <v>0</v>
      </c>
      <c r="S2704" s="2">
        <v>0</v>
      </c>
      <c r="T2704" s="2">
        <v>0</v>
      </c>
      <c r="U2704" s="2">
        <v>0</v>
      </c>
      <c r="X2704" s="2">
        <f t="shared" si="387"/>
        <v>0.116782144011328</v>
      </c>
      <c r="Y2704" s="2">
        <f t="shared" si="388"/>
        <v>0</v>
      </c>
      <c r="Z2704" s="2">
        <f>IF(Y2704&gt;$W$1,HLOOKUP(Y2704,B2704:$U$2835,ROW($B$2836)-ROW($A2704),FALSE),0)</f>
        <v>0</v>
      </c>
      <c r="AA2704" s="2">
        <f t="shared" si="389"/>
        <v>0</v>
      </c>
      <c r="AB2704" s="2">
        <f>VLOOKUP(A2704,segment3_SB_quantity!$A$2:$B$2834,2,FALSE)</f>
        <v>91</v>
      </c>
      <c r="AC2704" s="4">
        <f t="shared" si="385"/>
        <v>0.12820000000000001</v>
      </c>
      <c r="AD2704">
        <f t="shared" si="390"/>
        <v>0</v>
      </c>
      <c r="AE2704">
        <f t="shared" si="386"/>
        <v>0.83166700000000005</v>
      </c>
      <c r="AF2704" s="2">
        <f t="shared" si="391"/>
        <v>0</v>
      </c>
      <c r="AG2704" s="2">
        <f t="shared" si="392"/>
        <v>0</v>
      </c>
      <c r="AH2704" s="1">
        <f t="shared" si="393"/>
        <v>0</v>
      </c>
    </row>
    <row r="2705" spans="1:34" x14ac:dyDescent="0.55000000000000004">
      <c r="A2705">
        <v>95289559</v>
      </c>
      <c r="B2705" s="2">
        <v>0</v>
      </c>
      <c r="C2705" s="2">
        <v>0</v>
      </c>
      <c r="D2705" s="2">
        <v>0</v>
      </c>
      <c r="E2705" s="2">
        <v>0</v>
      </c>
      <c r="F2705" s="2">
        <v>0</v>
      </c>
      <c r="G2705" s="2">
        <v>0.16070868689991899</v>
      </c>
      <c r="H2705" s="2">
        <v>0</v>
      </c>
      <c r="I2705" s="2">
        <v>0</v>
      </c>
      <c r="J2705" s="2">
        <v>0</v>
      </c>
      <c r="K2705" s="2">
        <v>0</v>
      </c>
      <c r="L2705" s="2">
        <v>0</v>
      </c>
      <c r="M2705" s="2">
        <v>0</v>
      </c>
      <c r="N2705" s="2">
        <v>0</v>
      </c>
      <c r="O2705" s="2">
        <v>0</v>
      </c>
      <c r="P2705" s="2">
        <v>0</v>
      </c>
      <c r="Q2705" s="2">
        <v>0</v>
      </c>
      <c r="R2705" s="2">
        <v>0</v>
      </c>
      <c r="S2705" s="2">
        <v>0</v>
      </c>
      <c r="T2705" s="2">
        <v>0</v>
      </c>
      <c r="U2705" s="2">
        <v>0</v>
      </c>
      <c r="X2705" s="2">
        <f t="shared" si="387"/>
        <v>0.16070868689991899</v>
      </c>
      <c r="Y2705" s="2">
        <f t="shared" si="388"/>
        <v>0</v>
      </c>
      <c r="Z2705" s="2">
        <f>IF(Y2705&gt;$W$1,HLOOKUP(Y2705,B2705:$U$2835,ROW($B$2836)-ROW($A2705),FALSE),0)</f>
        <v>0</v>
      </c>
      <c r="AA2705" s="2">
        <f t="shared" si="389"/>
        <v>0</v>
      </c>
      <c r="AB2705" s="2">
        <f>VLOOKUP(A2705,segment3_SB_quantity!$A$2:$B$2834,2,FALSE)</f>
        <v>37</v>
      </c>
      <c r="AC2705" s="4">
        <f t="shared" si="385"/>
        <v>0.12820000000000001</v>
      </c>
      <c r="AD2705">
        <f t="shared" si="390"/>
        <v>0</v>
      </c>
      <c r="AE2705">
        <f t="shared" si="386"/>
        <v>0.83166700000000005</v>
      </c>
      <c r="AF2705" s="2">
        <f t="shared" si="391"/>
        <v>0</v>
      </c>
      <c r="AG2705" s="2">
        <f t="shared" si="392"/>
        <v>0</v>
      </c>
      <c r="AH2705" s="1">
        <f t="shared" si="393"/>
        <v>0</v>
      </c>
    </row>
    <row r="2706" spans="1:34" x14ac:dyDescent="0.55000000000000004">
      <c r="A2706">
        <v>95289859</v>
      </c>
      <c r="B2706" s="2">
        <v>0</v>
      </c>
      <c r="C2706" s="2">
        <v>0</v>
      </c>
      <c r="D2706" s="2">
        <v>0</v>
      </c>
      <c r="E2706" s="2">
        <v>0</v>
      </c>
      <c r="F2706" s="2">
        <v>0</v>
      </c>
      <c r="G2706" s="2">
        <v>0</v>
      </c>
      <c r="H2706" s="2">
        <v>0</v>
      </c>
      <c r="I2706" s="2">
        <v>0</v>
      </c>
      <c r="J2706" s="2">
        <v>6.2591338424421106E-2</v>
      </c>
      <c r="K2706" s="2">
        <v>0</v>
      </c>
      <c r="L2706" s="2">
        <v>0</v>
      </c>
      <c r="M2706" s="2">
        <v>0</v>
      </c>
      <c r="N2706" s="2">
        <v>0</v>
      </c>
      <c r="O2706" s="2">
        <v>0</v>
      </c>
      <c r="P2706" s="2">
        <v>0</v>
      </c>
      <c r="Q2706" s="2">
        <v>0</v>
      </c>
      <c r="R2706" s="2">
        <v>0</v>
      </c>
      <c r="S2706" s="2">
        <v>0</v>
      </c>
      <c r="T2706" s="2">
        <v>0</v>
      </c>
      <c r="U2706" s="2">
        <v>0</v>
      </c>
      <c r="X2706" s="2">
        <f t="shared" si="387"/>
        <v>6.2591338424421106E-2</v>
      </c>
      <c r="Y2706" s="2">
        <f t="shared" si="388"/>
        <v>0</v>
      </c>
      <c r="Z2706" s="2">
        <f>IF(Y2706&gt;$W$1,HLOOKUP(Y2706,B2706:$U$2835,ROW($B$2836)-ROW($A2706),FALSE),0)</f>
        <v>0</v>
      </c>
      <c r="AA2706" s="2">
        <f t="shared" si="389"/>
        <v>0</v>
      </c>
      <c r="AB2706" s="2">
        <f>VLOOKUP(A2706,segment3_SB_quantity!$A$2:$B$2834,2,FALSE)</f>
        <v>113</v>
      </c>
      <c r="AC2706" s="4">
        <f t="shared" si="385"/>
        <v>0.12820000000000001</v>
      </c>
      <c r="AD2706">
        <f t="shared" si="390"/>
        <v>0</v>
      </c>
      <c r="AE2706">
        <f t="shared" si="386"/>
        <v>0.83166700000000005</v>
      </c>
      <c r="AF2706" s="2">
        <f t="shared" si="391"/>
        <v>0</v>
      </c>
      <c r="AG2706" s="2">
        <f t="shared" si="392"/>
        <v>0</v>
      </c>
      <c r="AH2706" s="1">
        <f t="shared" si="393"/>
        <v>0</v>
      </c>
    </row>
    <row r="2707" spans="1:34" x14ac:dyDescent="0.55000000000000004">
      <c r="A2707">
        <v>95299609</v>
      </c>
      <c r="B2707" s="2">
        <v>0</v>
      </c>
      <c r="C2707" s="2">
        <v>0</v>
      </c>
      <c r="D2707" s="2">
        <v>0</v>
      </c>
      <c r="E2707" s="2">
        <v>0</v>
      </c>
      <c r="F2707" s="2">
        <v>0</v>
      </c>
      <c r="G2707" s="2">
        <v>0</v>
      </c>
      <c r="H2707" s="2">
        <v>0</v>
      </c>
      <c r="I2707" s="2">
        <v>7.2651292676740906E-2</v>
      </c>
      <c r="J2707" s="2">
        <v>0</v>
      </c>
      <c r="K2707" s="2">
        <v>0</v>
      </c>
      <c r="L2707" s="2">
        <v>0</v>
      </c>
      <c r="M2707" s="2">
        <v>0</v>
      </c>
      <c r="N2707" s="2">
        <v>0</v>
      </c>
      <c r="O2707" s="2">
        <v>0</v>
      </c>
      <c r="P2707" s="2">
        <v>0</v>
      </c>
      <c r="Q2707" s="2">
        <v>0</v>
      </c>
      <c r="R2707" s="2">
        <v>0</v>
      </c>
      <c r="S2707" s="2">
        <v>0</v>
      </c>
      <c r="T2707" s="2">
        <v>0</v>
      </c>
      <c r="U2707" s="2">
        <v>0</v>
      </c>
      <c r="X2707" s="2">
        <f t="shared" si="387"/>
        <v>7.2651292676740906E-2</v>
      </c>
      <c r="Y2707" s="2">
        <f t="shared" si="388"/>
        <v>0</v>
      </c>
      <c r="Z2707" s="2">
        <f>IF(Y2707&gt;$W$1,HLOOKUP(Y2707,B2707:$U$2835,ROW($B$2836)-ROW($A2707),FALSE),0)</f>
        <v>0</v>
      </c>
      <c r="AA2707" s="2">
        <f t="shared" si="389"/>
        <v>0</v>
      </c>
      <c r="AB2707" s="2">
        <f>VLOOKUP(A2707,segment3_SB_quantity!$A$2:$B$2834,2,FALSE)</f>
        <v>22</v>
      </c>
      <c r="AC2707" s="4">
        <f t="shared" si="385"/>
        <v>0.12820000000000001</v>
      </c>
      <c r="AD2707">
        <f t="shared" si="390"/>
        <v>0</v>
      </c>
      <c r="AE2707">
        <f t="shared" si="386"/>
        <v>0.83166700000000005</v>
      </c>
      <c r="AF2707" s="2">
        <f t="shared" si="391"/>
        <v>0</v>
      </c>
      <c r="AG2707" s="2">
        <f t="shared" si="392"/>
        <v>0</v>
      </c>
      <c r="AH2707" s="1">
        <f t="shared" si="393"/>
        <v>0</v>
      </c>
    </row>
    <row r="2708" spans="1:34" x14ac:dyDescent="0.55000000000000004">
      <c r="A2708">
        <v>95309674</v>
      </c>
      <c r="B2708" s="2">
        <v>0</v>
      </c>
      <c r="C2708" s="2">
        <v>0</v>
      </c>
      <c r="D2708" s="2">
        <v>0</v>
      </c>
      <c r="E2708" s="2">
        <v>0</v>
      </c>
      <c r="F2708" s="2">
        <v>0</v>
      </c>
      <c r="G2708" s="2">
        <v>0</v>
      </c>
      <c r="H2708" s="2">
        <v>0</v>
      </c>
      <c r="I2708" s="2">
        <v>5.6050496054760403E-2</v>
      </c>
      <c r="J2708" s="2">
        <v>0</v>
      </c>
      <c r="K2708" s="2">
        <v>0</v>
      </c>
      <c r="L2708" s="2">
        <v>0</v>
      </c>
      <c r="M2708" s="2">
        <v>0</v>
      </c>
      <c r="N2708" s="2">
        <v>0</v>
      </c>
      <c r="O2708" s="2">
        <v>0</v>
      </c>
      <c r="P2708" s="2">
        <v>0</v>
      </c>
      <c r="Q2708" s="2">
        <v>0</v>
      </c>
      <c r="R2708" s="2">
        <v>0</v>
      </c>
      <c r="S2708" s="2">
        <v>0</v>
      </c>
      <c r="T2708" s="2">
        <v>0</v>
      </c>
      <c r="U2708" s="2">
        <v>0</v>
      </c>
      <c r="X2708" s="2">
        <f t="shared" si="387"/>
        <v>5.6050496054760403E-2</v>
      </c>
      <c r="Y2708" s="2">
        <f t="shared" si="388"/>
        <v>0</v>
      </c>
      <c r="Z2708" s="2">
        <f>IF(Y2708&gt;$W$1,HLOOKUP(Y2708,B2708:$U$2835,ROW($B$2836)-ROW($A2708),FALSE),0)</f>
        <v>0</v>
      </c>
      <c r="AA2708" s="2">
        <f t="shared" si="389"/>
        <v>0</v>
      </c>
      <c r="AB2708" s="2">
        <f>VLOOKUP(A2708,segment3_SB_quantity!$A$2:$B$2834,2,FALSE)</f>
        <v>16</v>
      </c>
      <c r="AC2708" s="4">
        <f t="shared" si="385"/>
        <v>0.12820000000000001</v>
      </c>
      <c r="AD2708">
        <f t="shared" si="390"/>
        <v>0</v>
      </c>
      <c r="AE2708">
        <f t="shared" si="386"/>
        <v>0.83166700000000005</v>
      </c>
      <c r="AF2708" s="2">
        <f t="shared" si="391"/>
        <v>0</v>
      </c>
      <c r="AG2708" s="2">
        <f t="shared" si="392"/>
        <v>0</v>
      </c>
      <c r="AH2708" s="1">
        <f t="shared" si="393"/>
        <v>0</v>
      </c>
    </row>
    <row r="2709" spans="1:34" x14ac:dyDescent="0.55000000000000004">
      <c r="A2709">
        <v>95349580</v>
      </c>
      <c r="B2709" s="2">
        <v>0</v>
      </c>
      <c r="C2709" s="2">
        <v>0</v>
      </c>
      <c r="D2709" s="2">
        <v>0</v>
      </c>
      <c r="E2709" s="2">
        <v>0</v>
      </c>
      <c r="F2709" s="2">
        <v>0</v>
      </c>
      <c r="G2709" s="2">
        <v>0</v>
      </c>
      <c r="H2709" s="2">
        <v>0</v>
      </c>
      <c r="I2709" s="2">
        <v>0</v>
      </c>
      <c r="J2709" s="2">
        <v>0</v>
      </c>
      <c r="K2709" s="2">
        <v>0</v>
      </c>
      <c r="L2709" s="2">
        <v>8.6625774973339995E-2</v>
      </c>
      <c r="M2709" s="2">
        <v>0</v>
      </c>
      <c r="N2709" s="2">
        <v>0</v>
      </c>
      <c r="O2709" s="2">
        <v>0</v>
      </c>
      <c r="P2709" s="2">
        <v>0</v>
      </c>
      <c r="Q2709" s="2">
        <v>0</v>
      </c>
      <c r="R2709" s="2">
        <v>0</v>
      </c>
      <c r="S2709" s="2">
        <v>0</v>
      </c>
      <c r="T2709" s="2">
        <v>0</v>
      </c>
      <c r="U2709" s="2">
        <v>0</v>
      </c>
      <c r="X2709" s="2">
        <f t="shared" si="387"/>
        <v>8.6625774973339995E-2</v>
      </c>
      <c r="Y2709" s="2">
        <f t="shared" si="388"/>
        <v>0</v>
      </c>
      <c r="Z2709" s="2">
        <f>IF(Y2709&gt;$W$1,HLOOKUP(Y2709,B2709:$U$2835,ROW($B$2836)-ROW($A2709),FALSE),0)</f>
        <v>0</v>
      </c>
      <c r="AA2709" s="2">
        <f t="shared" si="389"/>
        <v>0</v>
      </c>
      <c r="AB2709" s="2">
        <f>VLOOKUP(A2709,segment3_SB_quantity!$A$2:$B$2834,2,FALSE)</f>
        <v>17</v>
      </c>
      <c r="AC2709" s="4">
        <f t="shared" si="385"/>
        <v>0.12820000000000001</v>
      </c>
      <c r="AD2709">
        <f t="shared" si="390"/>
        <v>0</v>
      </c>
      <c r="AE2709">
        <f t="shared" si="386"/>
        <v>0.83166700000000005</v>
      </c>
      <c r="AF2709" s="2">
        <f t="shared" si="391"/>
        <v>0</v>
      </c>
      <c r="AG2709" s="2">
        <f t="shared" si="392"/>
        <v>0</v>
      </c>
      <c r="AH2709" s="1">
        <f t="shared" si="393"/>
        <v>0</v>
      </c>
    </row>
    <row r="2710" spans="1:34" x14ac:dyDescent="0.55000000000000004">
      <c r="A2710">
        <v>95359802</v>
      </c>
      <c r="B2710" s="2">
        <v>0</v>
      </c>
      <c r="C2710" s="2">
        <v>0</v>
      </c>
      <c r="D2710" s="2">
        <v>0</v>
      </c>
      <c r="E2710" s="2">
        <v>0</v>
      </c>
      <c r="F2710" s="2">
        <v>0</v>
      </c>
      <c r="G2710" s="2">
        <v>0</v>
      </c>
      <c r="H2710" s="2">
        <v>3.2629625785550898E-2</v>
      </c>
      <c r="I2710" s="2">
        <v>0</v>
      </c>
      <c r="J2710" s="2">
        <v>0</v>
      </c>
      <c r="K2710" s="2">
        <v>0</v>
      </c>
      <c r="L2710" s="2">
        <v>0</v>
      </c>
      <c r="M2710" s="2">
        <v>0</v>
      </c>
      <c r="N2710" s="2">
        <v>0</v>
      </c>
      <c r="O2710" s="2">
        <v>0</v>
      </c>
      <c r="P2710" s="2">
        <v>0</v>
      </c>
      <c r="Q2710" s="2">
        <v>0</v>
      </c>
      <c r="R2710" s="2">
        <v>0</v>
      </c>
      <c r="S2710" s="2">
        <v>0</v>
      </c>
      <c r="T2710" s="2">
        <v>0</v>
      </c>
      <c r="U2710" s="2">
        <v>0</v>
      </c>
      <c r="X2710" s="2">
        <f t="shared" si="387"/>
        <v>3.2629625785550898E-2</v>
      </c>
      <c r="Y2710" s="2">
        <f t="shared" si="388"/>
        <v>0</v>
      </c>
      <c r="Z2710" s="2">
        <f>IF(Y2710&gt;$W$1,HLOOKUP(Y2710,B2710:$U$2835,ROW($B$2836)-ROW($A2710),FALSE),0)</f>
        <v>0</v>
      </c>
      <c r="AA2710" s="2">
        <f t="shared" si="389"/>
        <v>0</v>
      </c>
      <c r="AB2710" s="2">
        <f>VLOOKUP(A2710,segment3_SB_quantity!$A$2:$B$2834,2,FALSE)</f>
        <v>5</v>
      </c>
      <c r="AC2710" s="4">
        <f t="shared" si="385"/>
        <v>0.12820000000000001</v>
      </c>
      <c r="AD2710">
        <f t="shared" si="390"/>
        <v>0</v>
      </c>
      <c r="AE2710">
        <f t="shared" si="386"/>
        <v>0.83166700000000005</v>
      </c>
      <c r="AF2710" s="2">
        <f t="shared" si="391"/>
        <v>0</v>
      </c>
      <c r="AG2710" s="2">
        <f t="shared" si="392"/>
        <v>0</v>
      </c>
      <c r="AH2710" s="1">
        <f t="shared" si="393"/>
        <v>0</v>
      </c>
    </row>
    <row r="2711" spans="1:34" x14ac:dyDescent="0.55000000000000004">
      <c r="A2711">
        <v>95399633</v>
      </c>
      <c r="B2711" s="2">
        <v>0</v>
      </c>
      <c r="C2711" s="2">
        <v>0</v>
      </c>
      <c r="D2711" s="2">
        <v>0</v>
      </c>
      <c r="E2711" s="2">
        <v>0</v>
      </c>
      <c r="F2711" s="2">
        <v>0</v>
      </c>
      <c r="G2711" s="2">
        <v>0</v>
      </c>
      <c r="H2711" s="2">
        <v>1.8522492519163099E-2</v>
      </c>
      <c r="I2711" s="2">
        <v>0</v>
      </c>
      <c r="J2711" s="2">
        <v>0</v>
      </c>
      <c r="K2711" s="2">
        <v>0</v>
      </c>
      <c r="L2711" s="2">
        <v>0</v>
      </c>
      <c r="M2711" s="2">
        <v>0</v>
      </c>
      <c r="N2711" s="2">
        <v>0</v>
      </c>
      <c r="O2711" s="2">
        <v>0</v>
      </c>
      <c r="P2711" s="2">
        <v>0</v>
      </c>
      <c r="Q2711" s="2">
        <v>0</v>
      </c>
      <c r="R2711" s="2">
        <v>0</v>
      </c>
      <c r="S2711" s="2">
        <v>0</v>
      </c>
      <c r="T2711" s="2">
        <v>0</v>
      </c>
      <c r="U2711" s="2">
        <v>0</v>
      </c>
      <c r="X2711" s="2">
        <f t="shared" si="387"/>
        <v>1.8522492519163099E-2</v>
      </c>
      <c r="Y2711" s="2">
        <f t="shared" si="388"/>
        <v>0</v>
      </c>
      <c r="Z2711" s="2">
        <f>IF(Y2711&gt;$W$1,HLOOKUP(Y2711,B2711:$U$2835,ROW($B$2836)-ROW($A2711),FALSE),0)</f>
        <v>0</v>
      </c>
      <c r="AA2711" s="2">
        <f t="shared" si="389"/>
        <v>0</v>
      </c>
      <c r="AB2711" s="2">
        <f>VLOOKUP(A2711,segment3_SB_quantity!$A$2:$B$2834,2,FALSE)</f>
        <v>7</v>
      </c>
      <c r="AC2711" s="4">
        <f t="shared" si="385"/>
        <v>0.12820000000000001</v>
      </c>
      <c r="AD2711">
        <f t="shared" si="390"/>
        <v>0</v>
      </c>
      <c r="AE2711">
        <f t="shared" si="386"/>
        <v>0.83166700000000005</v>
      </c>
      <c r="AF2711" s="2">
        <f t="shared" si="391"/>
        <v>0</v>
      </c>
      <c r="AG2711" s="2">
        <f t="shared" si="392"/>
        <v>0</v>
      </c>
      <c r="AH2711" s="1">
        <f t="shared" si="393"/>
        <v>0</v>
      </c>
    </row>
    <row r="2712" spans="1:34" x14ac:dyDescent="0.55000000000000004">
      <c r="A2712">
        <v>95419643</v>
      </c>
      <c r="B2712" s="2">
        <v>0</v>
      </c>
      <c r="C2712" s="2">
        <v>0</v>
      </c>
      <c r="D2712" s="2">
        <v>0</v>
      </c>
      <c r="E2712" s="2">
        <v>0</v>
      </c>
      <c r="F2712" s="2">
        <v>0</v>
      </c>
      <c r="G2712" s="2">
        <v>0</v>
      </c>
      <c r="H2712" s="2">
        <v>1.45064055822718E-2</v>
      </c>
      <c r="I2712" s="2">
        <v>0</v>
      </c>
      <c r="J2712" s="2">
        <v>0</v>
      </c>
      <c r="K2712" s="2">
        <v>0</v>
      </c>
      <c r="L2712" s="2">
        <v>0</v>
      </c>
      <c r="M2712" s="2">
        <v>0</v>
      </c>
      <c r="N2712" s="2">
        <v>0</v>
      </c>
      <c r="O2712" s="2">
        <v>0</v>
      </c>
      <c r="P2712" s="2">
        <v>0</v>
      </c>
      <c r="Q2712" s="2">
        <v>0</v>
      </c>
      <c r="R2712" s="2">
        <v>0</v>
      </c>
      <c r="S2712" s="2">
        <v>0</v>
      </c>
      <c r="T2712" s="2">
        <v>0</v>
      </c>
      <c r="U2712" s="2">
        <v>0</v>
      </c>
      <c r="X2712" s="2">
        <f t="shared" si="387"/>
        <v>1.45064055822718E-2</v>
      </c>
      <c r="Y2712" s="2">
        <f t="shared" si="388"/>
        <v>0</v>
      </c>
      <c r="Z2712" s="2">
        <f>IF(Y2712&gt;$W$1,HLOOKUP(Y2712,B2712:$U$2835,ROW($B$2836)-ROW($A2712),FALSE),0)</f>
        <v>0</v>
      </c>
      <c r="AA2712" s="2">
        <f t="shared" si="389"/>
        <v>0</v>
      </c>
      <c r="AB2712" s="2">
        <f>VLOOKUP(A2712,segment3_SB_quantity!$A$2:$B$2834,2,FALSE)</f>
        <v>114</v>
      </c>
      <c r="AC2712" s="4">
        <f t="shared" si="385"/>
        <v>0.12820000000000001</v>
      </c>
      <c r="AD2712">
        <f t="shared" si="390"/>
        <v>0</v>
      </c>
      <c r="AE2712">
        <f t="shared" si="386"/>
        <v>0.83166700000000005</v>
      </c>
      <c r="AF2712" s="2">
        <f t="shared" si="391"/>
        <v>0</v>
      </c>
      <c r="AG2712" s="2">
        <f t="shared" si="392"/>
        <v>0</v>
      </c>
      <c r="AH2712" s="1">
        <f t="shared" si="393"/>
        <v>0</v>
      </c>
    </row>
    <row r="2713" spans="1:34" x14ac:dyDescent="0.55000000000000004">
      <c r="A2713">
        <v>95469700</v>
      </c>
      <c r="B2713" s="2">
        <v>0</v>
      </c>
      <c r="C2713" s="2">
        <v>0</v>
      </c>
      <c r="D2713" s="2">
        <v>0</v>
      </c>
      <c r="E2713" s="2">
        <v>0</v>
      </c>
      <c r="F2713" s="2">
        <v>3.6684251656927597E-2</v>
      </c>
      <c r="G2713" s="2">
        <v>0</v>
      </c>
      <c r="H2713" s="2">
        <v>0</v>
      </c>
      <c r="I2713" s="2">
        <v>0</v>
      </c>
      <c r="J2713" s="2">
        <v>0</v>
      </c>
      <c r="K2713" s="2">
        <v>0</v>
      </c>
      <c r="L2713" s="2">
        <v>0</v>
      </c>
      <c r="M2713" s="2">
        <v>0</v>
      </c>
      <c r="N2713" s="2">
        <v>0</v>
      </c>
      <c r="O2713" s="2">
        <v>0</v>
      </c>
      <c r="P2713" s="2">
        <v>0</v>
      </c>
      <c r="Q2713" s="2">
        <v>0</v>
      </c>
      <c r="R2713" s="2">
        <v>0</v>
      </c>
      <c r="S2713" s="2">
        <v>0</v>
      </c>
      <c r="T2713" s="2">
        <v>0</v>
      </c>
      <c r="U2713" s="2">
        <v>0</v>
      </c>
      <c r="X2713" s="2">
        <f t="shared" si="387"/>
        <v>3.6684251656927597E-2</v>
      </c>
      <c r="Y2713" s="2">
        <f t="shared" si="388"/>
        <v>0</v>
      </c>
      <c r="Z2713" s="2">
        <f>IF(Y2713&gt;$W$1,HLOOKUP(Y2713,B2713:$U$2835,ROW($B$2836)-ROW($A2713),FALSE),0)</f>
        <v>0</v>
      </c>
      <c r="AA2713" s="2">
        <f t="shared" si="389"/>
        <v>0</v>
      </c>
      <c r="AB2713" s="2">
        <f>VLOOKUP(A2713,segment3_SB_quantity!$A$2:$B$2834,2,FALSE)</f>
        <v>3</v>
      </c>
      <c r="AC2713" s="4">
        <f t="shared" si="385"/>
        <v>0.12820000000000001</v>
      </c>
      <c r="AD2713">
        <f t="shared" si="390"/>
        <v>0</v>
      </c>
      <c r="AE2713">
        <f t="shared" si="386"/>
        <v>0.83166700000000005</v>
      </c>
      <c r="AF2713" s="2">
        <f t="shared" si="391"/>
        <v>0</v>
      </c>
      <c r="AG2713" s="2">
        <f t="shared" si="392"/>
        <v>0</v>
      </c>
      <c r="AH2713" s="1">
        <f t="shared" si="393"/>
        <v>0</v>
      </c>
    </row>
    <row r="2714" spans="1:34" x14ac:dyDescent="0.55000000000000004">
      <c r="A2714">
        <v>95489949</v>
      </c>
      <c r="B2714" s="2">
        <v>0</v>
      </c>
      <c r="C2714" s="2">
        <v>0</v>
      </c>
      <c r="D2714" s="2">
        <v>0</v>
      </c>
      <c r="E2714" s="2">
        <v>0</v>
      </c>
      <c r="F2714" s="2">
        <v>0</v>
      </c>
      <c r="G2714" s="2">
        <v>0</v>
      </c>
      <c r="H2714" s="2">
        <v>1.6207342225161101E-2</v>
      </c>
      <c r="I2714" s="2">
        <v>0</v>
      </c>
      <c r="J2714" s="2">
        <v>0</v>
      </c>
      <c r="K2714" s="2">
        <v>0</v>
      </c>
      <c r="L2714" s="2">
        <v>0</v>
      </c>
      <c r="M2714" s="2">
        <v>0</v>
      </c>
      <c r="N2714" s="2">
        <v>0</v>
      </c>
      <c r="O2714" s="2">
        <v>0</v>
      </c>
      <c r="P2714" s="2">
        <v>0</v>
      </c>
      <c r="Q2714" s="2">
        <v>0</v>
      </c>
      <c r="R2714" s="2">
        <v>0</v>
      </c>
      <c r="S2714" s="2">
        <v>0</v>
      </c>
      <c r="T2714" s="2">
        <v>0</v>
      </c>
      <c r="U2714" s="2">
        <v>0</v>
      </c>
      <c r="X2714" s="2">
        <f t="shared" si="387"/>
        <v>1.6207342225161101E-2</v>
      </c>
      <c r="Y2714" s="2">
        <f t="shared" si="388"/>
        <v>0</v>
      </c>
      <c r="Z2714" s="2">
        <f>IF(Y2714&gt;$W$1,HLOOKUP(Y2714,B2714:$U$2835,ROW($B$2836)-ROW($A2714),FALSE),0)</f>
        <v>0</v>
      </c>
      <c r="AA2714" s="2">
        <f t="shared" si="389"/>
        <v>0</v>
      </c>
      <c r="AB2714" s="2">
        <f>VLOOKUP(A2714,segment3_SB_quantity!$A$2:$B$2834,2,FALSE)</f>
        <v>30</v>
      </c>
      <c r="AC2714" s="4">
        <f t="shared" si="385"/>
        <v>0.12820000000000001</v>
      </c>
      <c r="AD2714">
        <f t="shared" si="390"/>
        <v>0</v>
      </c>
      <c r="AE2714">
        <f t="shared" si="386"/>
        <v>0.83166700000000005</v>
      </c>
      <c r="AF2714" s="2">
        <f t="shared" si="391"/>
        <v>0</v>
      </c>
      <c r="AG2714" s="2">
        <f t="shared" si="392"/>
        <v>0</v>
      </c>
      <c r="AH2714" s="1">
        <f t="shared" si="393"/>
        <v>0</v>
      </c>
    </row>
    <row r="2715" spans="1:34" x14ac:dyDescent="0.55000000000000004">
      <c r="A2715">
        <v>95489978</v>
      </c>
      <c r="B2715" s="2">
        <v>0</v>
      </c>
      <c r="C2715" s="2">
        <v>0</v>
      </c>
      <c r="D2715" s="2">
        <v>0</v>
      </c>
      <c r="E2715" s="2">
        <v>0</v>
      </c>
      <c r="F2715" s="2">
        <v>0</v>
      </c>
      <c r="G2715" s="2">
        <v>0</v>
      </c>
      <c r="H2715" s="2">
        <v>0</v>
      </c>
      <c r="I2715" s="2">
        <v>0</v>
      </c>
      <c r="J2715" s="2">
        <v>0</v>
      </c>
      <c r="K2715" s="2">
        <v>0</v>
      </c>
      <c r="L2715" s="2">
        <v>0</v>
      </c>
      <c r="M2715" s="2">
        <v>0</v>
      </c>
      <c r="N2715" s="2">
        <v>0</v>
      </c>
      <c r="O2715" s="2">
        <v>0</v>
      </c>
      <c r="P2715" s="2">
        <v>0</v>
      </c>
      <c r="Q2715" s="2">
        <v>0</v>
      </c>
      <c r="R2715" s="2">
        <v>0</v>
      </c>
      <c r="S2715" s="2">
        <v>0</v>
      </c>
      <c r="T2715" s="2">
        <v>0</v>
      </c>
      <c r="U2715" s="2">
        <v>0</v>
      </c>
      <c r="X2715" s="2">
        <f t="shared" si="387"/>
        <v>0</v>
      </c>
      <c r="Y2715" s="2">
        <f t="shared" si="388"/>
        <v>0</v>
      </c>
      <c r="Z2715" s="2">
        <f>IF(Y2715&gt;$W$1,HLOOKUP(Y2715,B2715:$U$2835,ROW($B$2836)-ROW($A2715),FALSE),0)</f>
        <v>0</v>
      </c>
      <c r="AA2715" s="2">
        <f t="shared" si="389"/>
        <v>0</v>
      </c>
      <c r="AB2715" s="2">
        <f>VLOOKUP(A2715,segment3_SB_quantity!$A$2:$B$2834,2,FALSE)</f>
        <v>1</v>
      </c>
      <c r="AC2715" s="4">
        <f t="shared" si="385"/>
        <v>0.12820000000000001</v>
      </c>
      <c r="AD2715">
        <f t="shared" si="390"/>
        <v>0</v>
      </c>
      <c r="AE2715">
        <f t="shared" si="386"/>
        <v>0.83166700000000005</v>
      </c>
      <c r="AF2715" s="2">
        <f t="shared" si="391"/>
        <v>0</v>
      </c>
      <c r="AG2715" s="2">
        <f t="shared" si="392"/>
        <v>0</v>
      </c>
      <c r="AH2715" s="1">
        <f t="shared" si="393"/>
        <v>0</v>
      </c>
    </row>
    <row r="2716" spans="1:34" x14ac:dyDescent="0.55000000000000004">
      <c r="A2716">
        <v>95549630</v>
      </c>
      <c r="B2716" s="2">
        <v>0</v>
      </c>
      <c r="C2716" s="2">
        <v>0</v>
      </c>
      <c r="D2716" s="2">
        <v>0</v>
      </c>
      <c r="E2716" s="2">
        <v>0.16256039950173701</v>
      </c>
      <c r="F2716" s="2">
        <v>0</v>
      </c>
      <c r="G2716" s="2">
        <v>0</v>
      </c>
      <c r="H2716" s="2">
        <v>0</v>
      </c>
      <c r="I2716" s="2">
        <v>0</v>
      </c>
      <c r="J2716" s="2">
        <v>0</v>
      </c>
      <c r="K2716" s="2">
        <v>0</v>
      </c>
      <c r="L2716" s="2">
        <v>0</v>
      </c>
      <c r="M2716" s="2">
        <v>0</v>
      </c>
      <c r="N2716" s="2">
        <v>0</v>
      </c>
      <c r="O2716" s="2">
        <v>0</v>
      </c>
      <c r="P2716" s="2">
        <v>0</v>
      </c>
      <c r="Q2716" s="2">
        <v>0</v>
      </c>
      <c r="R2716" s="2">
        <v>0</v>
      </c>
      <c r="S2716" s="2">
        <v>0</v>
      </c>
      <c r="T2716" s="2">
        <v>0</v>
      </c>
      <c r="U2716" s="2">
        <v>0</v>
      </c>
      <c r="X2716" s="2">
        <f t="shared" si="387"/>
        <v>0.16256039950173701</v>
      </c>
      <c r="Y2716" s="2">
        <f t="shared" si="388"/>
        <v>0</v>
      </c>
      <c r="Z2716" s="2">
        <f>IF(Y2716&gt;$W$1,HLOOKUP(Y2716,B2716:$U$2835,ROW($B$2836)-ROW($A2716),FALSE),0)</f>
        <v>0</v>
      </c>
      <c r="AA2716" s="2">
        <f t="shared" si="389"/>
        <v>0</v>
      </c>
      <c r="AB2716" s="2">
        <f>VLOOKUP(A2716,segment3_SB_quantity!$A$2:$B$2834,2,FALSE)</f>
        <v>50</v>
      </c>
      <c r="AC2716" s="4">
        <f t="shared" si="385"/>
        <v>0.12820000000000001</v>
      </c>
      <c r="AD2716">
        <f t="shared" si="390"/>
        <v>0</v>
      </c>
      <c r="AE2716">
        <f t="shared" si="386"/>
        <v>0.83166700000000005</v>
      </c>
      <c r="AF2716" s="2">
        <f t="shared" si="391"/>
        <v>0</v>
      </c>
      <c r="AG2716" s="2">
        <f t="shared" si="392"/>
        <v>0</v>
      </c>
      <c r="AH2716" s="1">
        <f t="shared" si="393"/>
        <v>0</v>
      </c>
    </row>
    <row r="2717" spans="1:34" x14ac:dyDescent="0.55000000000000004">
      <c r="A2717">
        <v>95559907</v>
      </c>
      <c r="B2717" s="2">
        <v>0</v>
      </c>
      <c r="C2717" s="2">
        <v>0</v>
      </c>
      <c r="D2717" s="2">
        <v>0</v>
      </c>
      <c r="E2717" s="2">
        <v>6.7362958518492499E-2</v>
      </c>
      <c r="F2717" s="2">
        <v>0</v>
      </c>
      <c r="G2717" s="2">
        <v>0</v>
      </c>
      <c r="H2717" s="2">
        <v>0</v>
      </c>
      <c r="I2717" s="2">
        <v>0</v>
      </c>
      <c r="J2717" s="2">
        <v>0</v>
      </c>
      <c r="K2717" s="2">
        <v>0</v>
      </c>
      <c r="L2717" s="2">
        <v>0</v>
      </c>
      <c r="M2717" s="2">
        <v>0</v>
      </c>
      <c r="N2717" s="2">
        <v>0</v>
      </c>
      <c r="O2717" s="2">
        <v>0</v>
      </c>
      <c r="P2717" s="2">
        <v>0</v>
      </c>
      <c r="Q2717" s="2">
        <v>0</v>
      </c>
      <c r="R2717" s="2">
        <v>0</v>
      </c>
      <c r="S2717" s="2">
        <v>0</v>
      </c>
      <c r="T2717" s="2">
        <v>0</v>
      </c>
      <c r="U2717" s="2">
        <v>0</v>
      </c>
      <c r="X2717" s="2">
        <f t="shared" si="387"/>
        <v>6.7362958518492499E-2</v>
      </c>
      <c r="Y2717" s="2">
        <f t="shared" si="388"/>
        <v>0</v>
      </c>
      <c r="Z2717" s="2">
        <f>IF(Y2717&gt;$W$1,HLOOKUP(Y2717,B2717:$U$2835,ROW($B$2836)-ROW($A2717),FALSE),0)</f>
        <v>0</v>
      </c>
      <c r="AA2717" s="2">
        <f t="shared" si="389"/>
        <v>0</v>
      </c>
      <c r="AB2717" s="2">
        <f>VLOOKUP(A2717,segment3_SB_quantity!$A$2:$B$2834,2,FALSE)</f>
        <v>7</v>
      </c>
      <c r="AC2717" s="4">
        <f t="shared" si="385"/>
        <v>0.12820000000000001</v>
      </c>
      <c r="AD2717">
        <f t="shared" si="390"/>
        <v>0</v>
      </c>
      <c r="AE2717">
        <f t="shared" si="386"/>
        <v>0.83166700000000005</v>
      </c>
      <c r="AF2717" s="2">
        <f t="shared" si="391"/>
        <v>0</v>
      </c>
      <c r="AG2717" s="2">
        <f t="shared" si="392"/>
        <v>0</v>
      </c>
      <c r="AH2717" s="1">
        <f t="shared" si="393"/>
        <v>0</v>
      </c>
    </row>
    <row r="2718" spans="1:34" x14ac:dyDescent="0.55000000000000004">
      <c r="A2718">
        <v>95579938</v>
      </c>
      <c r="B2718" s="2">
        <v>0</v>
      </c>
      <c r="C2718" s="2">
        <v>0</v>
      </c>
      <c r="D2718" s="2">
        <v>0</v>
      </c>
      <c r="E2718" s="2">
        <v>0</v>
      </c>
      <c r="F2718" s="2">
        <v>0</v>
      </c>
      <c r="G2718" s="2">
        <v>0</v>
      </c>
      <c r="H2718" s="2">
        <v>0</v>
      </c>
      <c r="I2718" s="2">
        <v>0</v>
      </c>
      <c r="J2718" s="2">
        <v>0</v>
      </c>
      <c r="K2718" s="2">
        <v>0.105155198673668</v>
      </c>
      <c r="L2718" s="2">
        <v>0</v>
      </c>
      <c r="M2718" s="2">
        <v>0</v>
      </c>
      <c r="N2718" s="2">
        <v>0</v>
      </c>
      <c r="O2718" s="2">
        <v>0</v>
      </c>
      <c r="P2718" s="2">
        <v>0</v>
      </c>
      <c r="Q2718" s="2">
        <v>0</v>
      </c>
      <c r="R2718" s="2">
        <v>0</v>
      </c>
      <c r="S2718" s="2">
        <v>0</v>
      </c>
      <c r="T2718" s="2">
        <v>0</v>
      </c>
      <c r="U2718" s="2">
        <v>0</v>
      </c>
      <c r="X2718" s="2">
        <f t="shared" si="387"/>
        <v>0.105155198673668</v>
      </c>
      <c r="Y2718" s="2">
        <f t="shared" si="388"/>
        <v>0</v>
      </c>
      <c r="Z2718" s="2">
        <f>IF(Y2718&gt;$W$1,HLOOKUP(Y2718,B2718:$U$2835,ROW($B$2836)-ROW($A2718),FALSE),0)</f>
        <v>0</v>
      </c>
      <c r="AA2718" s="2">
        <f t="shared" si="389"/>
        <v>0</v>
      </c>
      <c r="AB2718" s="2">
        <f>VLOOKUP(A2718,segment3_SB_quantity!$A$2:$B$2834,2,FALSE)</f>
        <v>32</v>
      </c>
      <c r="AC2718" s="4">
        <f t="shared" si="385"/>
        <v>0.12820000000000001</v>
      </c>
      <c r="AD2718">
        <f t="shared" si="390"/>
        <v>0</v>
      </c>
      <c r="AE2718">
        <f t="shared" si="386"/>
        <v>0.83166700000000005</v>
      </c>
      <c r="AF2718" s="2">
        <f t="shared" si="391"/>
        <v>0</v>
      </c>
      <c r="AG2718" s="2">
        <f t="shared" si="392"/>
        <v>0</v>
      </c>
      <c r="AH2718" s="1">
        <f t="shared" si="393"/>
        <v>0</v>
      </c>
    </row>
    <row r="2719" spans="1:34" x14ac:dyDescent="0.55000000000000004">
      <c r="A2719">
        <v>95619644</v>
      </c>
      <c r="B2719" s="2">
        <v>0</v>
      </c>
      <c r="C2719" s="2">
        <v>0</v>
      </c>
      <c r="D2719" s="2">
        <v>0</v>
      </c>
      <c r="E2719" s="2">
        <v>0.12040262825999599</v>
      </c>
      <c r="F2719" s="2">
        <v>0</v>
      </c>
      <c r="G2719" s="2">
        <v>0</v>
      </c>
      <c r="H2719" s="2">
        <v>0</v>
      </c>
      <c r="I2719" s="2">
        <v>0</v>
      </c>
      <c r="J2719" s="2">
        <v>0</v>
      </c>
      <c r="K2719" s="2">
        <v>0</v>
      </c>
      <c r="L2719" s="2">
        <v>0</v>
      </c>
      <c r="M2719" s="2">
        <v>0</v>
      </c>
      <c r="N2719" s="2">
        <v>0</v>
      </c>
      <c r="O2719" s="2">
        <v>0</v>
      </c>
      <c r="P2719" s="2">
        <v>0</v>
      </c>
      <c r="Q2719" s="2">
        <v>0</v>
      </c>
      <c r="R2719" s="2">
        <v>0</v>
      </c>
      <c r="S2719" s="2">
        <v>0</v>
      </c>
      <c r="T2719" s="2">
        <v>0</v>
      </c>
      <c r="U2719" s="2">
        <v>0</v>
      </c>
      <c r="X2719" s="2">
        <f t="shared" si="387"/>
        <v>0.12040262825999599</v>
      </c>
      <c r="Y2719" s="2">
        <f t="shared" si="388"/>
        <v>0</v>
      </c>
      <c r="Z2719" s="2">
        <f>IF(Y2719&gt;$W$1,HLOOKUP(Y2719,B2719:$U$2835,ROW($B$2836)-ROW($A2719),FALSE),0)</f>
        <v>0</v>
      </c>
      <c r="AA2719" s="2">
        <f t="shared" si="389"/>
        <v>0</v>
      </c>
      <c r="AB2719" s="2">
        <f>VLOOKUP(A2719,segment3_SB_quantity!$A$2:$B$2834,2,FALSE)</f>
        <v>10</v>
      </c>
      <c r="AC2719" s="4">
        <f t="shared" si="385"/>
        <v>0.12820000000000001</v>
      </c>
      <c r="AD2719">
        <f t="shared" si="390"/>
        <v>0</v>
      </c>
      <c r="AE2719">
        <f t="shared" si="386"/>
        <v>0.83166700000000005</v>
      </c>
      <c r="AF2719" s="2">
        <f t="shared" si="391"/>
        <v>0</v>
      </c>
      <c r="AG2719" s="2">
        <f t="shared" si="392"/>
        <v>0</v>
      </c>
      <c r="AH2719" s="1">
        <f t="shared" si="393"/>
        <v>0</v>
      </c>
    </row>
    <row r="2720" spans="1:34" x14ac:dyDescent="0.55000000000000004">
      <c r="A2720">
        <v>95619957</v>
      </c>
      <c r="B2720" s="2">
        <v>0</v>
      </c>
      <c r="C2720" s="2">
        <v>0</v>
      </c>
      <c r="D2720" s="2">
        <v>0</v>
      </c>
      <c r="E2720" s="2">
        <v>0</v>
      </c>
      <c r="F2720" s="2">
        <v>0</v>
      </c>
      <c r="G2720" s="2">
        <v>0</v>
      </c>
      <c r="H2720" s="2">
        <v>0</v>
      </c>
      <c r="I2720" s="2">
        <v>0</v>
      </c>
      <c r="J2720" s="2">
        <v>5.2703733026794299E-2</v>
      </c>
      <c r="K2720" s="2">
        <v>0</v>
      </c>
      <c r="L2720" s="2">
        <v>0</v>
      </c>
      <c r="M2720" s="2">
        <v>0</v>
      </c>
      <c r="N2720" s="2">
        <v>0</v>
      </c>
      <c r="O2720" s="2">
        <v>0</v>
      </c>
      <c r="P2720" s="2">
        <v>0</v>
      </c>
      <c r="Q2720" s="2">
        <v>0</v>
      </c>
      <c r="R2720" s="2">
        <v>0</v>
      </c>
      <c r="S2720" s="2">
        <v>0</v>
      </c>
      <c r="T2720" s="2">
        <v>0</v>
      </c>
      <c r="U2720" s="2">
        <v>0</v>
      </c>
      <c r="X2720" s="2">
        <f t="shared" si="387"/>
        <v>5.2703733026794299E-2</v>
      </c>
      <c r="Y2720" s="2">
        <f t="shared" si="388"/>
        <v>0</v>
      </c>
      <c r="Z2720" s="2">
        <f>IF(Y2720&gt;$W$1,HLOOKUP(Y2720,B2720:$U$2835,ROW($B$2836)-ROW($A2720),FALSE),0)</f>
        <v>0</v>
      </c>
      <c r="AA2720" s="2">
        <f t="shared" si="389"/>
        <v>0</v>
      </c>
      <c r="AB2720" s="2">
        <f>VLOOKUP(A2720,segment3_SB_quantity!$A$2:$B$2834,2,FALSE)</f>
        <v>1</v>
      </c>
      <c r="AC2720" s="4">
        <f t="shared" si="385"/>
        <v>0.12820000000000001</v>
      </c>
      <c r="AD2720">
        <f t="shared" si="390"/>
        <v>0</v>
      </c>
      <c r="AE2720">
        <f t="shared" si="386"/>
        <v>0.83166700000000005</v>
      </c>
      <c r="AF2720" s="2">
        <f t="shared" si="391"/>
        <v>0</v>
      </c>
      <c r="AG2720" s="2">
        <f t="shared" si="392"/>
        <v>0</v>
      </c>
      <c r="AH2720" s="1">
        <f t="shared" si="393"/>
        <v>0</v>
      </c>
    </row>
    <row r="2721" spans="1:34" x14ac:dyDescent="0.55000000000000004">
      <c r="A2721">
        <v>95709592</v>
      </c>
      <c r="B2721" s="2">
        <v>0</v>
      </c>
      <c r="C2721" s="2">
        <v>0</v>
      </c>
      <c r="D2721" s="2">
        <v>0</v>
      </c>
      <c r="E2721" s="2">
        <v>0</v>
      </c>
      <c r="F2721" s="2">
        <v>0</v>
      </c>
      <c r="G2721" s="2">
        <v>0</v>
      </c>
      <c r="H2721" s="2">
        <v>0</v>
      </c>
      <c r="I2721" s="2">
        <v>0</v>
      </c>
      <c r="J2721" s="2">
        <v>6.0328581753634099E-2</v>
      </c>
      <c r="K2721" s="2">
        <v>0</v>
      </c>
      <c r="L2721" s="2">
        <v>0</v>
      </c>
      <c r="M2721" s="2">
        <v>0</v>
      </c>
      <c r="N2721" s="2">
        <v>0</v>
      </c>
      <c r="O2721" s="2">
        <v>0</v>
      </c>
      <c r="P2721" s="2">
        <v>0</v>
      </c>
      <c r="Q2721" s="2">
        <v>0</v>
      </c>
      <c r="R2721" s="2">
        <v>0</v>
      </c>
      <c r="S2721" s="2">
        <v>0</v>
      </c>
      <c r="T2721" s="2">
        <v>0</v>
      </c>
      <c r="U2721" s="2">
        <v>0</v>
      </c>
      <c r="X2721" s="2">
        <f t="shared" si="387"/>
        <v>6.0328581753634099E-2</v>
      </c>
      <c r="Y2721" s="2">
        <f t="shared" si="388"/>
        <v>0</v>
      </c>
      <c r="Z2721" s="2">
        <f>IF(Y2721&gt;$W$1,HLOOKUP(Y2721,B2721:$U$2835,ROW($B$2836)-ROW($A2721),FALSE),0)</f>
        <v>0</v>
      </c>
      <c r="AA2721" s="2">
        <f t="shared" si="389"/>
        <v>0</v>
      </c>
      <c r="AB2721" s="2">
        <f>VLOOKUP(A2721,segment3_SB_quantity!$A$2:$B$2834,2,FALSE)</f>
        <v>1</v>
      </c>
      <c r="AC2721" s="4">
        <f t="shared" si="385"/>
        <v>0.12820000000000001</v>
      </c>
      <c r="AD2721">
        <f t="shared" si="390"/>
        <v>0</v>
      </c>
      <c r="AE2721">
        <f t="shared" si="386"/>
        <v>0.83166700000000005</v>
      </c>
      <c r="AF2721" s="2">
        <f t="shared" si="391"/>
        <v>0</v>
      </c>
      <c r="AG2721" s="2">
        <f t="shared" si="392"/>
        <v>0</v>
      </c>
      <c r="AH2721" s="1">
        <f t="shared" si="393"/>
        <v>0</v>
      </c>
    </row>
    <row r="2722" spans="1:34" x14ac:dyDescent="0.55000000000000004">
      <c r="A2722">
        <v>95709748</v>
      </c>
      <c r="B2722" s="2">
        <v>0</v>
      </c>
      <c r="C2722" s="2">
        <v>0</v>
      </c>
      <c r="D2722" s="2">
        <v>0</v>
      </c>
      <c r="E2722" s="2">
        <v>0</v>
      </c>
      <c r="F2722" s="2">
        <v>0</v>
      </c>
      <c r="G2722" s="2">
        <v>0</v>
      </c>
      <c r="H2722" s="2">
        <v>0</v>
      </c>
      <c r="I2722" s="2">
        <v>0</v>
      </c>
      <c r="J2722" s="2">
        <v>0</v>
      </c>
      <c r="K2722" s="2">
        <v>0.123291021770085</v>
      </c>
      <c r="L2722" s="2">
        <v>0</v>
      </c>
      <c r="M2722" s="2">
        <v>0</v>
      </c>
      <c r="N2722" s="2">
        <v>0</v>
      </c>
      <c r="O2722" s="2">
        <v>0</v>
      </c>
      <c r="P2722" s="2">
        <v>0</v>
      </c>
      <c r="Q2722" s="2">
        <v>0</v>
      </c>
      <c r="R2722" s="2">
        <v>0</v>
      </c>
      <c r="S2722" s="2">
        <v>0</v>
      </c>
      <c r="T2722" s="2">
        <v>0</v>
      </c>
      <c r="U2722" s="2">
        <v>0</v>
      </c>
      <c r="X2722" s="2">
        <f t="shared" si="387"/>
        <v>0.123291021770085</v>
      </c>
      <c r="Y2722" s="2">
        <f t="shared" si="388"/>
        <v>0</v>
      </c>
      <c r="Z2722" s="2">
        <f>IF(Y2722&gt;$W$1,HLOOKUP(Y2722,B2722:$U$2835,ROW($B$2836)-ROW($A2722),FALSE),0)</f>
        <v>0</v>
      </c>
      <c r="AA2722" s="2">
        <f t="shared" si="389"/>
        <v>0</v>
      </c>
      <c r="AB2722" s="2">
        <f>VLOOKUP(A2722,segment3_SB_quantity!$A$2:$B$2834,2,FALSE)</f>
        <v>54</v>
      </c>
      <c r="AC2722" s="4">
        <f t="shared" si="385"/>
        <v>0.12820000000000001</v>
      </c>
      <c r="AD2722">
        <f t="shared" si="390"/>
        <v>0</v>
      </c>
      <c r="AE2722">
        <f t="shared" si="386"/>
        <v>0.83166700000000005</v>
      </c>
      <c r="AF2722" s="2">
        <f t="shared" si="391"/>
        <v>0</v>
      </c>
      <c r="AG2722" s="2">
        <f t="shared" si="392"/>
        <v>0</v>
      </c>
      <c r="AH2722" s="1">
        <f t="shared" si="393"/>
        <v>0</v>
      </c>
    </row>
    <row r="2723" spans="1:34" x14ac:dyDescent="0.55000000000000004">
      <c r="A2723">
        <v>95759758</v>
      </c>
      <c r="B2723" s="2">
        <v>0</v>
      </c>
      <c r="C2723" s="2">
        <v>0</v>
      </c>
      <c r="D2723" s="2">
        <v>0</v>
      </c>
      <c r="E2723" s="2">
        <v>0</v>
      </c>
      <c r="F2723" s="2">
        <v>0</v>
      </c>
      <c r="G2723" s="2">
        <v>0</v>
      </c>
      <c r="H2723" s="2">
        <v>0</v>
      </c>
      <c r="I2723" s="2">
        <v>0</v>
      </c>
      <c r="J2723" s="2">
        <v>0</v>
      </c>
      <c r="K2723" s="2">
        <v>0</v>
      </c>
      <c r="L2723" s="2">
        <v>0</v>
      </c>
      <c r="M2723" s="2">
        <v>0</v>
      </c>
      <c r="N2723" s="2">
        <v>0</v>
      </c>
      <c r="O2723" s="2">
        <v>0</v>
      </c>
      <c r="P2723" s="2">
        <v>0</v>
      </c>
      <c r="Q2723" s="2">
        <v>0</v>
      </c>
      <c r="R2723" s="2">
        <v>0</v>
      </c>
      <c r="S2723" s="2">
        <v>0</v>
      </c>
      <c r="T2723" s="2">
        <v>0</v>
      </c>
      <c r="U2723" s="2">
        <v>0</v>
      </c>
      <c r="X2723" s="2">
        <f t="shared" si="387"/>
        <v>0</v>
      </c>
      <c r="Y2723" s="2">
        <f t="shared" si="388"/>
        <v>0</v>
      </c>
      <c r="Z2723" s="2">
        <f>IF(Y2723&gt;$W$1,HLOOKUP(Y2723,B2723:$U$2835,ROW($B$2836)-ROW($A2723),FALSE),0)</f>
        <v>0</v>
      </c>
      <c r="AA2723" s="2">
        <f t="shared" si="389"/>
        <v>0</v>
      </c>
      <c r="AB2723" s="2">
        <f>VLOOKUP(A2723,segment3_SB_quantity!$A$2:$B$2834,2,FALSE)</f>
        <v>1</v>
      </c>
      <c r="AC2723" s="4">
        <f t="shared" si="385"/>
        <v>0.12820000000000001</v>
      </c>
      <c r="AD2723">
        <f t="shared" si="390"/>
        <v>0</v>
      </c>
      <c r="AE2723">
        <f t="shared" si="386"/>
        <v>0.83166700000000005</v>
      </c>
      <c r="AF2723" s="2">
        <f t="shared" si="391"/>
        <v>0</v>
      </c>
      <c r="AG2723" s="2">
        <f t="shared" si="392"/>
        <v>0</v>
      </c>
      <c r="AH2723" s="1">
        <f t="shared" si="393"/>
        <v>0</v>
      </c>
    </row>
    <row r="2724" spans="1:34" x14ac:dyDescent="0.55000000000000004">
      <c r="A2724">
        <v>95779963</v>
      </c>
      <c r="B2724" s="2">
        <v>0</v>
      </c>
      <c r="C2724" s="2">
        <v>0</v>
      </c>
      <c r="D2724" s="2">
        <v>0</v>
      </c>
      <c r="E2724" s="2">
        <v>0</v>
      </c>
      <c r="F2724" s="2">
        <v>0</v>
      </c>
      <c r="G2724" s="2">
        <v>0</v>
      </c>
      <c r="H2724" s="2">
        <v>0</v>
      </c>
      <c r="I2724" s="2">
        <v>0</v>
      </c>
      <c r="J2724" s="2">
        <v>6.0463816539243397E-2</v>
      </c>
      <c r="K2724" s="2">
        <v>0</v>
      </c>
      <c r="L2724" s="2">
        <v>0</v>
      </c>
      <c r="M2724" s="2">
        <v>0</v>
      </c>
      <c r="N2724" s="2">
        <v>0</v>
      </c>
      <c r="O2724" s="2">
        <v>0</v>
      </c>
      <c r="P2724" s="2">
        <v>0</v>
      </c>
      <c r="Q2724" s="2">
        <v>0</v>
      </c>
      <c r="R2724" s="2">
        <v>0</v>
      </c>
      <c r="S2724" s="2">
        <v>0</v>
      </c>
      <c r="T2724" s="2">
        <v>0</v>
      </c>
      <c r="U2724" s="2">
        <v>0</v>
      </c>
      <c r="X2724" s="2">
        <f t="shared" si="387"/>
        <v>6.0463816539243397E-2</v>
      </c>
      <c r="Y2724" s="2">
        <f t="shared" si="388"/>
        <v>0</v>
      </c>
      <c r="Z2724" s="2">
        <f>IF(Y2724&gt;$W$1,HLOOKUP(Y2724,B2724:$U$2835,ROW($B$2836)-ROW($A2724),FALSE),0)</f>
        <v>0</v>
      </c>
      <c r="AA2724" s="2">
        <f t="shared" si="389"/>
        <v>0</v>
      </c>
      <c r="AB2724" s="2">
        <f>VLOOKUP(A2724,segment3_SB_quantity!$A$2:$B$2834,2,FALSE)</f>
        <v>58</v>
      </c>
      <c r="AC2724" s="4">
        <f t="shared" si="385"/>
        <v>0.12820000000000001</v>
      </c>
      <c r="AD2724">
        <f t="shared" si="390"/>
        <v>0</v>
      </c>
      <c r="AE2724">
        <f t="shared" si="386"/>
        <v>0.83166700000000005</v>
      </c>
      <c r="AF2724" s="2">
        <f t="shared" si="391"/>
        <v>0</v>
      </c>
      <c r="AG2724" s="2">
        <f t="shared" si="392"/>
        <v>0</v>
      </c>
      <c r="AH2724" s="1">
        <f t="shared" si="393"/>
        <v>0</v>
      </c>
    </row>
    <row r="2725" spans="1:34" x14ac:dyDescent="0.55000000000000004">
      <c r="A2725">
        <v>95799566</v>
      </c>
      <c r="B2725" s="2">
        <v>0</v>
      </c>
      <c r="C2725" s="2">
        <v>0</v>
      </c>
      <c r="D2725" s="2">
        <v>0</v>
      </c>
      <c r="E2725" s="2">
        <v>0</v>
      </c>
      <c r="F2725" s="2">
        <v>0</v>
      </c>
      <c r="G2725" s="2">
        <v>0</v>
      </c>
      <c r="H2725" s="2">
        <v>0</v>
      </c>
      <c r="I2725" s="2">
        <v>0</v>
      </c>
      <c r="J2725" s="2">
        <v>0</v>
      </c>
      <c r="K2725" s="2">
        <v>0</v>
      </c>
      <c r="L2725" s="2">
        <v>0</v>
      </c>
      <c r="M2725" s="2">
        <v>0</v>
      </c>
      <c r="N2725" s="2">
        <v>0</v>
      </c>
      <c r="O2725" s="2">
        <v>0</v>
      </c>
      <c r="P2725" s="2">
        <v>0</v>
      </c>
      <c r="Q2725" s="2">
        <v>0</v>
      </c>
      <c r="R2725" s="2">
        <v>0</v>
      </c>
      <c r="S2725" s="2">
        <v>0</v>
      </c>
      <c r="T2725" s="2">
        <v>0</v>
      </c>
      <c r="U2725" s="2">
        <v>0</v>
      </c>
      <c r="X2725" s="2">
        <f t="shared" si="387"/>
        <v>0</v>
      </c>
      <c r="Y2725" s="2">
        <f t="shared" si="388"/>
        <v>0</v>
      </c>
      <c r="Z2725" s="2">
        <f>IF(Y2725&gt;$W$1,HLOOKUP(Y2725,B2725:$U$2835,ROW($B$2836)-ROW($A2725),FALSE),0)</f>
        <v>0</v>
      </c>
      <c r="AA2725" s="2">
        <f t="shared" si="389"/>
        <v>0</v>
      </c>
      <c r="AB2725" s="2">
        <f>VLOOKUP(A2725,segment3_SB_quantity!$A$2:$B$2834,2,FALSE)</f>
        <v>2</v>
      </c>
      <c r="AC2725" s="4">
        <f t="shared" si="385"/>
        <v>0.12820000000000001</v>
      </c>
      <c r="AD2725">
        <f t="shared" si="390"/>
        <v>0</v>
      </c>
      <c r="AE2725">
        <f t="shared" si="386"/>
        <v>0.83166700000000005</v>
      </c>
      <c r="AF2725" s="2">
        <f t="shared" si="391"/>
        <v>0</v>
      </c>
      <c r="AG2725" s="2">
        <f t="shared" si="392"/>
        <v>0</v>
      </c>
      <c r="AH2725" s="1">
        <f t="shared" si="393"/>
        <v>0</v>
      </c>
    </row>
    <row r="2726" spans="1:34" x14ac:dyDescent="0.55000000000000004">
      <c r="A2726">
        <v>95849895</v>
      </c>
      <c r="B2726" s="2">
        <v>0</v>
      </c>
      <c r="C2726" s="2">
        <v>0</v>
      </c>
      <c r="D2726" s="2">
        <v>0</v>
      </c>
      <c r="E2726" s="2">
        <v>0</v>
      </c>
      <c r="F2726" s="2">
        <v>0</v>
      </c>
      <c r="G2726" s="2">
        <v>1.24523142302417E-12</v>
      </c>
      <c r="H2726" s="2">
        <v>0</v>
      </c>
      <c r="I2726" s="2">
        <v>0</v>
      </c>
      <c r="J2726" s="2">
        <v>0</v>
      </c>
      <c r="K2726" s="2">
        <v>0</v>
      </c>
      <c r="L2726" s="2">
        <v>0</v>
      </c>
      <c r="M2726" s="2">
        <v>0</v>
      </c>
      <c r="N2726" s="2">
        <v>0</v>
      </c>
      <c r="O2726" s="2">
        <v>0</v>
      </c>
      <c r="P2726" s="2">
        <v>0</v>
      </c>
      <c r="Q2726" s="2">
        <v>0</v>
      </c>
      <c r="R2726" s="2">
        <v>0</v>
      </c>
      <c r="S2726" s="2">
        <v>0</v>
      </c>
      <c r="T2726" s="2">
        <v>0</v>
      </c>
      <c r="U2726" s="2">
        <v>0</v>
      </c>
      <c r="X2726" s="2">
        <f t="shared" si="387"/>
        <v>1.24523142302417E-12</v>
      </c>
      <c r="Y2726" s="2">
        <f t="shared" si="388"/>
        <v>0</v>
      </c>
      <c r="Z2726" s="2">
        <f>IF(Y2726&gt;$W$1,HLOOKUP(Y2726,B2726:$U$2835,ROW($B$2836)-ROW($A2726),FALSE),0)</f>
        <v>0</v>
      </c>
      <c r="AA2726" s="2">
        <f t="shared" si="389"/>
        <v>0</v>
      </c>
      <c r="AB2726" s="2">
        <f>VLOOKUP(A2726,segment3_SB_quantity!$A$2:$B$2834,2,FALSE)</f>
        <v>19</v>
      </c>
      <c r="AC2726" s="4">
        <f t="shared" si="385"/>
        <v>0.12820000000000001</v>
      </c>
      <c r="AD2726">
        <f t="shared" si="390"/>
        <v>0</v>
      </c>
      <c r="AE2726">
        <f t="shared" si="386"/>
        <v>0.83166700000000005</v>
      </c>
      <c r="AF2726" s="2">
        <f t="shared" si="391"/>
        <v>0</v>
      </c>
      <c r="AG2726" s="2">
        <f t="shared" si="392"/>
        <v>0</v>
      </c>
      <c r="AH2726" s="1">
        <f t="shared" si="393"/>
        <v>0</v>
      </c>
    </row>
    <row r="2727" spans="1:34" x14ac:dyDescent="0.55000000000000004">
      <c r="A2727">
        <v>95859578</v>
      </c>
      <c r="B2727" s="2">
        <v>0</v>
      </c>
      <c r="C2727" s="2">
        <v>0</v>
      </c>
      <c r="D2727" s="2">
        <v>0</v>
      </c>
      <c r="E2727" s="2">
        <v>0</v>
      </c>
      <c r="F2727" s="2">
        <v>0</v>
      </c>
      <c r="G2727" s="2">
        <v>0</v>
      </c>
      <c r="H2727" s="2">
        <v>0</v>
      </c>
      <c r="I2727" s="2">
        <v>0</v>
      </c>
      <c r="J2727" s="2">
        <v>0</v>
      </c>
      <c r="K2727" s="2">
        <v>5.3834598626539401E-2</v>
      </c>
      <c r="L2727" s="2">
        <v>0</v>
      </c>
      <c r="M2727" s="2">
        <v>0</v>
      </c>
      <c r="N2727" s="2">
        <v>0</v>
      </c>
      <c r="O2727" s="2">
        <v>0</v>
      </c>
      <c r="P2727" s="2">
        <v>0</v>
      </c>
      <c r="Q2727" s="2">
        <v>0</v>
      </c>
      <c r="R2727" s="2">
        <v>0</v>
      </c>
      <c r="S2727" s="2">
        <v>0</v>
      </c>
      <c r="T2727" s="2">
        <v>0</v>
      </c>
      <c r="U2727" s="2">
        <v>0</v>
      </c>
      <c r="X2727" s="2">
        <f t="shared" si="387"/>
        <v>5.3834598626539401E-2</v>
      </c>
      <c r="Y2727" s="2">
        <f t="shared" si="388"/>
        <v>0</v>
      </c>
      <c r="Z2727" s="2">
        <f>IF(Y2727&gt;$W$1,HLOOKUP(Y2727,B2727:$U$2835,ROW($B$2836)-ROW($A2727),FALSE),0)</f>
        <v>0</v>
      </c>
      <c r="AA2727" s="2">
        <f t="shared" si="389"/>
        <v>0</v>
      </c>
      <c r="AB2727" s="2">
        <f>VLOOKUP(A2727,segment3_SB_quantity!$A$2:$B$2834,2,FALSE)</f>
        <v>55</v>
      </c>
      <c r="AC2727" s="4">
        <f t="shared" si="385"/>
        <v>0.12820000000000001</v>
      </c>
      <c r="AD2727">
        <f t="shared" si="390"/>
        <v>0</v>
      </c>
      <c r="AE2727">
        <f t="shared" si="386"/>
        <v>0.83166700000000005</v>
      </c>
      <c r="AF2727" s="2">
        <f t="shared" si="391"/>
        <v>0</v>
      </c>
      <c r="AG2727" s="2">
        <f t="shared" si="392"/>
        <v>0</v>
      </c>
      <c r="AH2727" s="1">
        <f t="shared" si="393"/>
        <v>0</v>
      </c>
    </row>
    <row r="2728" spans="1:34" x14ac:dyDescent="0.55000000000000004">
      <c r="A2728">
        <v>95899578</v>
      </c>
      <c r="B2728" s="2">
        <v>0</v>
      </c>
      <c r="C2728" s="2">
        <v>0</v>
      </c>
      <c r="D2728" s="2">
        <v>0</v>
      </c>
      <c r="E2728" s="2">
        <v>0</v>
      </c>
      <c r="F2728" s="2">
        <v>0.31518940536108903</v>
      </c>
      <c r="G2728" s="2">
        <v>0</v>
      </c>
      <c r="H2728" s="2">
        <v>0</v>
      </c>
      <c r="I2728" s="2">
        <v>0</v>
      </c>
      <c r="J2728" s="2">
        <v>0</v>
      </c>
      <c r="K2728" s="2">
        <v>0</v>
      </c>
      <c r="L2728" s="2">
        <v>0</v>
      </c>
      <c r="M2728" s="2">
        <v>0</v>
      </c>
      <c r="N2728" s="2">
        <v>0</v>
      </c>
      <c r="O2728" s="2">
        <v>0</v>
      </c>
      <c r="P2728" s="2">
        <v>0</v>
      </c>
      <c r="Q2728" s="2">
        <v>0</v>
      </c>
      <c r="R2728" s="2">
        <v>0</v>
      </c>
      <c r="S2728" s="2">
        <v>0</v>
      </c>
      <c r="T2728" s="2">
        <v>0</v>
      </c>
      <c r="U2728" s="2">
        <v>0</v>
      </c>
      <c r="X2728" s="2">
        <f t="shared" si="387"/>
        <v>0.31518940536108903</v>
      </c>
      <c r="Y2728" s="2">
        <f t="shared" si="388"/>
        <v>0</v>
      </c>
      <c r="Z2728" s="2">
        <f>IF(Y2728&gt;$W$1,HLOOKUP(Y2728,B2728:$U$2835,ROW($B$2836)-ROW($A2728),FALSE),0)</f>
        <v>0</v>
      </c>
      <c r="AA2728" s="2">
        <f t="shared" si="389"/>
        <v>0</v>
      </c>
      <c r="AB2728" s="2">
        <f>VLOOKUP(A2728,segment3_SB_quantity!$A$2:$B$2834,2,FALSE)</f>
        <v>59</v>
      </c>
      <c r="AC2728" s="4">
        <f t="shared" si="385"/>
        <v>0.12820000000000001</v>
      </c>
      <c r="AD2728">
        <f t="shared" si="390"/>
        <v>0</v>
      </c>
      <c r="AE2728">
        <f t="shared" si="386"/>
        <v>0.83166700000000005</v>
      </c>
      <c r="AF2728" s="2">
        <f t="shared" si="391"/>
        <v>0</v>
      </c>
      <c r="AG2728" s="2">
        <f t="shared" si="392"/>
        <v>0</v>
      </c>
      <c r="AH2728" s="1">
        <f t="shared" si="393"/>
        <v>0</v>
      </c>
    </row>
    <row r="2729" spans="1:34" x14ac:dyDescent="0.55000000000000004">
      <c r="A2729">
        <v>95899977</v>
      </c>
      <c r="B2729" s="2">
        <v>0</v>
      </c>
      <c r="C2729" s="2">
        <v>0</v>
      </c>
      <c r="D2729" s="2">
        <v>0</v>
      </c>
      <c r="E2729" s="2">
        <v>0</v>
      </c>
      <c r="F2729" s="2">
        <v>0</v>
      </c>
      <c r="G2729" s="2">
        <v>0</v>
      </c>
      <c r="H2729" s="2">
        <v>0</v>
      </c>
      <c r="I2729" s="2">
        <v>0</v>
      </c>
      <c r="J2729" s="2">
        <v>0</v>
      </c>
      <c r="K2729" s="2">
        <v>0.113678185373498</v>
      </c>
      <c r="L2729" s="2">
        <v>0</v>
      </c>
      <c r="M2729" s="2">
        <v>0</v>
      </c>
      <c r="N2729" s="2">
        <v>0</v>
      </c>
      <c r="O2729" s="2">
        <v>0</v>
      </c>
      <c r="P2729" s="2">
        <v>0</v>
      </c>
      <c r="Q2729" s="2">
        <v>0</v>
      </c>
      <c r="R2729" s="2">
        <v>0</v>
      </c>
      <c r="S2729" s="2">
        <v>0</v>
      </c>
      <c r="T2729" s="2">
        <v>0</v>
      </c>
      <c r="U2729" s="2">
        <v>0</v>
      </c>
      <c r="X2729" s="2">
        <f t="shared" si="387"/>
        <v>0.113678185373498</v>
      </c>
      <c r="Y2729" s="2">
        <f t="shared" si="388"/>
        <v>0</v>
      </c>
      <c r="Z2729" s="2">
        <f>IF(Y2729&gt;$W$1,HLOOKUP(Y2729,B2729:$U$2835,ROW($B$2836)-ROW($A2729),FALSE),0)</f>
        <v>0</v>
      </c>
      <c r="AA2729" s="2">
        <f t="shared" si="389"/>
        <v>0</v>
      </c>
      <c r="AB2729" s="2">
        <f>VLOOKUP(A2729,segment3_SB_quantity!$A$2:$B$2834,2,FALSE)</f>
        <v>21</v>
      </c>
      <c r="AC2729" s="4">
        <f t="shared" si="385"/>
        <v>0.12820000000000001</v>
      </c>
      <c r="AD2729">
        <f t="shared" si="390"/>
        <v>0</v>
      </c>
      <c r="AE2729">
        <f t="shared" si="386"/>
        <v>0.83166700000000005</v>
      </c>
      <c r="AF2729" s="2">
        <f t="shared" si="391"/>
        <v>0</v>
      </c>
      <c r="AG2729" s="2">
        <f t="shared" si="392"/>
        <v>0</v>
      </c>
      <c r="AH2729" s="1">
        <f t="shared" si="393"/>
        <v>0</v>
      </c>
    </row>
    <row r="2730" spans="1:34" x14ac:dyDescent="0.55000000000000004">
      <c r="A2730">
        <v>95909803</v>
      </c>
      <c r="B2730" s="2">
        <v>0</v>
      </c>
      <c r="C2730" s="2">
        <v>0</v>
      </c>
      <c r="D2730" s="2">
        <v>0</v>
      </c>
      <c r="E2730" s="2">
        <v>0</v>
      </c>
      <c r="F2730" s="2">
        <v>0</v>
      </c>
      <c r="G2730" s="2">
        <v>0</v>
      </c>
      <c r="H2730" s="2">
        <v>0</v>
      </c>
      <c r="I2730" s="2">
        <v>4.7124666584368799E-2</v>
      </c>
      <c r="J2730" s="2">
        <v>0</v>
      </c>
      <c r="K2730" s="2">
        <v>0</v>
      </c>
      <c r="L2730" s="2">
        <v>0</v>
      </c>
      <c r="M2730" s="2">
        <v>0</v>
      </c>
      <c r="N2730" s="2">
        <v>0</v>
      </c>
      <c r="O2730" s="2">
        <v>0</v>
      </c>
      <c r="P2730" s="2">
        <v>0</v>
      </c>
      <c r="Q2730" s="2">
        <v>0</v>
      </c>
      <c r="R2730" s="2">
        <v>0</v>
      </c>
      <c r="S2730" s="2">
        <v>0</v>
      </c>
      <c r="T2730" s="2">
        <v>0</v>
      </c>
      <c r="U2730" s="2">
        <v>0</v>
      </c>
      <c r="X2730" s="2">
        <f t="shared" si="387"/>
        <v>4.7124666584368799E-2</v>
      </c>
      <c r="Y2730" s="2">
        <f t="shared" si="388"/>
        <v>0</v>
      </c>
      <c r="Z2730" s="2">
        <f>IF(Y2730&gt;$W$1,HLOOKUP(Y2730,B2730:$U$2835,ROW($B$2836)-ROW($A2730),FALSE),0)</f>
        <v>0</v>
      </c>
      <c r="AA2730" s="2">
        <f t="shared" si="389"/>
        <v>0</v>
      </c>
      <c r="AB2730" s="2">
        <f>VLOOKUP(A2730,segment3_SB_quantity!$A$2:$B$2834,2,FALSE)</f>
        <v>83</v>
      </c>
      <c r="AC2730" s="4">
        <f t="shared" si="385"/>
        <v>0.12820000000000001</v>
      </c>
      <c r="AD2730">
        <f t="shared" si="390"/>
        <v>0</v>
      </c>
      <c r="AE2730">
        <f t="shared" si="386"/>
        <v>0.83166700000000005</v>
      </c>
      <c r="AF2730" s="2">
        <f t="shared" si="391"/>
        <v>0</v>
      </c>
      <c r="AG2730" s="2">
        <f t="shared" si="392"/>
        <v>0</v>
      </c>
      <c r="AH2730" s="1">
        <f t="shared" si="393"/>
        <v>0</v>
      </c>
    </row>
    <row r="2731" spans="1:34" x14ac:dyDescent="0.55000000000000004">
      <c r="A2731">
        <v>95959691</v>
      </c>
      <c r="B2731" s="2">
        <v>0</v>
      </c>
      <c r="C2731" s="2">
        <v>0</v>
      </c>
      <c r="D2731" s="2">
        <v>0</v>
      </c>
      <c r="E2731" s="2">
        <v>0</v>
      </c>
      <c r="F2731" s="2">
        <v>0</v>
      </c>
      <c r="G2731" s="2">
        <v>0</v>
      </c>
      <c r="H2731" s="2">
        <v>0</v>
      </c>
      <c r="I2731" s="2">
        <v>0</v>
      </c>
      <c r="J2731" s="2">
        <v>5.8017048171811803E-2</v>
      </c>
      <c r="K2731" s="2">
        <v>0</v>
      </c>
      <c r="L2731" s="2">
        <v>0</v>
      </c>
      <c r="M2731" s="2">
        <v>0</v>
      </c>
      <c r="N2731" s="2">
        <v>0</v>
      </c>
      <c r="O2731" s="2">
        <v>0</v>
      </c>
      <c r="P2731" s="2">
        <v>0</v>
      </c>
      <c r="Q2731" s="2">
        <v>0</v>
      </c>
      <c r="R2731" s="2">
        <v>0</v>
      </c>
      <c r="S2731" s="2">
        <v>0</v>
      </c>
      <c r="T2731" s="2">
        <v>0</v>
      </c>
      <c r="U2731" s="2">
        <v>0</v>
      </c>
      <c r="X2731" s="2">
        <f t="shared" si="387"/>
        <v>5.8017048171811803E-2</v>
      </c>
      <c r="Y2731" s="2">
        <f t="shared" si="388"/>
        <v>0</v>
      </c>
      <c r="Z2731" s="2">
        <f>IF(Y2731&gt;$W$1,HLOOKUP(Y2731,B2731:$U$2835,ROW($B$2836)-ROW($A2731),FALSE),0)</f>
        <v>0</v>
      </c>
      <c r="AA2731" s="2">
        <f t="shared" si="389"/>
        <v>0</v>
      </c>
      <c r="AB2731" s="2">
        <f>VLOOKUP(A2731,segment3_SB_quantity!$A$2:$B$2834,2,FALSE)</f>
        <v>122</v>
      </c>
      <c r="AC2731" s="4">
        <f t="shared" si="385"/>
        <v>0.12820000000000001</v>
      </c>
      <c r="AD2731">
        <f t="shared" si="390"/>
        <v>0</v>
      </c>
      <c r="AE2731">
        <f t="shared" si="386"/>
        <v>0.83166700000000005</v>
      </c>
      <c r="AF2731" s="2">
        <f t="shared" si="391"/>
        <v>0</v>
      </c>
      <c r="AG2731" s="2">
        <f t="shared" si="392"/>
        <v>0</v>
      </c>
      <c r="AH2731" s="1">
        <f t="shared" si="393"/>
        <v>0</v>
      </c>
    </row>
    <row r="2732" spans="1:34" x14ac:dyDescent="0.55000000000000004">
      <c r="A2732">
        <v>96029807</v>
      </c>
      <c r="B2732" s="2">
        <v>0</v>
      </c>
      <c r="C2732" s="2">
        <v>0</v>
      </c>
      <c r="D2732" s="2">
        <v>0</v>
      </c>
      <c r="E2732" s="2">
        <v>0</v>
      </c>
      <c r="F2732" s="2">
        <v>0</v>
      </c>
      <c r="G2732" s="2">
        <v>0</v>
      </c>
      <c r="H2732" s="2">
        <v>0</v>
      </c>
      <c r="I2732" s="2">
        <v>0</v>
      </c>
      <c r="J2732" s="2">
        <v>0</v>
      </c>
      <c r="K2732" s="2">
        <v>0</v>
      </c>
      <c r="L2732" s="2">
        <v>0</v>
      </c>
      <c r="M2732" s="2">
        <v>0</v>
      </c>
      <c r="N2732" s="2">
        <v>0</v>
      </c>
      <c r="O2732" s="2">
        <v>0</v>
      </c>
      <c r="P2732" s="2">
        <v>0</v>
      </c>
      <c r="Q2732" s="2">
        <v>0</v>
      </c>
      <c r="R2732" s="2">
        <v>0</v>
      </c>
      <c r="S2732" s="2">
        <v>0</v>
      </c>
      <c r="T2732" s="2">
        <v>0</v>
      </c>
      <c r="U2732" s="2">
        <v>0</v>
      </c>
      <c r="X2732" s="2">
        <f t="shared" si="387"/>
        <v>0</v>
      </c>
      <c r="Y2732" s="2">
        <f t="shared" si="388"/>
        <v>0</v>
      </c>
      <c r="Z2732" s="2">
        <f>IF(Y2732&gt;$W$1,HLOOKUP(Y2732,B2732:$U$2835,ROW($B$2836)-ROW($A2732),FALSE),0)</f>
        <v>0</v>
      </c>
      <c r="AA2732" s="2">
        <f t="shared" si="389"/>
        <v>0</v>
      </c>
      <c r="AB2732" s="2">
        <f>VLOOKUP(A2732,segment3_SB_quantity!$A$2:$B$2834,2,FALSE)</f>
        <v>4</v>
      </c>
      <c r="AC2732" s="4">
        <f t="shared" si="385"/>
        <v>0.12820000000000001</v>
      </c>
      <c r="AD2732">
        <f t="shared" si="390"/>
        <v>0</v>
      </c>
      <c r="AE2732">
        <f t="shared" si="386"/>
        <v>0.83166700000000005</v>
      </c>
      <c r="AF2732" s="2">
        <f t="shared" si="391"/>
        <v>0</v>
      </c>
      <c r="AG2732" s="2">
        <f t="shared" si="392"/>
        <v>0</v>
      </c>
      <c r="AH2732" s="1">
        <f t="shared" si="393"/>
        <v>0</v>
      </c>
    </row>
    <row r="2733" spans="1:34" x14ac:dyDescent="0.55000000000000004">
      <c r="A2733">
        <v>96049681</v>
      </c>
      <c r="B2733" s="2">
        <v>0</v>
      </c>
      <c r="C2733" s="2">
        <v>0</v>
      </c>
      <c r="D2733" s="2">
        <v>0</v>
      </c>
      <c r="E2733" s="2">
        <v>0</v>
      </c>
      <c r="F2733" s="2">
        <v>0</v>
      </c>
      <c r="G2733" s="2">
        <v>0</v>
      </c>
      <c r="H2733" s="2">
        <v>0</v>
      </c>
      <c r="I2733" s="2">
        <v>0</v>
      </c>
      <c r="J2733" s="2">
        <v>0</v>
      </c>
      <c r="K2733" s="2">
        <v>0</v>
      </c>
      <c r="L2733" s="2">
        <v>0</v>
      </c>
      <c r="M2733" s="2">
        <v>0</v>
      </c>
      <c r="N2733" s="2">
        <v>0</v>
      </c>
      <c r="O2733" s="2">
        <v>0</v>
      </c>
      <c r="P2733" s="2">
        <v>0</v>
      </c>
      <c r="Q2733" s="2">
        <v>0</v>
      </c>
      <c r="R2733" s="2">
        <v>0</v>
      </c>
      <c r="S2733" s="2">
        <v>0</v>
      </c>
      <c r="T2733" s="2">
        <v>0</v>
      </c>
      <c r="U2733" s="2">
        <v>0</v>
      </c>
      <c r="X2733" s="2">
        <f t="shared" si="387"/>
        <v>0</v>
      </c>
      <c r="Y2733" s="2">
        <f t="shared" si="388"/>
        <v>0</v>
      </c>
      <c r="Z2733" s="2">
        <f>IF(Y2733&gt;$W$1,HLOOKUP(Y2733,B2733:$U$2835,ROW($B$2836)-ROW($A2733),FALSE),0)</f>
        <v>0</v>
      </c>
      <c r="AA2733" s="2">
        <f t="shared" si="389"/>
        <v>0</v>
      </c>
      <c r="AB2733" s="2">
        <f>VLOOKUP(A2733,segment3_SB_quantity!$A$2:$B$2834,2,FALSE)</f>
        <v>2</v>
      </c>
      <c r="AC2733" s="4">
        <f t="shared" si="385"/>
        <v>0.12820000000000001</v>
      </c>
      <c r="AD2733">
        <f t="shared" si="390"/>
        <v>0</v>
      </c>
      <c r="AE2733">
        <f t="shared" si="386"/>
        <v>0.83166700000000005</v>
      </c>
      <c r="AF2733" s="2">
        <f t="shared" si="391"/>
        <v>0</v>
      </c>
      <c r="AG2733" s="2">
        <f t="shared" si="392"/>
        <v>0</v>
      </c>
      <c r="AH2733" s="1">
        <f t="shared" si="393"/>
        <v>0</v>
      </c>
    </row>
    <row r="2734" spans="1:34" x14ac:dyDescent="0.55000000000000004">
      <c r="A2734">
        <v>96059734</v>
      </c>
      <c r="B2734" s="2">
        <v>0</v>
      </c>
      <c r="C2734" s="2">
        <v>0</v>
      </c>
      <c r="D2734" s="2">
        <v>0</v>
      </c>
      <c r="E2734" s="2">
        <v>0</v>
      </c>
      <c r="F2734" s="2">
        <v>0.36044238427759101</v>
      </c>
      <c r="G2734" s="2">
        <v>0</v>
      </c>
      <c r="H2734" s="2">
        <v>0</v>
      </c>
      <c r="I2734" s="2">
        <v>0</v>
      </c>
      <c r="J2734" s="2">
        <v>0</v>
      </c>
      <c r="K2734" s="2">
        <v>0</v>
      </c>
      <c r="L2734" s="2">
        <v>0</v>
      </c>
      <c r="M2734" s="2">
        <v>0</v>
      </c>
      <c r="N2734" s="2">
        <v>0</v>
      </c>
      <c r="O2734" s="2">
        <v>0</v>
      </c>
      <c r="P2734" s="2">
        <v>0</v>
      </c>
      <c r="Q2734" s="2">
        <v>0</v>
      </c>
      <c r="R2734" s="2">
        <v>0</v>
      </c>
      <c r="S2734" s="2">
        <v>0</v>
      </c>
      <c r="T2734" s="2">
        <v>0</v>
      </c>
      <c r="U2734" s="2">
        <v>0</v>
      </c>
      <c r="X2734" s="2">
        <f t="shared" si="387"/>
        <v>0.36044238427759101</v>
      </c>
      <c r="Y2734" s="2">
        <f t="shared" si="388"/>
        <v>0</v>
      </c>
      <c r="Z2734" s="2">
        <f>IF(Y2734&gt;$W$1,HLOOKUP(Y2734,B2734:$U$2835,ROW($B$2836)-ROW($A2734),FALSE),0)</f>
        <v>0</v>
      </c>
      <c r="AA2734" s="2">
        <f t="shared" si="389"/>
        <v>0</v>
      </c>
      <c r="AB2734" s="2">
        <f>VLOOKUP(A2734,segment3_SB_quantity!$A$2:$B$2834,2,FALSE)</f>
        <v>5</v>
      </c>
      <c r="AC2734" s="4">
        <f t="shared" si="385"/>
        <v>0.12820000000000001</v>
      </c>
      <c r="AD2734">
        <f t="shared" si="390"/>
        <v>0</v>
      </c>
      <c r="AE2734">
        <f t="shared" si="386"/>
        <v>0.83166700000000005</v>
      </c>
      <c r="AF2734" s="2">
        <f t="shared" si="391"/>
        <v>0</v>
      </c>
      <c r="AG2734" s="2">
        <f t="shared" si="392"/>
        <v>0</v>
      </c>
      <c r="AH2734" s="1">
        <f t="shared" si="393"/>
        <v>0</v>
      </c>
    </row>
    <row r="2735" spans="1:34" x14ac:dyDescent="0.55000000000000004">
      <c r="A2735">
        <v>96069898</v>
      </c>
      <c r="B2735" s="2">
        <v>0</v>
      </c>
      <c r="C2735" s="2">
        <v>0</v>
      </c>
      <c r="D2735" s="2">
        <v>0</v>
      </c>
      <c r="E2735" s="2">
        <v>0</v>
      </c>
      <c r="F2735" s="2">
        <v>0</v>
      </c>
      <c r="G2735" s="2">
        <v>0</v>
      </c>
      <c r="H2735" s="2">
        <v>0</v>
      </c>
      <c r="I2735" s="2">
        <v>0</v>
      </c>
      <c r="J2735" s="2">
        <v>0</v>
      </c>
      <c r="K2735" s="2">
        <v>0</v>
      </c>
      <c r="L2735" s="2">
        <v>0.15319702180547801</v>
      </c>
      <c r="M2735" s="2">
        <v>0</v>
      </c>
      <c r="N2735" s="2">
        <v>0</v>
      </c>
      <c r="O2735" s="2">
        <v>0</v>
      </c>
      <c r="P2735" s="2">
        <v>0</v>
      </c>
      <c r="Q2735" s="2">
        <v>0</v>
      </c>
      <c r="R2735" s="2">
        <v>0</v>
      </c>
      <c r="S2735" s="2">
        <v>0</v>
      </c>
      <c r="T2735" s="2">
        <v>0</v>
      </c>
      <c r="U2735" s="2">
        <v>0</v>
      </c>
      <c r="X2735" s="2">
        <f t="shared" si="387"/>
        <v>0.15319702180547801</v>
      </c>
      <c r="Y2735" s="2">
        <f t="shared" si="388"/>
        <v>0</v>
      </c>
      <c r="Z2735" s="2">
        <f>IF(Y2735&gt;$W$1,HLOOKUP(Y2735,B2735:$U$2835,ROW($B$2836)-ROW($A2735),FALSE),0)</f>
        <v>0</v>
      </c>
      <c r="AA2735" s="2">
        <f t="shared" si="389"/>
        <v>0</v>
      </c>
      <c r="AB2735" s="2">
        <f>VLOOKUP(A2735,segment3_SB_quantity!$A$2:$B$2834,2,FALSE)</f>
        <v>1</v>
      </c>
      <c r="AC2735" s="4">
        <f t="shared" si="385"/>
        <v>0.12820000000000001</v>
      </c>
      <c r="AD2735">
        <f t="shared" si="390"/>
        <v>0</v>
      </c>
      <c r="AE2735">
        <f t="shared" si="386"/>
        <v>0.83166700000000005</v>
      </c>
      <c r="AF2735" s="2">
        <f t="shared" si="391"/>
        <v>0</v>
      </c>
      <c r="AG2735" s="2">
        <f t="shared" si="392"/>
        <v>0</v>
      </c>
      <c r="AH2735" s="1">
        <f t="shared" si="393"/>
        <v>0</v>
      </c>
    </row>
    <row r="2736" spans="1:34" x14ac:dyDescent="0.55000000000000004">
      <c r="A2736">
        <v>96129589</v>
      </c>
      <c r="B2736" s="2">
        <v>0</v>
      </c>
      <c r="C2736" s="2">
        <v>0</v>
      </c>
      <c r="D2736" s="2">
        <v>0</v>
      </c>
      <c r="E2736" s="2">
        <v>0</v>
      </c>
      <c r="F2736" s="2">
        <v>0</v>
      </c>
      <c r="G2736" s="2">
        <v>0</v>
      </c>
      <c r="H2736" s="2">
        <v>0</v>
      </c>
      <c r="I2736" s="2">
        <v>0</v>
      </c>
      <c r="J2736" s="2">
        <v>0</v>
      </c>
      <c r="K2736" s="2">
        <v>0</v>
      </c>
      <c r="L2736" s="2">
        <v>0</v>
      </c>
      <c r="M2736" s="2">
        <v>0</v>
      </c>
      <c r="N2736" s="2">
        <v>0</v>
      </c>
      <c r="O2736" s="2">
        <v>0</v>
      </c>
      <c r="P2736" s="2">
        <v>0</v>
      </c>
      <c r="Q2736" s="2">
        <v>0</v>
      </c>
      <c r="R2736" s="2">
        <v>0</v>
      </c>
      <c r="S2736" s="2">
        <v>0</v>
      </c>
      <c r="T2736" s="2">
        <v>0</v>
      </c>
      <c r="U2736" s="2">
        <v>0</v>
      </c>
      <c r="X2736" s="2">
        <f t="shared" si="387"/>
        <v>0</v>
      </c>
      <c r="Y2736" s="2">
        <f t="shared" si="388"/>
        <v>0</v>
      </c>
      <c r="Z2736" s="2">
        <f>IF(Y2736&gt;$W$1,HLOOKUP(Y2736,B2736:$U$2835,ROW($B$2836)-ROW($A2736),FALSE),0)</f>
        <v>0</v>
      </c>
      <c r="AA2736" s="2">
        <f t="shared" si="389"/>
        <v>0</v>
      </c>
      <c r="AB2736" s="2">
        <f>VLOOKUP(A2736,segment3_SB_quantity!$A$2:$B$2834,2,FALSE)</f>
        <v>4</v>
      </c>
      <c r="AC2736" s="4">
        <f t="shared" si="385"/>
        <v>0.12820000000000001</v>
      </c>
      <c r="AD2736">
        <f t="shared" si="390"/>
        <v>0</v>
      </c>
      <c r="AE2736">
        <f t="shared" si="386"/>
        <v>0.83166700000000005</v>
      </c>
      <c r="AF2736" s="2">
        <f t="shared" si="391"/>
        <v>0</v>
      </c>
      <c r="AG2736" s="2">
        <f t="shared" si="392"/>
        <v>0</v>
      </c>
      <c r="AH2736" s="1">
        <f t="shared" si="393"/>
        <v>0</v>
      </c>
    </row>
    <row r="2737" spans="1:34" x14ac:dyDescent="0.55000000000000004">
      <c r="A2737">
        <v>96179726</v>
      </c>
      <c r="B2737" s="2">
        <v>0</v>
      </c>
      <c r="C2737" s="2">
        <v>0</v>
      </c>
      <c r="D2737" s="2">
        <v>0</v>
      </c>
      <c r="E2737" s="2">
        <v>8.4536980893936006E-2</v>
      </c>
      <c r="F2737" s="2">
        <v>0</v>
      </c>
      <c r="G2737" s="2">
        <v>0</v>
      </c>
      <c r="H2737" s="2">
        <v>0</v>
      </c>
      <c r="I2737" s="2">
        <v>0</v>
      </c>
      <c r="J2737" s="2">
        <v>0</v>
      </c>
      <c r="K2737" s="2">
        <v>0</v>
      </c>
      <c r="L2737" s="2">
        <v>0</v>
      </c>
      <c r="M2737" s="2">
        <v>0</v>
      </c>
      <c r="N2737" s="2">
        <v>0</v>
      </c>
      <c r="O2737" s="2">
        <v>0</v>
      </c>
      <c r="P2737" s="2">
        <v>0</v>
      </c>
      <c r="Q2737" s="2">
        <v>0</v>
      </c>
      <c r="R2737" s="2">
        <v>0</v>
      </c>
      <c r="S2737" s="2">
        <v>0</v>
      </c>
      <c r="T2737" s="2">
        <v>0</v>
      </c>
      <c r="U2737" s="2">
        <v>0</v>
      </c>
      <c r="X2737" s="2">
        <f t="shared" si="387"/>
        <v>8.4536980893936006E-2</v>
      </c>
      <c r="Y2737" s="2">
        <f t="shared" si="388"/>
        <v>0</v>
      </c>
      <c r="Z2737" s="2">
        <f>IF(Y2737&gt;$W$1,HLOOKUP(Y2737,B2737:$U$2835,ROW($B$2836)-ROW($A2737),FALSE),0)</f>
        <v>0</v>
      </c>
      <c r="AA2737" s="2">
        <f t="shared" si="389"/>
        <v>0</v>
      </c>
      <c r="AB2737" s="2">
        <f>VLOOKUP(A2737,segment3_SB_quantity!$A$2:$B$2834,2,FALSE)</f>
        <v>10</v>
      </c>
      <c r="AC2737" s="4">
        <f t="shared" si="385"/>
        <v>0.12820000000000001</v>
      </c>
      <c r="AD2737">
        <f t="shared" si="390"/>
        <v>0</v>
      </c>
      <c r="AE2737">
        <f t="shared" si="386"/>
        <v>0.83166700000000005</v>
      </c>
      <c r="AF2737" s="2">
        <f t="shared" si="391"/>
        <v>0</v>
      </c>
      <c r="AG2737" s="2">
        <f t="shared" si="392"/>
        <v>0</v>
      </c>
      <c r="AH2737" s="1">
        <f t="shared" si="393"/>
        <v>0</v>
      </c>
    </row>
    <row r="2738" spans="1:34" x14ac:dyDescent="0.55000000000000004">
      <c r="A2738">
        <v>96189548</v>
      </c>
      <c r="B2738" s="2">
        <v>0</v>
      </c>
      <c r="C2738" s="2">
        <v>0</v>
      </c>
      <c r="D2738" s="2">
        <v>0</v>
      </c>
      <c r="E2738" s="2">
        <v>0</v>
      </c>
      <c r="F2738" s="2">
        <v>0</v>
      </c>
      <c r="G2738" s="2">
        <v>0.187514427959805</v>
      </c>
      <c r="H2738" s="2">
        <v>0</v>
      </c>
      <c r="I2738" s="2">
        <v>0</v>
      </c>
      <c r="J2738" s="2">
        <v>0</v>
      </c>
      <c r="K2738" s="2">
        <v>0</v>
      </c>
      <c r="L2738" s="2">
        <v>0</v>
      </c>
      <c r="M2738" s="2">
        <v>0</v>
      </c>
      <c r="N2738" s="2">
        <v>0</v>
      </c>
      <c r="O2738" s="2">
        <v>0</v>
      </c>
      <c r="P2738" s="2">
        <v>0</v>
      </c>
      <c r="Q2738" s="2">
        <v>0</v>
      </c>
      <c r="R2738" s="2">
        <v>0</v>
      </c>
      <c r="S2738" s="2">
        <v>0</v>
      </c>
      <c r="T2738" s="2">
        <v>0</v>
      </c>
      <c r="U2738" s="2">
        <v>0</v>
      </c>
      <c r="X2738" s="2">
        <f t="shared" si="387"/>
        <v>0.187514427959805</v>
      </c>
      <c r="Y2738" s="2">
        <f t="shared" si="388"/>
        <v>0</v>
      </c>
      <c r="Z2738" s="2">
        <f>IF(Y2738&gt;$W$1,HLOOKUP(Y2738,B2738:$U$2835,ROW($B$2836)-ROW($A2738),FALSE),0)</f>
        <v>0</v>
      </c>
      <c r="AA2738" s="2">
        <f t="shared" si="389"/>
        <v>0</v>
      </c>
      <c r="AB2738" s="2">
        <f>VLOOKUP(A2738,segment3_SB_quantity!$A$2:$B$2834,2,FALSE)</f>
        <v>130</v>
      </c>
      <c r="AC2738" s="4">
        <f t="shared" si="385"/>
        <v>0.12820000000000001</v>
      </c>
      <c r="AD2738">
        <f t="shared" si="390"/>
        <v>0</v>
      </c>
      <c r="AE2738">
        <f t="shared" si="386"/>
        <v>0.83166700000000005</v>
      </c>
      <c r="AF2738" s="2">
        <f t="shared" si="391"/>
        <v>0</v>
      </c>
      <c r="AG2738" s="2">
        <f t="shared" si="392"/>
        <v>0</v>
      </c>
      <c r="AH2738" s="1">
        <f t="shared" si="393"/>
        <v>0</v>
      </c>
    </row>
    <row r="2739" spans="1:34" x14ac:dyDescent="0.55000000000000004">
      <c r="A2739">
        <v>96209755</v>
      </c>
      <c r="B2739" s="2">
        <v>0</v>
      </c>
      <c r="C2739" s="2">
        <v>0</v>
      </c>
      <c r="D2739" s="2">
        <v>0</v>
      </c>
      <c r="E2739" s="2">
        <v>0</v>
      </c>
      <c r="F2739" s="2">
        <v>0</v>
      </c>
      <c r="G2739" s="2">
        <v>0</v>
      </c>
      <c r="H2739" s="2">
        <v>0</v>
      </c>
      <c r="I2739" s="2">
        <v>0</v>
      </c>
      <c r="J2739" s="2">
        <v>0</v>
      </c>
      <c r="K2739" s="2">
        <v>0</v>
      </c>
      <c r="L2739" s="2">
        <v>0</v>
      </c>
      <c r="M2739" s="2">
        <v>0</v>
      </c>
      <c r="N2739" s="2">
        <v>0</v>
      </c>
      <c r="O2739" s="2">
        <v>0</v>
      </c>
      <c r="P2739" s="2">
        <v>0</v>
      </c>
      <c r="Q2739" s="2">
        <v>0</v>
      </c>
      <c r="R2739" s="2">
        <v>0</v>
      </c>
      <c r="S2739" s="2">
        <v>0</v>
      </c>
      <c r="T2739" s="2">
        <v>0</v>
      </c>
      <c r="U2739" s="2">
        <v>0</v>
      </c>
      <c r="X2739" s="2">
        <f t="shared" si="387"/>
        <v>0</v>
      </c>
      <c r="Y2739" s="2">
        <f t="shared" si="388"/>
        <v>0</v>
      </c>
      <c r="Z2739" s="2">
        <f>IF(Y2739&gt;$W$1,HLOOKUP(Y2739,B2739:$U$2835,ROW($B$2836)-ROW($A2739),FALSE),0)</f>
        <v>0</v>
      </c>
      <c r="AA2739" s="2">
        <f t="shared" si="389"/>
        <v>0</v>
      </c>
      <c r="AB2739" s="2">
        <f>VLOOKUP(A2739,segment3_SB_quantity!$A$2:$B$2834,2,FALSE)</f>
        <v>4</v>
      </c>
      <c r="AC2739" s="4">
        <f t="shared" si="385"/>
        <v>0.12820000000000001</v>
      </c>
      <c r="AD2739">
        <f t="shared" si="390"/>
        <v>0</v>
      </c>
      <c r="AE2739">
        <f t="shared" si="386"/>
        <v>0.83166700000000005</v>
      </c>
      <c r="AF2739" s="2">
        <f t="shared" si="391"/>
        <v>0</v>
      </c>
      <c r="AG2739" s="2">
        <f t="shared" si="392"/>
        <v>0</v>
      </c>
      <c r="AH2739" s="1">
        <f t="shared" si="393"/>
        <v>0</v>
      </c>
    </row>
    <row r="2740" spans="1:34" x14ac:dyDescent="0.55000000000000004">
      <c r="A2740">
        <v>96209808</v>
      </c>
      <c r="B2740" s="2">
        <v>0</v>
      </c>
      <c r="C2740" s="2">
        <v>0</v>
      </c>
      <c r="D2740" s="2">
        <v>0</v>
      </c>
      <c r="E2740" s="2">
        <v>0</v>
      </c>
      <c r="F2740" s="2">
        <v>0</v>
      </c>
      <c r="G2740" s="2">
        <v>0</v>
      </c>
      <c r="H2740" s="2">
        <v>0</v>
      </c>
      <c r="I2740" s="2">
        <v>0</v>
      </c>
      <c r="J2740" s="2">
        <v>7.3975124884666094E-2</v>
      </c>
      <c r="K2740" s="2">
        <v>0</v>
      </c>
      <c r="L2740" s="2">
        <v>0</v>
      </c>
      <c r="M2740" s="2">
        <v>0</v>
      </c>
      <c r="N2740" s="2">
        <v>0</v>
      </c>
      <c r="O2740" s="2">
        <v>0</v>
      </c>
      <c r="P2740" s="2">
        <v>0</v>
      </c>
      <c r="Q2740" s="2">
        <v>0</v>
      </c>
      <c r="R2740" s="2">
        <v>0</v>
      </c>
      <c r="S2740" s="2">
        <v>0</v>
      </c>
      <c r="T2740" s="2">
        <v>0</v>
      </c>
      <c r="U2740" s="2">
        <v>0</v>
      </c>
      <c r="X2740" s="2">
        <f t="shared" si="387"/>
        <v>7.3975124884666094E-2</v>
      </c>
      <c r="Y2740" s="2">
        <f t="shared" si="388"/>
        <v>0</v>
      </c>
      <c r="Z2740" s="2">
        <f>IF(Y2740&gt;$W$1,HLOOKUP(Y2740,B2740:$U$2835,ROW($B$2836)-ROW($A2740),FALSE),0)</f>
        <v>0</v>
      </c>
      <c r="AA2740" s="2">
        <f t="shared" si="389"/>
        <v>0</v>
      </c>
      <c r="AB2740" s="2">
        <f>VLOOKUP(A2740,segment3_SB_quantity!$A$2:$B$2834,2,FALSE)</f>
        <v>6</v>
      </c>
      <c r="AC2740" s="4">
        <f t="shared" si="385"/>
        <v>0.12820000000000001</v>
      </c>
      <c r="AD2740">
        <f t="shared" si="390"/>
        <v>0</v>
      </c>
      <c r="AE2740">
        <f t="shared" si="386"/>
        <v>0.83166700000000005</v>
      </c>
      <c r="AF2740" s="2">
        <f t="shared" si="391"/>
        <v>0</v>
      </c>
      <c r="AG2740" s="2">
        <f t="shared" si="392"/>
        <v>0</v>
      </c>
      <c r="AH2740" s="1">
        <f t="shared" si="393"/>
        <v>0</v>
      </c>
    </row>
    <row r="2741" spans="1:34" x14ac:dyDescent="0.55000000000000004">
      <c r="A2741">
        <v>96219766</v>
      </c>
      <c r="B2741" s="2">
        <v>0</v>
      </c>
      <c r="C2741" s="2">
        <v>0</v>
      </c>
      <c r="D2741" s="2">
        <v>0</v>
      </c>
      <c r="E2741" s="2">
        <v>0</v>
      </c>
      <c r="F2741" s="2">
        <v>0</v>
      </c>
      <c r="G2741" s="2">
        <v>0</v>
      </c>
      <c r="H2741" s="2">
        <v>1.80133344870715E-2</v>
      </c>
      <c r="I2741" s="2">
        <v>0</v>
      </c>
      <c r="J2741" s="2">
        <v>0</v>
      </c>
      <c r="K2741" s="2">
        <v>0</v>
      </c>
      <c r="L2741" s="2">
        <v>0</v>
      </c>
      <c r="M2741" s="2">
        <v>0</v>
      </c>
      <c r="N2741" s="2">
        <v>0</v>
      </c>
      <c r="O2741" s="2">
        <v>0</v>
      </c>
      <c r="P2741" s="2">
        <v>0</v>
      </c>
      <c r="Q2741" s="2">
        <v>0</v>
      </c>
      <c r="R2741" s="2">
        <v>0</v>
      </c>
      <c r="S2741" s="2">
        <v>0</v>
      </c>
      <c r="T2741" s="2">
        <v>0</v>
      </c>
      <c r="U2741" s="2">
        <v>0</v>
      </c>
      <c r="X2741" s="2">
        <f t="shared" si="387"/>
        <v>1.80133344870715E-2</v>
      </c>
      <c r="Y2741" s="2">
        <f t="shared" si="388"/>
        <v>0</v>
      </c>
      <c r="Z2741" s="2">
        <f>IF(Y2741&gt;$W$1,HLOOKUP(Y2741,B2741:$U$2835,ROW($B$2836)-ROW($A2741),FALSE),0)</f>
        <v>0</v>
      </c>
      <c r="AA2741" s="2">
        <f t="shared" si="389"/>
        <v>0</v>
      </c>
      <c r="AB2741" s="2">
        <f>VLOOKUP(A2741,segment3_SB_quantity!$A$2:$B$2834,2,FALSE)</f>
        <v>9</v>
      </c>
      <c r="AC2741" s="4">
        <f t="shared" si="385"/>
        <v>0.12820000000000001</v>
      </c>
      <c r="AD2741">
        <f t="shared" si="390"/>
        <v>0</v>
      </c>
      <c r="AE2741">
        <f t="shared" si="386"/>
        <v>0.83166700000000005</v>
      </c>
      <c r="AF2741" s="2">
        <f t="shared" si="391"/>
        <v>0</v>
      </c>
      <c r="AG2741" s="2">
        <f t="shared" si="392"/>
        <v>0</v>
      </c>
      <c r="AH2741" s="1">
        <f t="shared" si="393"/>
        <v>0</v>
      </c>
    </row>
    <row r="2742" spans="1:34" x14ac:dyDescent="0.55000000000000004">
      <c r="A2742">
        <v>96259757</v>
      </c>
      <c r="B2742" s="2">
        <v>0</v>
      </c>
      <c r="C2742" s="2">
        <v>0</v>
      </c>
      <c r="D2742" s="2">
        <v>0</v>
      </c>
      <c r="E2742" s="2">
        <v>0</v>
      </c>
      <c r="F2742" s="2">
        <v>0</v>
      </c>
      <c r="G2742" s="2">
        <v>0</v>
      </c>
      <c r="H2742" s="2">
        <v>0</v>
      </c>
      <c r="I2742" s="2">
        <v>0</v>
      </c>
      <c r="J2742" s="2">
        <v>3.8955889992809002E-2</v>
      </c>
      <c r="K2742" s="2">
        <v>0</v>
      </c>
      <c r="L2742" s="2">
        <v>0</v>
      </c>
      <c r="M2742" s="2">
        <v>0</v>
      </c>
      <c r="N2742" s="2">
        <v>0</v>
      </c>
      <c r="O2742" s="2">
        <v>0</v>
      </c>
      <c r="P2742" s="2">
        <v>0</v>
      </c>
      <c r="Q2742" s="2">
        <v>0</v>
      </c>
      <c r="R2742" s="2">
        <v>0</v>
      </c>
      <c r="S2742" s="2">
        <v>0</v>
      </c>
      <c r="T2742" s="2">
        <v>0</v>
      </c>
      <c r="U2742" s="2">
        <v>0</v>
      </c>
      <c r="X2742" s="2">
        <f t="shared" si="387"/>
        <v>3.8955889992809002E-2</v>
      </c>
      <c r="Y2742" s="2">
        <f t="shared" si="388"/>
        <v>0</v>
      </c>
      <c r="Z2742" s="2">
        <f>IF(Y2742&gt;$W$1,HLOOKUP(Y2742,B2742:$U$2835,ROW($B$2836)-ROW($A2742),FALSE),0)</f>
        <v>0</v>
      </c>
      <c r="AA2742" s="2">
        <f t="shared" si="389"/>
        <v>0</v>
      </c>
      <c r="AB2742" s="2">
        <f>VLOOKUP(A2742,segment3_SB_quantity!$A$2:$B$2834,2,FALSE)</f>
        <v>5</v>
      </c>
      <c r="AC2742" s="4">
        <f t="shared" si="385"/>
        <v>0.12820000000000001</v>
      </c>
      <c r="AD2742">
        <f t="shared" si="390"/>
        <v>0</v>
      </c>
      <c r="AE2742">
        <f t="shared" si="386"/>
        <v>0.83166700000000005</v>
      </c>
      <c r="AF2742" s="2">
        <f t="shared" si="391"/>
        <v>0</v>
      </c>
      <c r="AG2742" s="2">
        <f t="shared" si="392"/>
        <v>0</v>
      </c>
      <c r="AH2742" s="1">
        <f t="shared" si="393"/>
        <v>0</v>
      </c>
    </row>
    <row r="2743" spans="1:34" x14ac:dyDescent="0.55000000000000004">
      <c r="A2743">
        <v>96259812</v>
      </c>
      <c r="B2743" s="2">
        <v>0</v>
      </c>
      <c r="C2743" s="2">
        <v>0</v>
      </c>
      <c r="D2743" s="2">
        <v>0</v>
      </c>
      <c r="E2743" s="2">
        <v>0</v>
      </c>
      <c r="F2743" s="2">
        <v>0</v>
      </c>
      <c r="G2743" s="2">
        <v>0</v>
      </c>
      <c r="H2743" s="2">
        <v>3.2236169093919402E-2</v>
      </c>
      <c r="I2743" s="2">
        <v>0</v>
      </c>
      <c r="J2743" s="2">
        <v>0</v>
      </c>
      <c r="K2743" s="2">
        <v>0</v>
      </c>
      <c r="L2743" s="2">
        <v>0</v>
      </c>
      <c r="M2743" s="2">
        <v>0</v>
      </c>
      <c r="N2743" s="2">
        <v>0</v>
      </c>
      <c r="O2743" s="2">
        <v>0</v>
      </c>
      <c r="P2743" s="2">
        <v>0</v>
      </c>
      <c r="Q2743" s="2">
        <v>0</v>
      </c>
      <c r="R2743" s="2">
        <v>0</v>
      </c>
      <c r="S2743" s="2">
        <v>0</v>
      </c>
      <c r="T2743" s="2">
        <v>0</v>
      </c>
      <c r="U2743" s="2">
        <v>0</v>
      </c>
      <c r="X2743" s="2">
        <f t="shared" si="387"/>
        <v>3.2236169093919402E-2</v>
      </c>
      <c r="Y2743" s="2">
        <f t="shared" si="388"/>
        <v>0</v>
      </c>
      <c r="Z2743" s="2">
        <f>IF(Y2743&gt;$W$1,HLOOKUP(Y2743,B2743:$U$2835,ROW($B$2836)-ROW($A2743),FALSE),0)</f>
        <v>0</v>
      </c>
      <c r="AA2743" s="2">
        <f t="shared" si="389"/>
        <v>0</v>
      </c>
      <c r="AB2743" s="2">
        <f>VLOOKUP(A2743,segment3_SB_quantity!$A$2:$B$2834,2,FALSE)</f>
        <v>83</v>
      </c>
      <c r="AC2743" s="4">
        <f t="shared" si="385"/>
        <v>0.12820000000000001</v>
      </c>
      <c r="AD2743">
        <f t="shared" si="390"/>
        <v>0</v>
      </c>
      <c r="AE2743">
        <f t="shared" si="386"/>
        <v>0.83166700000000005</v>
      </c>
      <c r="AF2743" s="2">
        <f t="shared" si="391"/>
        <v>0</v>
      </c>
      <c r="AG2743" s="2">
        <f t="shared" si="392"/>
        <v>0</v>
      </c>
      <c r="AH2743" s="1">
        <f t="shared" si="393"/>
        <v>0</v>
      </c>
    </row>
    <row r="2744" spans="1:34" x14ac:dyDescent="0.55000000000000004">
      <c r="A2744">
        <v>96349973</v>
      </c>
      <c r="B2744" s="2">
        <v>0</v>
      </c>
      <c r="C2744" s="2">
        <v>0</v>
      </c>
      <c r="D2744" s="2">
        <v>0</v>
      </c>
      <c r="E2744" s="2">
        <v>0</v>
      </c>
      <c r="F2744" s="2">
        <v>0</v>
      </c>
      <c r="G2744" s="2">
        <v>0</v>
      </c>
      <c r="H2744" s="2">
        <v>0</v>
      </c>
      <c r="I2744" s="2">
        <v>0</v>
      </c>
      <c r="J2744" s="2">
        <v>0</v>
      </c>
      <c r="K2744" s="2">
        <v>0.113495129702819</v>
      </c>
      <c r="L2744" s="2">
        <v>0</v>
      </c>
      <c r="M2744" s="2">
        <v>0</v>
      </c>
      <c r="N2744" s="2">
        <v>0</v>
      </c>
      <c r="O2744" s="2">
        <v>0</v>
      </c>
      <c r="P2744" s="2">
        <v>0</v>
      </c>
      <c r="Q2744" s="2">
        <v>0</v>
      </c>
      <c r="R2744" s="2">
        <v>0</v>
      </c>
      <c r="S2744" s="2">
        <v>0</v>
      </c>
      <c r="T2744" s="2">
        <v>0</v>
      </c>
      <c r="U2744" s="2">
        <v>0</v>
      </c>
      <c r="X2744" s="2">
        <f t="shared" si="387"/>
        <v>0.113495129702819</v>
      </c>
      <c r="Y2744" s="2">
        <f t="shared" si="388"/>
        <v>0</v>
      </c>
      <c r="Z2744" s="2">
        <f>IF(Y2744&gt;$W$1,HLOOKUP(Y2744,B2744:$U$2835,ROW($B$2836)-ROW($A2744),FALSE),0)</f>
        <v>0</v>
      </c>
      <c r="AA2744" s="2">
        <f t="shared" si="389"/>
        <v>0</v>
      </c>
      <c r="AB2744" s="2">
        <f>VLOOKUP(A2744,segment3_SB_quantity!$A$2:$B$2834,2,FALSE)</f>
        <v>44</v>
      </c>
      <c r="AC2744" s="4">
        <f t="shared" si="385"/>
        <v>0.12820000000000001</v>
      </c>
      <c r="AD2744">
        <f t="shared" si="390"/>
        <v>0</v>
      </c>
      <c r="AE2744">
        <f t="shared" si="386"/>
        <v>0.83166700000000005</v>
      </c>
      <c r="AF2744" s="2">
        <f t="shared" si="391"/>
        <v>0</v>
      </c>
      <c r="AG2744" s="2">
        <f t="shared" si="392"/>
        <v>0</v>
      </c>
      <c r="AH2744" s="1">
        <f t="shared" si="393"/>
        <v>0</v>
      </c>
    </row>
    <row r="2745" spans="1:34" x14ac:dyDescent="0.55000000000000004">
      <c r="A2745">
        <v>96489999</v>
      </c>
      <c r="B2745" s="2">
        <v>0</v>
      </c>
      <c r="C2745" s="2">
        <v>0</v>
      </c>
      <c r="D2745" s="2">
        <v>0</v>
      </c>
      <c r="E2745" s="2">
        <v>0</v>
      </c>
      <c r="F2745" s="2">
        <v>0</v>
      </c>
      <c r="G2745" s="2">
        <v>0</v>
      </c>
      <c r="H2745" s="2">
        <v>0</v>
      </c>
      <c r="I2745" s="2">
        <v>0</v>
      </c>
      <c r="J2745" s="2">
        <v>4.6396602039957102E-2</v>
      </c>
      <c r="K2745" s="2">
        <v>0</v>
      </c>
      <c r="L2745" s="2">
        <v>0</v>
      </c>
      <c r="M2745" s="2">
        <v>0</v>
      </c>
      <c r="N2745" s="2">
        <v>0</v>
      </c>
      <c r="O2745" s="2">
        <v>0</v>
      </c>
      <c r="P2745" s="2">
        <v>0</v>
      </c>
      <c r="Q2745" s="2">
        <v>0</v>
      </c>
      <c r="R2745" s="2">
        <v>0</v>
      </c>
      <c r="S2745" s="2">
        <v>0</v>
      </c>
      <c r="T2745" s="2">
        <v>0</v>
      </c>
      <c r="U2745" s="2">
        <v>0</v>
      </c>
      <c r="X2745" s="2">
        <f t="shared" si="387"/>
        <v>4.6396602039957102E-2</v>
      </c>
      <c r="Y2745" s="2">
        <f t="shared" si="388"/>
        <v>0</v>
      </c>
      <c r="Z2745" s="2">
        <f>IF(Y2745&gt;$W$1,HLOOKUP(Y2745,B2745:$U$2835,ROW($B$2836)-ROW($A2745),FALSE),0)</f>
        <v>0</v>
      </c>
      <c r="AA2745" s="2">
        <f t="shared" si="389"/>
        <v>0</v>
      </c>
      <c r="AB2745" s="2">
        <f>VLOOKUP(A2745,segment3_SB_quantity!$A$2:$B$2834,2,FALSE)</f>
        <v>10</v>
      </c>
      <c r="AC2745" s="4">
        <f t="shared" si="385"/>
        <v>0.12820000000000001</v>
      </c>
      <c r="AD2745">
        <f t="shared" si="390"/>
        <v>0</v>
      </c>
      <c r="AE2745">
        <f t="shared" si="386"/>
        <v>0.83166700000000005</v>
      </c>
      <c r="AF2745" s="2">
        <f t="shared" si="391"/>
        <v>0</v>
      </c>
      <c r="AG2745" s="2">
        <f t="shared" si="392"/>
        <v>0</v>
      </c>
      <c r="AH2745" s="1">
        <f t="shared" si="393"/>
        <v>0</v>
      </c>
    </row>
    <row r="2746" spans="1:34" x14ac:dyDescent="0.55000000000000004">
      <c r="A2746">
        <v>96509803</v>
      </c>
      <c r="B2746" s="2">
        <v>0</v>
      </c>
      <c r="C2746" s="2">
        <v>0</v>
      </c>
      <c r="D2746" s="2">
        <v>0</v>
      </c>
      <c r="E2746" s="2">
        <v>0</v>
      </c>
      <c r="F2746" s="2">
        <v>0</v>
      </c>
      <c r="G2746" s="2">
        <v>0</v>
      </c>
      <c r="H2746" s="2">
        <v>0</v>
      </c>
      <c r="I2746" s="2">
        <v>0</v>
      </c>
      <c r="J2746" s="2">
        <v>0</v>
      </c>
      <c r="K2746" s="2">
        <v>0</v>
      </c>
      <c r="L2746" s="2">
        <v>0</v>
      </c>
      <c r="M2746" s="2">
        <v>0</v>
      </c>
      <c r="N2746" s="2">
        <v>0</v>
      </c>
      <c r="O2746" s="2">
        <v>0</v>
      </c>
      <c r="P2746" s="2">
        <v>0</v>
      </c>
      <c r="Q2746" s="2">
        <v>0</v>
      </c>
      <c r="R2746" s="2">
        <v>0</v>
      </c>
      <c r="S2746" s="2">
        <v>0</v>
      </c>
      <c r="T2746" s="2">
        <v>0</v>
      </c>
      <c r="U2746" s="2">
        <v>0</v>
      </c>
      <c r="X2746" s="2">
        <f t="shared" si="387"/>
        <v>0</v>
      </c>
      <c r="Y2746" s="2">
        <f t="shared" si="388"/>
        <v>0</v>
      </c>
      <c r="Z2746" s="2">
        <f>IF(Y2746&gt;$W$1,HLOOKUP(Y2746,B2746:$U$2835,ROW($B$2836)-ROW($A2746),FALSE),0)</f>
        <v>0</v>
      </c>
      <c r="AA2746" s="2">
        <f t="shared" si="389"/>
        <v>0</v>
      </c>
      <c r="AB2746" s="2">
        <f>VLOOKUP(A2746,segment3_SB_quantity!$A$2:$B$2834,2,FALSE)</f>
        <v>1</v>
      </c>
      <c r="AC2746" s="4">
        <f t="shared" si="385"/>
        <v>0.12820000000000001</v>
      </c>
      <c r="AD2746">
        <f t="shared" si="390"/>
        <v>0</v>
      </c>
      <c r="AE2746">
        <f t="shared" si="386"/>
        <v>0.83166700000000005</v>
      </c>
      <c r="AF2746" s="2">
        <f t="shared" si="391"/>
        <v>0</v>
      </c>
      <c r="AG2746" s="2">
        <f t="shared" si="392"/>
        <v>0</v>
      </c>
      <c r="AH2746" s="1">
        <f t="shared" si="393"/>
        <v>0</v>
      </c>
    </row>
    <row r="2747" spans="1:34" x14ac:dyDescent="0.55000000000000004">
      <c r="A2747">
        <v>96529871</v>
      </c>
      <c r="B2747" s="2">
        <v>0</v>
      </c>
      <c r="C2747" s="2">
        <v>0</v>
      </c>
      <c r="D2747" s="2">
        <v>0</v>
      </c>
      <c r="E2747" s="2">
        <v>0</v>
      </c>
      <c r="F2747" s="2">
        <v>0</v>
      </c>
      <c r="G2747" s="2">
        <v>0</v>
      </c>
      <c r="H2747" s="2">
        <v>0</v>
      </c>
      <c r="I2747" s="2">
        <v>0</v>
      </c>
      <c r="J2747" s="2">
        <v>0</v>
      </c>
      <c r="K2747" s="2">
        <v>0</v>
      </c>
      <c r="L2747" s="2">
        <v>0</v>
      </c>
      <c r="M2747" s="2">
        <v>0</v>
      </c>
      <c r="N2747" s="2">
        <v>0</v>
      </c>
      <c r="O2747" s="2">
        <v>0</v>
      </c>
      <c r="P2747" s="2">
        <v>0</v>
      </c>
      <c r="Q2747" s="2">
        <v>0</v>
      </c>
      <c r="R2747" s="2">
        <v>0</v>
      </c>
      <c r="S2747" s="2">
        <v>0</v>
      </c>
      <c r="T2747" s="2">
        <v>0</v>
      </c>
      <c r="U2747" s="2">
        <v>0</v>
      </c>
      <c r="X2747" s="2">
        <f t="shared" si="387"/>
        <v>0</v>
      </c>
      <c r="Y2747" s="2">
        <f t="shared" si="388"/>
        <v>0</v>
      </c>
      <c r="Z2747" s="2">
        <f>IF(Y2747&gt;$W$1,HLOOKUP(Y2747,B2747:$U$2835,ROW($B$2836)-ROW($A2747),FALSE),0)</f>
        <v>0</v>
      </c>
      <c r="AA2747" s="2">
        <f t="shared" si="389"/>
        <v>0</v>
      </c>
      <c r="AB2747" s="2">
        <f>VLOOKUP(A2747,segment3_SB_quantity!$A$2:$B$2834,2,FALSE)</f>
        <v>6</v>
      </c>
      <c r="AC2747" s="4">
        <f t="shared" si="385"/>
        <v>0.12820000000000001</v>
      </c>
      <c r="AD2747">
        <f t="shared" si="390"/>
        <v>0</v>
      </c>
      <c r="AE2747">
        <f t="shared" si="386"/>
        <v>0.83166700000000005</v>
      </c>
      <c r="AF2747" s="2">
        <f t="shared" si="391"/>
        <v>0</v>
      </c>
      <c r="AG2747" s="2">
        <f t="shared" si="392"/>
        <v>0</v>
      </c>
      <c r="AH2747" s="1">
        <f t="shared" si="393"/>
        <v>0</v>
      </c>
    </row>
    <row r="2748" spans="1:34" x14ac:dyDescent="0.55000000000000004">
      <c r="A2748">
        <v>96569981</v>
      </c>
      <c r="B2748" s="2">
        <v>0</v>
      </c>
      <c r="C2748" s="2">
        <v>0</v>
      </c>
      <c r="D2748" s="2">
        <v>0</v>
      </c>
      <c r="E2748" s="2">
        <v>0</v>
      </c>
      <c r="F2748" s="2">
        <v>0</v>
      </c>
      <c r="G2748" s="2">
        <v>0</v>
      </c>
      <c r="H2748" s="2">
        <v>0</v>
      </c>
      <c r="I2748" s="2">
        <v>0</v>
      </c>
      <c r="J2748" s="2">
        <v>0</v>
      </c>
      <c r="K2748" s="2">
        <v>0</v>
      </c>
      <c r="L2748" s="2">
        <v>0</v>
      </c>
      <c r="M2748" s="2">
        <v>0</v>
      </c>
      <c r="N2748" s="2">
        <v>0</v>
      </c>
      <c r="O2748" s="2">
        <v>0</v>
      </c>
      <c r="P2748" s="2">
        <v>0</v>
      </c>
      <c r="Q2748" s="2">
        <v>0</v>
      </c>
      <c r="R2748" s="2">
        <v>0</v>
      </c>
      <c r="S2748" s="2">
        <v>0</v>
      </c>
      <c r="T2748" s="2">
        <v>0</v>
      </c>
      <c r="U2748" s="2">
        <v>0</v>
      </c>
      <c r="X2748" s="2">
        <f t="shared" si="387"/>
        <v>0</v>
      </c>
      <c r="Y2748" s="2">
        <f t="shared" si="388"/>
        <v>0</v>
      </c>
      <c r="Z2748" s="2">
        <f>IF(Y2748&gt;$W$1,HLOOKUP(Y2748,B2748:$U$2835,ROW($B$2836)-ROW($A2748),FALSE),0)</f>
        <v>0</v>
      </c>
      <c r="AA2748" s="2">
        <f t="shared" si="389"/>
        <v>0</v>
      </c>
      <c r="AB2748" s="2">
        <f>VLOOKUP(A2748,segment3_SB_quantity!$A$2:$B$2834,2,FALSE)</f>
        <v>1</v>
      </c>
      <c r="AC2748" s="4">
        <f t="shared" si="385"/>
        <v>0.12820000000000001</v>
      </c>
      <c r="AD2748">
        <f t="shared" si="390"/>
        <v>0</v>
      </c>
      <c r="AE2748">
        <f t="shared" si="386"/>
        <v>0.83166700000000005</v>
      </c>
      <c r="AF2748" s="2">
        <f t="shared" si="391"/>
        <v>0</v>
      </c>
      <c r="AG2748" s="2">
        <f t="shared" si="392"/>
        <v>0</v>
      </c>
      <c r="AH2748" s="1">
        <f t="shared" si="393"/>
        <v>0</v>
      </c>
    </row>
    <row r="2749" spans="1:34" x14ac:dyDescent="0.55000000000000004">
      <c r="A2749">
        <v>96579851</v>
      </c>
      <c r="B2749" s="2">
        <v>0</v>
      </c>
      <c r="C2749" s="2">
        <v>0</v>
      </c>
      <c r="D2749" s="2">
        <v>0</v>
      </c>
      <c r="E2749" s="2">
        <v>0</v>
      </c>
      <c r="F2749" s="2">
        <v>0</v>
      </c>
      <c r="G2749" s="2">
        <v>0</v>
      </c>
      <c r="H2749" s="2">
        <v>0</v>
      </c>
      <c r="I2749" s="2">
        <v>0</v>
      </c>
      <c r="J2749" s="2">
        <v>5.4479962123320701E-2</v>
      </c>
      <c r="K2749" s="2">
        <v>0</v>
      </c>
      <c r="L2749" s="2">
        <v>0</v>
      </c>
      <c r="M2749" s="2">
        <v>0</v>
      </c>
      <c r="N2749" s="2">
        <v>0</v>
      </c>
      <c r="O2749" s="2">
        <v>0</v>
      </c>
      <c r="P2749" s="2">
        <v>0</v>
      </c>
      <c r="Q2749" s="2">
        <v>0</v>
      </c>
      <c r="R2749" s="2">
        <v>0</v>
      </c>
      <c r="S2749" s="2">
        <v>0</v>
      </c>
      <c r="T2749" s="2">
        <v>0</v>
      </c>
      <c r="U2749" s="2">
        <v>0</v>
      </c>
      <c r="X2749" s="2">
        <f t="shared" si="387"/>
        <v>5.4479962123320701E-2</v>
      </c>
      <c r="Y2749" s="2">
        <f t="shared" si="388"/>
        <v>0</v>
      </c>
      <c r="Z2749" s="2">
        <f>IF(Y2749&gt;$W$1,HLOOKUP(Y2749,B2749:$U$2835,ROW($B$2836)-ROW($A2749),FALSE),0)</f>
        <v>0</v>
      </c>
      <c r="AA2749" s="2">
        <f t="shared" si="389"/>
        <v>0</v>
      </c>
      <c r="AB2749" s="2">
        <f>VLOOKUP(A2749,segment3_SB_quantity!$A$2:$B$2834,2,FALSE)</f>
        <v>108</v>
      </c>
      <c r="AC2749" s="4">
        <f t="shared" si="385"/>
        <v>0.12820000000000001</v>
      </c>
      <c r="AD2749">
        <f t="shared" si="390"/>
        <v>0</v>
      </c>
      <c r="AE2749">
        <f t="shared" si="386"/>
        <v>0.83166700000000005</v>
      </c>
      <c r="AF2749" s="2">
        <f t="shared" si="391"/>
        <v>0</v>
      </c>
      <c r="AG2749" s="2">
        <f t="shared" si="392"/>
        <v>0</v>
      </c>
      <c r="AH2749" s="1">
        <f t="shared" si="393"/>
        <v>0</v>
      </c>
    </row>
    <row r="2750" spans="1:34" x14ac:dyDescent="0.55000000000000004">
      <c r="A2750">
        <v>96579930</v>
      </c>
      <c r="B2750" s="2">
        <v>0</v>
      </c>
      <c r="C2750" s="2">
        <v>0</v>
      </c>
      <c r="D2750" s="2">
        <v>0</v>
      </c>
      <c r="E2750" s="2">
        <v>0</v>
      </c>
      <c r="F2750" s="2">
        <v>4.4601736726980898E-9</v>
      </c>
      <c r="G2750" s="2">
        <v>0</v>
      </c>
      <c r="H2750" s="2">
        <v>0</v>
      </c>
      <c r="I2750" s="2">
        <v>0</v>
      </c>
      <c r="J2750" s="2">
        <v>0</v>
      </c>
      <c r="K2750" s="2">
        <v>0</v>
      </c>
      <c r="L2750" s="2">
        <v>0</v>
      </c>
      <c r="M2750" s="2">
        <v>0</v>
      </c>
      <c r="N2750" s="2">
        <v>0</v>
      </c>
      <c r="O2750" s="2">
        <v>0</v>
      </c>
      <c r="P2750" s="2">
        <v>0</v>
      </c>
      <c r="Q2750" s="2">
        <v>0</v>
      </c>
      <c r="R2750" s="2">
        <v>0</v>
      </c>
      <c r="S2750" s="2">
        <v>0</v>
      </c>
      <c r="T2750" s="2">
        <v>0</v>
      </c>
      <c r="U2750" s="2">
        <v>0</v>
      </c>
      <c r="X2750" s="2">
        <f t="shared" si="387"/>
        <v>4.4601736726980898E-9</v>
      </c>
      <c r="Y2750" s="2">
        <f t="shared" si="388"/>
        <v>0</v>
      </c>
      <c r="Z2750" s="2">
        <f>IF(Y2750&gt;$W$1,HLOOKUP(Y2750,B2750:$U$2835,ROW($B$2836)-ROW($A2750),FALSE),0)</f>
        <v>0</v>
      </c>
      <c r="AA2750" s="2">
        <f t="shared" si="389"/>
        <v>0</v>
      </c>
      <c r="AB2750" s="2">
        <f>VLOOKUP(A2750,segment3_SB_quantity!$A$2:$B$2834,2,FALSE)</f>
        <v>8</v>
      </c>
      <c r="AC2750" s="4">
        <f t="shared" si="385"/>
        <v>0.12820000000000001</v>
      </c>
      <c r="AD2750">
        <f t="shared" si="390"/>
        <v>0</v>
      </c>
      <c r="AE2750">
        <f t="shared" si="386"/>
        <v>0.83166700000000005</v>
      </c>
      <c r="AF2750" s="2">
        <f t="shared" si="391"/>
        <v>0</v>
      </c>
      <c r="AG2750" s="2">
        <f t="shared" si="392"/>
        <v>0</v>
      </c>
      <c r="AH2750" s="1">
        <f t="shared" si="393"/>
        <v>0</v>
      </c>
    </row>
    <row r="2751" spans="1:34" x14ac:dyDescent="0.55000000000000004">
      <c r="A2751">
        <v>96689603</v>
      </c>
      <c r="B2751" s="2">
        <v>0</v>
      </c>
      <c r="C2751" s="2">
        <v>0</v>
      </c>
      <c r="D2751" s="2">
        <v>0</v>
      </c>
      <c r="E2751" s="2">
        <v>0</v>
      </c>
      <c r="F2751" s="2">
        <v>0</v>
      </c>
      <c r="G2751" s="2">
        <v>0</v>
      </c>
      <c r="H2751" s="2">
        <v>0</v>
      </c>
      <c r="I2751" s="2">
        <v>5.67251077582928E-2</v>
      </c>
      <c r="J2751" s="2">
        <v>0</v>
      </c>
      <c r="K2751" s="2">
        <v>0</v>
      </c>
      <c r="L2751" s="2">
        <v>0</v>
      </c>
      <c r="M2751" s="2">
        <v>0</v>
      </c>
      <c r="N2751" s="2">
        <v>0</v>
      </c>
      <c r="O2751" s="2">
        <v>0</v>
      </c>
      <c r="P2751" s="2">
        <v>0</v>
      </c>
      <c r="Q2751" s="2">
        <v>0</v>
      </c>
      <c r="R2751" s="2">
        <v>0</v>
      </c>
      <c r="S2751" s="2">
        <v>0</v>
      </c>
      <c r="T2751" s="2">
        <v>0</v>
      </c>
      <c r="U2751" s="2">
        <v>0</v>
      </c>
      <c r="X2751" s="2">
        <f t="shared" si="387"/>
        <v>5.67251077582928E-2</v>
      </c>
      <c r="Y2751" s="2">
        <f t="shared" si="388"/>
        <v>0</v>
      </c>
      <c r="Z2751" s="2">
        <f>IF(Y2751&gt;$W$1,HLOOKUP(Y2751,B2751:$U$2835,ROW($B$2836)-ROW($A2751),FALSE),0)</f>
        <v>0</v>
      </c>
      <c r="AA2751" s="2">
        <f t="shared" si="389"/>
        <v>0</v>
      </c>
      <c r="AB2751" s="2">
        <f>VLOOKUP(A2751,segment3_SB_quantity!$A$2:$B$2834,2,FALSE)</f>
        <v>112</v>
      </c>
      <c r="AC2751" s="4">
        <f t="shared" si="385"/>
        <v>0.12820000000000001</v>
      </c>
      <c r="AD2751">
        <f t="shared" si="390"/>
        <v>0</v>
      </c>
      <c r="AE2751">
        <f t="shared" si="386"/>
        <v>0.83166700000000005</v>
      </c>
      <c r="AF2751" s="2">
        <f t="shared" si="391"/>
        <v>0</v>
      </c>
      <c r="AG2751" s="2">
        <f t="shared" si="392"/>
        <v>0</v>
      </c>
      <c r="AH2751" s="1">
        <f t="shared" si="393"/>
        <v>0</v>
      </c>
    </row>
    <row r="2752" spans="1:34" x14ac:dyDescent="0.55000000000000004">
      <c r="A2752">
        <v>96709938</v>
      </c>
      <c r="B2752" s="2">
        <v>0</v>
      </c>
      <c r="C2752" s="2">
        <v>0</v>
      </c>
      <c r="D2752" s="2">
        <v>5.38825266271621E-2</v>
      </c>
      <c r="E2752" s="2">
        <v>0</v>
      </c>
      <c r="F2752" s="2">
        <v>0</v>
      </c>
      <c r="G2752" s="2">
        <v>0</v>
      </c>
      <c r="H2752" s="2">
        <v>0</v>
      </c>
      <c r="I2752" s="2">
        <v>0</v>
      </c>
      <c r="J2752" s="2">
        <v>0</v>
      </c>
      <c r="K2752" s="2">
        <v>0</v>
      </c>
      <c r="L2752" s="2">
        <v>0</v>
      </c>
      <c r="M2752" s="2">
        <v>0</v>
      </c>
      <c r="N2752" s="2">
        <v>0</v>
      </c>
      <c r="O2752" s="2">
        <v>0</v>
      </c>
      <c r="P2752" s="2">
        <v>0</v>
      </c>
      <c r="Q2752" s="2">
        <v>0</v>
      </c>
      <c r="R2752" s="2">
        <v>0</v>
      </c>
      <c r="S2752" s="2">
        <v>0</v>
      </c>
      <c r="T2752" s="2">
        <v>0</v>
      </c>
      <c r="U2752" s="2">
        <v>0</v>
      </c>
      <c r="X2752" s="2">
        <f t="shared" si="387"/>
        <v>5.38825266271621E-2</v>
      </c>
      <c r="Y2752" s="2">
        <f t="shared" si="388"/>
        <v>0</v>
      </c>
      <c r="Z2752" s="2">
        <f>IF(Y2752&gt;$W$1,HLOOKUP(Y2752,B2752:$U$2835,ROW($B$2836)-ROW($A2752),FALSE),0)</f>
        <v>0</v>
      </c>
      <c r="AA2752" s="2">
        <f t="shared" si="389"/>
        <v>0</v>
      </c>
      <c r="AB2752" s="2">
        <f>VLOOKUP(A2752,segment3_SB_quantity!$A$2:$B$2834,2,FALSE)</f>
        <v>36</v>
      </c>
      <c r="AC2752" s="4">
        <f t="shared" si="385"/>
        <v>0.12820000000000001</v>
      </c>
      <c r="AD2752">
        <f t="shared" si="390"/>
        <v>0</v>
      </c>
      <c r="AE2752">
        <f t="shared" si="386"/>
        <v>0.83166700000000005</v>
      </c>
      <c r="AF2752" s="2">
        <f t="shared" si="391"/>
        <v>0</v>
      </c>
      <c r="AG2752" s="2">
        <f t="shared" si="392"/>
        <v>0</v>
      </c>
      <c r="AH2752" s="1">
        <f t="shared" si="393"/>
        <v>0</v>
      </c>
    </row>
    <row r="2753" spans="1:34" x14ac:dyDescent="0.55000000000000004">
      <c r="A2753">
        <v>96769930</v>
      </c>
      <c r="B2753" s="2">
        <v>0</v>
      </c>
      <c r="C2753" s="2">
        <v>0</v>
      </c>
      <c r="D2753" s="2">
        <v>0</v>
      </c>
      <c r="E2753" s="2">
        <v>0</v>
      </c>
      <c r="F2753" s="2">
        <v>0</v>
      </c>
      <c r="G2753" s="2">
        <v>0</v>
      </c>
      <c r="H2753" s="2">
        <v>0</v>
      </c>
      <c r="I2753" s="2">
        <v>0</v>
      </c>
      <c r="J2753" s="2">
        <v>0</v>
      </c>
      <c r="K2753" s="2">
        <v>0</v>
      </c>
      <c r="L2753" s="2">
        <v>0</v>
      </c>
      <c r="M2753" s="2">
        <v>0</v>
      </c>
      <c r="N2753" s="2">
        <v>0</v>
      </c>
      <c r="O2753" s="2">
        <v>0</v>
      </c>
      <c r="P2753" s="2">
        <v>0</v>
      </c>
      <c r="Q2753" s="2">
        <v>0</v>
      </c>
      <c r="R2753" s="2">
        <v>0</v>
      </c>
      <c r="S2753" s="2">
        <v>0</v>
      </c>
      <c r="T2753" s="2">
        <v>0</v>
      </c>
      <c r="U2753" s="2">
        <v>0</v>
      </c>
      <c r="X2753" s="2">
        <f t="shared" si="387"/>
        <v>0</v>
      </c>
      <c r="Y2753" s="2">
        <f t="shared" si="388"/>
        <v>0</v>
      </c>
      <c r="Z2753" s="2">
        <f>IF(Y2753&gt;$W$1,HLOOKUP(Y2753,B2753:$U$2835,ROW($B$2836)-ROW($A2753),FALSE),0)</f>
        <v>0</v>
      </c>
      <c r="AA2753" s="2">
        <f t="shared" si="389"/>
        <v>0</v>
      </c>
      <c r="AB2753" s="2">
        <f>VLOOKUP(A2753,segment3_SB_quantity!$A$2:$B$2834,2,FALSE)</f>
        <v>8</v>
      </c>
      <c r="AC2753" s="4">
        <f t="shared" si="385"/>
        <v>0.12820000000000001</v>
      </c>
      <c r="AD2753">
        <f t="shared" si="390"/>
        <v>0</v>
      </c>
      <c r="AE2753">
        <f t="shared" si="386"/>
        <v>0.83166700000000005</v>
      </c>
      <c r="AF2753" s="2">
        <f t="shared" si="391"/>
        <v>0</v>
      </c>
      <c r="AG2753" s="2">
        <f t="shared" si="392"/>
        <v>0</v>
      </c>
      <c r="AH2753" s="1">
        <f t="shared" si="393"/>
        <v>0</v>
      </c>
    </row>
    <row r="2754" spans="1:34" x14ac:dyDescent="0.55000000000000004">
      <c r="A2754">
        <v>96779824</v>
      </c>
      <c r="B2754" s="2">
        <v>0</v>
      </c>
      <c r="C2754" s="2">
        <v>0</v>
      </c>
      <c r="D2754" s="2">
        <v>0</v>
      </c>
      <c r="E2754" s="2">
        <v>0</v>
      </c>
      <c r="F2754" s="2">
        <v>0</v>
      </c>
      <c r="G2754" s="2">
        <v>0</v>
      </c>
      <c r="H2754" s="2">
        <v>0</v>
      </c>
      <c r="I2754" s="2">
        <v>0</v>
      </c>
      <c r="J2754" s="2">
        <v>7.0397570471981002E-2</v>
      </c>
      <c r="K2754" s="2">
        <v>0</v>
      </c>
      <c r="L2754" s="2">
        <v>0</v>
      </c>
      <c r="M2754" s="2">
        <v>0</v>
      </c>
      <c r="N2754" s="2">
        <v>0</v>
      </c>
      <c r="O2754" s="2">
        <v>0</v>
      </c>
      <c r="P2754" s="2">
        <v>0</v>
      </c>
      <c r="Q2754" s="2">
        <v>0</v>
      </c>
      <c r="R2754" s="2">
        <v>0</v>
      </c>
      <c r="S2754" s="2">
        <v>0</v>
      </c>
      <c r="T2754" s="2">
        <v>0</v>
      </c>
      <c r="U2754" s="2">
        <v>0</v>
      </c>
      <c r="X2754" s="2">
        <f t="shared" si="387"/>
        <v>7.0397570471981002E-2</v>
      </c>
      <c r="Y2754" s="2">
        <f t="shared" si="388"/>
        <v>0</v>
      </c>
      <c r="Z2754" s="2">
        <f>IF(Y2754&gt;$W$1,HLOOKUP(Y2754,B2754:$U$2835,ROW($B$2836)-ROW($A2754),FALSE),0)</f>
        <v>0</v>
      </c>
      <c r="AA2754" s="2">
        <f t="shared" si="389"/>
        <v>0</v>
      </c>
      <c r="AB2754" s="2">
        <f>VLOOKUP(A2754,segment3_SB_quantity!$A$2:$B$2834,2,FALSE)</f>
        <v>22</v>
      </c>
      <c r="AC2754" s="4">
        <f t="shared" si="385"/>
        <v>0.12820000000000001</v>
      </c>
      <c r="AD2754">
        <f t="shared" si="390"/>
        <v>0</v>
      </c>
      <c r="AE2754">
        <f t="shared" si="386"/>
        <v>0.83166700000000005</v>
      </c>
      <c r="AF2754" s="2">
        <f t="shared" si="391"/>
        <v>0</v>
      </c>
      <c r="AG2754" s="2">
        <f t="shared" si="392"/>
        <v>0</v>
      </c>
      <c r="AH2754" s="1">
        <f t="shared" si="393"/>
        <v>0</v>
      </c>
    </row>
    <row r="2755" spans="1:34" x14ac:dyDescent="0.55000000000000004">
      <c r="A2755">
        <v>96819894</v>
      </c>
      <c r="B2755" s="2">
        <v>0</v>
      </c>
      <c r="C2755" s="2">
        <v>0</v>
      </c>
      <c r="D2755" s="2">
        <v>0</v>
      </c>
      <c r="E2755" s="2">
        <v>0</v>
      </c>
      <c r="F2755" s="2">
        <v>0</v>
      </c>
      <c r="G2755" s="2">
        <v>0</v>
      </c>
      <c r="H2755" s="2">
        <v>0</v>
      </c>
      <c r="I2755" s="2">
        <v>0</v>
      </c>
      <c r="J2755" s="2">
        <v>0</v>
      </c>
      <c r="K2755" s="2">
        <v>0</v>
      </c>
      <c r="L2755" s="2">
        <v>0</v>
      </c>
      <c r="M2755" s="2">
        <v>0</v>
      </c>
      <c r="N2755" s="2">
        <v>0</v>
      </c>
      <c r="O2755" s="2">
        <v>0</v>
      </c>
      <c r="P2755" s="2">
        <v>0</v>
      </c>
      <c r="Q2755" s="2">
        <v>0</v>
      </c>
      <c r="R2755" s="2">
        <v>0</v>
      </c>
      <c r="S2755" s="2">
        <v>0</v>
      </c>
      <c r="T2755" s="2">
        <v>0</v>
      </c>
      <c r="U2755" s="2">
        <v>0</v>
      </c>
      <c r="X2755" s="2">
        <f t="shared" si="387"/>
        <v>0</v>
      </c>
      <c r="Y2755" s="2">
        <f t="shared" si="388"/>
        <v>0</v>
      </c>
      <c r="Z2755" s="2">
        <f>IF(Y2755&gt;$W$1,HLOOKUP(Y2755,B2755:$U$2835,ROW($B$2836)-ROW($A2755),FALSE),0)</f>
        <v>0</v>
      </c>
      <c r="AA2755" s="2">
        <f t="shared" si="389"/>
        <v>0</v>
      </c>
      <c r="AB2755" s="2">
        <f>VLOOKUP(A2755,segment3_SB_quantity!$A$2:$B$2834,2,FALSE)</f>
        <v>2</v>
      </c>
      <c r="AC2755" s="4">
        <f t="shared" si="385"/>
        <v>0.12820000000000001</v>
      </c>
      <c r="AD2755">
        <f t="shared" si="390"/>
        <v>0</v>
      </c>
      <c r="AE2755">
        <f t="shared" si="386"/>
        <v>0.83166700000000005</v>
      </c>
      <c r="AF2755" s="2">
        <f t="shared" si="391"/>
        <v>0</v>
      </c>
      <c r="AG2755" s="2">
        <f t="shared" si="392"/>
        <v>0</v>
      </c>
      <c r="AH2755" s="1">
        <f t="shared" si="393"/>
        <v>0</v>
      </c>
    </row>
    <row r="2756" spans="1:34" x14ac:dyDescent="0.55000000000000004">
      <c r="A2756">
        <v>96989820</v>
      </c>
      <c r="B2756" s="2">
        <v>0</v>
      </c>
      <c r="C2756" s="2">
        <v>0</v>
      </c>
      <c r="D2756" s="2">
        <v>0</v>
      </c>
      <c r="E2756" s="2">
        <v>0</v>
      </c>
      <c r="F2756" s="2">
        <v>0</v>
      </c>
      <c r="G2756" s="2">
        <v>0</v>
      </c>
      <c r="H2756" s="2">
        <v>0</v>
      </c>
      <c r="I2756" s="2">
        <v>0</v>
      </c>
      <c r="J2756" s="2">
        <v>5.8527048850255801E-2</v>
      </c>
      <c r="K2756" s="2">
        <v>0</v>
      </c>
      <c r="L2756" s="2">
        <v>0</v>
      </c>
      <c r="M2756" s="2">
        <v>0</v>
      </c>
      <c r="N2756" s="2">
        <v>0</v>
      </c>
      <c r="O2756" s="2">
        <v>0</v>
      </c>
      <c r="P2756" s="2">
        <v>0</v>
      </c>
      <c r="Q2756" s="2">
        <v>0</v>
      </c>
      <c r="R2756" s="2">
        <v>0</v>
      </c>
      <c r="S2756" s="2">
        <v>0</v>
      </c>
      <c r="T2756" s="2">
        <v>0</v>
      </c>
      <c r="U2756" s="2">
        <v>0</v>
      </c>
      <c r="X2756" s="2">
        <f t="shared" si="387"/>
        <v>5.8527048850255801E-2</v>
      </c>
      <c r="Y2756" s="2">
        <f t="shared" si="388"/>
        <v>0</v>
      </c>
      <c r="Z2756" s="2">
        <f>IF(Y2756&gt;$W$1,HLOOKUP(Y2756,B2756:$U$2835,ROW($B$2836)-ROW($A2756),FALSE),0)</f>
        <v>0</v>
      </c>
      <c r="AA2756" s="2">
        <f t="shared" si="389"/>
        <v>0</v>
      </c>
      <c r="AB2756" s="2">
        <f>VLOOKUP(A2756,segment3_SB_quantity!$A$2:$B$2834,2,FALSE)</f>
        <v>33</v>
      </c>
      <c r="AC2756" s="4">
        <f t="shared" ref="AC2756:AC2819" si="394">AC2755</f>
        <v>0.12820000000000001</v>
      </c>
      <c r="AD2756">
        <f t="shared" si="390"/>
        <v>0</v>
      </c>
      <c r="AE2756">
        <f t="shared" ref="AE2756:AE2819" si="395">AE2755</f>
        <v>0.83166700000000005</v>
      </c>
      <c r="AF2756" s="2">
        <f t="shared" si="391"/>
        <v>0</v>
      </c>
      <c r="AG2756" s="2">
        <f t="shared" si="392"/>
        <v>0</v>
      </c>
      <c r="AH2756" s="1">
        <f t="shared" si="393"/>
        <v>0</v>
      </c>
    </row>
    <row r="2757" spans="1:34" x14ac:dyDescent="0.55000000000000004">
      <c r="A2757">
        <v>97009573</v>
      </c>
      <c r="B2757" s="2">
        <v>0</v>
      </c>
      <c r="C2757" s="2">
        <v>0</v>
      </c>
      <c r="D2757" s="2">
        <v>0</v>
      </c>
      <c r="E2757" s="2">
        <v>0</v>
      </c>
      <c r="F2757" s="2">
        <v>0</v>
      </c>
      <c r="G2757" s="2">
        <v>0</v>
      </c>
      <c r="H2757" s="2">
        <v>0</v>
      </c>
      <c r="I2757" s="2">
        <v>0</v>
      </c>
      <c r="J2757" s="2">
        <v>0</v>
      </c>
      <c r="K2757" s="2">
        <v>0</v>
      </c>
      <c r="L2757" s="2">
        <v>2.2535443423930799E-2</v>
      </c>
      <c r="M2757" s="2">
        <v>0</v>
      </c>
      <c r="N2757" s="2">
        <v>0</v>
      </c>
      <c r="O2757" s="2">
        <v>0</v>
      </c>
      <c r="P2757" s="2">
        <v>0</v>
      </c>
      <c r="Q2757" s="2">
        <v>0</v>
      </c>
      <c r="R2757" s="2">
        <v>0</v>
      </c>
      <c r="S2757" s="2">
        <v>0</v>
      </c>
      <c r="T2757" s="2">
        <v>0</v>
      </c>
      <c r="U2757" s="2">
        <v>0</v>
      </c>
      <c r="X2757" s="2">
        <f t="shared" si="387"/>
        <v>2.2535443423930799E-2</v>
      </c>
      <c r="Y2757" s="2">
        <f t="shared" si="388"/>
        <v>0</v>
      </c>
      <c r="Z2757" s="2">
        <f>IF(Y2757&gt;$W$1,HLOOKUP(Y2757,B2757:$U$2835,ROW($B$2836)-ROW($A2757),FALSE),0)</f>
        <v>0</v>
      </c>
      <c r="AA2757" s="2">
        <f t="shared" si="389"/>
        <v>0</v>
      </c>
      <c r="AB2757" s="2">
        <f>VLOOKUP(A2757,segment3_SB_quantity!$A$2:$B$2834,2,FALSE)</f>
        <v>30</v>
      </c>
      <c r="AC2757" s="4">
        <f t="shared" si="394"/>
        <v>0.12820000000000001</v>
      </c>
      <c r="AD2757">
        <f t="shared" si="390"/>
        <v>0</v>
      </c>
      <c r="AE2757">
        <f t="shared" si="395"/>
        <v>0.83166700000000005</v>
      </c>
      <c r="AF2757" s="2">
        <f t="shared" si="391"/>
        <v>0</v>
      </c>
      <c r="AG2757" s="2">
        <f t="shared" si="392"/>
        <v>0</v>
      </c>
      <c r="AH2757" s="1">
        <f t="shared" si="393"/>
        <v>0</v>
      </c>
    </row>
    <row r="2758" spans="1:34" x14ac:dyDescent="0.55000000000000004">
      <c r="A2758">
        <v>97009991</v>
      </c>
      <c r="B2758" s="2">
        <v>0</v>
      </c>
      <c r="C2758" s="2">
        <v>0</v>
      </c>
      <c r="D2758" s="2">
        <v>0</v>
      </c>
      <c r="E2758" s="2">
        <v>0</v>
      </c>
      <c r="F2758" s="2">
        <v>0</v>
      </c>
      <c r="G2758" s="2">
        <v>0</v>
      </c>
      <c r="H2758" s="2">
        <v>0</v>
      </c>
      <c r="I2758" s="2">
        <v>0</v>
      </c>
      <c r="J2758" s="2">
        <v>5.2388544025292902E-2</v>
      </c>
      <c r="K2758" s="2">
        <v>0</v>
      </c>
      <c r="L2758" s="2">
        <v>0</v>
      </c>
      <c r="M2758" s="2">
        <v>0</v>
      </c>
      <c r="N2758" s="2">
        <v>0</v>
      </c>
      <c r="O2758" s="2">
        <v>0</v>
      </c>
      <c r="P2758" s="2">
        <v>0</v>
      </c>
      <c r="Q2758" s="2">
        <v>0</v>
      </c>
      <c r="R2758" s="2">
        <v>0</v>
      </c>
      <c r="S2758" s="2">
        <v>0</v>
      </c>
      <c r="T2758" s="2">
        <v>0</v>
      </c>
      <c r="U2758" s="2">
        <v>0</v>
      </c>
      <c r="X2758" s="2">
        <f t="shared" si="387"/>
        <v>5.2388544025292902E-2</v>
      </c>
      <c r="Y2758" s="2">
        <f t="shared" si="388"/>
        <v>0</v>
      </c>
      <c r="Z2758" s="2">
        <f>IF(Y2758&gt;$W$1,HLOOKUP(Y2758,B2758:$U$2835,ROW($B$2836)-ROW($A2758),FALSE),0)</f>
        <v>0</v>
      </c>
      <c r="AA2758" s="2">
        <f t="shared" si="389"/>
        <v>0</v>
      </c>
      <c r="AB2758" s="2">
        <f>VLOOKUP(A2758,segment3_SB_quantity!$A$2:$B$2834,2,FALSE)</f>
        <v>5</v>
      </c>
      <c r="AC2758" s="4">
        <f t="shared" si="394"/>
        <v>0.12820000000000001</v>
      </c>
      <c r="AD2758">
        <f t="shared" si="390"/>
        <v>0</v>
      </c>
      <c r="AE2758">
        <f t="shared" si="395"/>
        <v>0.83166700000000005</v>
      </c>
      <c r="AF2758" s="2">
        <f t="shared" si="391"/>
        <v>0</v>
      </c>
      <c r="AG2758" s="2">
        <f t="shared" si="392"/>
        <v>0</v>
      </c>
      <c r="AH2758" s="1">
        <f t="shared" si="393"/>
        <v>0</v>
      </c>
    </row>
    <row r="2759" spans="1:34" x14ac:dyDescent="0.55000000000000004">
      <c r="A2759">
        <v>97149803</v>
      </c>
      <c r="B2759" s="2">
        <v>0</v>
      </c>
      <c r="C2759" s="2">
        <v>0</v>
      </c>
      <c r="D2759" s="2">
        <v>0</v>
      </c>
      <c r="E2759" s="2">
        <v>0</v>
      </c>
      <c r="F2759" s="2">
        <v>0</v>
      </c>
      <c r="G2759" s="2">
        <v>0</v>
      </c>
      <c r="H2759" s="2">
        <v>0</v>
      </c>
      <c r="I2759" s="2">
        <v>3.1811295705566803E-2</v>
      </c>
      <c r="J2759" s="2">
        <v>0</v>
      </c>
      <c r="K2759" s="2">
        <v>0</v>
      </c>
      <c r="L2759" s="2">
        <v>0</v>
      </c>
      <c r="M2759" s="2">
        <v>0</v>
      </c>
      <c r="N2759" s="2">
        <v>0</v>
      </c>
      <c r="O2759" s="2">
        <v>0</v>
      </c>
      <c r="P2759" s="2">
        <v>0</v>
      </c>
      <c r="Q2759" s="2">
        <v>0</v>
      </c>
      <c r="R2759" s="2">
        <v>0</v>
      </c>
      <c r="S2759" s="2">
        <v>0</v>
      </c>
      <c r="T2759" s="2">
        <v>0</v>
      </c>
      <c r="U2759" s="2">
        <v>0</v>
      </c>
      <c r="X2759" s="2">
        <f t="shared" si="387"/>
        <v>3.1811295705566803E-2</v>
      </c>
      <c r="Y2759" s="2">
        <f t="shared" si="388"/>
        <v>0</v>
      </c>
      <c r="Z2759" s="2">
        <f>IF(Y2759&gt;$W$1,HLOOKUP(Y2759,B2759:$U$2835,ROW($B$2836)-ROW($A2759),FALSE),0)</f>
        <v>0</v>
      </c>
      <c r="AA2759" s="2">
        <f t="shared" si="389"/>
        <v>0</v>
      </c>
      <c r="AB2759" s="2">
        <f>VLOOKUP(A2759,segment3_SB_quantity!$A$2:$B$2834,2,FALSE)</f>
        <v>114</v>
      </c>
      <c r="AC2759" s="4">
        <f t="shared" si="394"/>
        <v>0.12820000000000001</v>
      </c>
      <c r="AD2759">
        <f t="shared" si="390"/>
        <v>0</v>
      </c>
      <c r="AE2759">
        <f t="shared" si="395"/>
        <v>0.83166700000000005</v>
      </c>
      <c r="AF2759" s="2">
        <f t="shared" si="391"/>
        <v>0</v>
      </c>
      <c r="AG2759" s="2">
        <f t="shared" si="392"/>
        <v>0</v>
      </c>
      <c r="AH2759" s="1">
        <f t="shared" si="393"/>
        <v>0</v>
      </c>
    </row>
    <row r="2760" spans="1:34" x14ac:dyDescent="0.55000000000000004">
      <c r="A2760">
        <v>97179990</v>
      </c>
      <c r="B2760" s="2">
        <v>0</v>
      </c>
      <c r="C2760" s="2">
        <v>0</v>
      </c>
      <c r="D2760" s="2">
        <v>0</v>
      </c>
      <c r="E2760" s="2">
        <v>0</v>
      </c>
      <c r="F2760" s="2">
        <v>0</v>
      </c>
      <c r="G2760" s="2">
        <v>0</v>
      </c>
      <c r="H2760" s="2">
        <v>0</v>
      </c>
      <c r="I2760" s="2">
        <v>0</v>
      </c>
      <c r="J2760" s="2">
        <v>6.7619725307502099E-2</v>
      </c>
      <c r="K2760" s="2">
        <v>0</v>
      </c>
      <c r="L2760" s="2">
        <v>0</v>
      </c>
      <c r="M2760" s="2">
        <v>0</v>
      </c>
      <c r="N2760" s="2">
        <v>0</v>
      </c>
      <c r="O2760" s="2">
        <v>0</v>
      </c>
      <c r="P2760" s="2">
        <v>0</v>
      </c>
      <c r="Q2760" s="2">
        <v>0</v>
      </c>
      <c r="R2760" s="2">
        <v>0</v>
      </c>
      <c r="S2760" s="2">
        <v>0</v>
      </c>
      <c r="T2760" s="2">
        <v>0</v>
      </c>
      <c r="U2760" s="2">
        <v>0</v>
      </c>
      <c r="X2760" s="2">
        <f t="shared" si="387"/>
        <v>6.7619725307502099E-2</v>
      </c>
      <c r="Y2760" s="2">
        <f t="shared" si="388"/>
        <v>0</v>
      </c>
      <c r="Z2760" s="2">
        <f>IF(Y2760&gt;$W$1,HLOOKUP(Y2760,B2760:$U$2835,ROW($B$2836)-ROW($A2760),FALSE),0)</f>
        <v>0</v>
      </c>
      <c r="AA2760" s="2">
        <f t="shared" si="389"/>
        <v>0</v>
      </c>
      <c r="AB2760" s="2">
        <f>VLOOKUP(A2760,segment3_SB_quantity!$A$2:$B$2834,2,FALSE)</f>
        <v>145</v>
      </c>
      <c r="AC2760" s="4">
        <f t="shared" si="394"/>
        <v>0.12820000000000001</v>
      </c>
      <c r="AD2760">
        <f t="shared" si="390"/>
        <v>0</v>
      </c>
      <c r="AE2760">
        <f t="shared" si="395"/>
        <v>0.83166700000000005</v>
      </c>
      <c r="AF2760" s="2">
        <f t="shared" si="391"/>
        <v>0</v>
      </c>
      <c r="AG2760" s="2">
        <f t="shared" si="392"/>
        <v>0</v>
      </c>
      <c r="AH2760" s="1">
        <f t="shared" si="393"/>
        <v>0</v>
      </c>
    </row>
    <row r="2761" spans="1:34" x14ac:dyDescent="0.55000000000000004">
      <c r="A2761">
        <v>97199897</v>
      </c>
      <c r="B2761" s="2">
        <v>0</v>
      </c>
      <c r="C2761" s="2">
        <v>0</v>
      </c>
      <c r="D2761" s="2">
        <v>0</v>
      </c>
      <c r="E2761" s="2">
        <v>0</v>
      </c>
      <c r="F2761" s="2">
        <v>0</v>
      </c>
      <c r="G2761" s="2">
        <v>0</v>
      </c>
      <c r="H2761" s="2">
        <v>0</v>
      </c>
      <c r="I2761" s="2">
        <v>0</v>
      </c>
      <c r="J2761" s="2">
        <v>0</v>
      </c>
      <c r="K2761" s="2">
        <v>0.137013718550902</v>
      </c>
      <c r="L2761" s="2">
        <v>0</v>
      </c>
      <c r="M2761" s="2">
        <v>0</v>
      </c>
      <c r="N2761" s="2">
        <v>0</v>
      </c>
      <c r="O2761" s="2">
        <v>0</v>
      </c>
      <c r="P2761" s="2">
        <v>0</v>
      </c>
      <c r="Q2761" s="2">
        <v>0</v>
      </c>
      <c r="R2761" s="2">
        <v>0</v>
      </c>
      <c r="S2761" s="2">
        <v>0</v>
      </c>
      <c r="T2761" s="2">
        <v>0</v>
      </c>
      <c r="U2761" s="2">
        <v>0</v>
      </c>
      <c r="X2761" s="2">
        <f t="shared" ref="X2761:X2824" si="396">MAX(B2761:U2761)</f>
        <v>0.137013718550902</v>
      </c>
      <c r="Y2761" s="2">
        <f t="shared" ref="Y2761:Y2824" si="397">IF(X2761&gt;$W$1,X2761,0)</f>
        <v>0</v>
      </c>
      <c r="Z2761" s="2">
        <f>IF(Y2761&gt;$W$1,HLOOKUP(Y2761,B2761:$U$2835,ROW($B$2836)-ROW($A2761),FALSE),0)</f>
        <v>0</v>
      </c>
      <c r="AA2761" s="2">
        <f t="shared" ref="AA2761:AA2824" si="398">IF(Z2761&gt;0,HLOOKUP(Z2761,$B$2835:$U$2836,2,FALSE),0)</f>
        <v>0</v>
      </c>
      <c r="AB2761" s="2">
        <f>VLOOKUP(A2761,segment3_SB_quantity!$A$2:$B$2834,2,FALSE)</f>
        <v>49</v>
      </c>
      <c r="AC2761" s="4">
        <f t="shared" si="394"/>
        <v>0.12820000000000001</v>
      </c>
      <c r="AD2761">
        <f t="shared" ref="AD2761:AD2824" si="399">IF(AA2761&gt;0,AB2761*AC2761,0)</f>
        <v>0</v>
      </c>
      <c r="AE2761">
        <f t="shared" si="395"/>
        <v>0.83166700000000005</v>
      </c>
      <c r="AF2761" s="2">
        <f t="shared" ref="AF2761:AF2824" si="400">AD2761*AE2761</f>
        <v>0</v>
      </c>
      <c r="AG2761" s="2">
        <f t="shared" ref="AG2761:AG2824" si="401">AA2761*AE2761*AD2761</f>
        <v>0</v>
      </c>
      <c r="AH2761" s="1">
        <f t="shared" ref="AH2761:AH2824" si="402">IF(AG2761&gt;0,AF2761/AG2761,0)</f>
        <v>0</v>
      </c>
    </row>
    <row r="2762" spans="1:34" x14ac:dyDescent="0.55000000000000004">
      <c r="A2762">
        <v>97279814</v>
      </c>
      <c r="B2762" s="2">
        <v>0</v>
      </c>
      <c r="C2762" s="2">
        <v>0</v>
      </c>
      <c r="D2762" s="2">
        <v>0</v>
      </c>
      <c r="E2762" s="2">
        <v>0</v>
      </c>
      <c r="F2762" s="2">
        <v>0</v>
      </c>
      <c r="G2762" s="2">
        <v>0</v>
      </c>
      <c r="H2762" s="2">
        <v>0</v>
      </c>
      <c r="I2762" s="2">
        <v>0</v>
      </c>
      <c r="J2762" s="2">
        <v>3.77306777619872E-2</v>
      </c>
      <c r="K2762" s="2">
        <v>0</v>
      </c>
      <c r="L2762" s="2">
        <v>0</v>
      </c>
      <c r="M2762" s="2">
        <v>0</v>
      </c>
      <c r="N2762" s="2">
        <v>0</v>
      </c>
      <c r="O2762" s="2">
        <v>0</v>
      </c>
      <c r="P2762" s="2">
        <v>0</v>
      </c>
      <c r="Q2762" s="2">
        <v>0</v>
      </c>
      <c r="R2762" s="2">
        <v>0</v>
      </c>
      <c r="S2762" s="2">
        <v>0</v>
      </c>
      <c r="T2762" s="2">
        <v>0</v>
      </c>
      <c r="U2762" s="2">
        <v>0</v>
      </c>
      <c r="X2762" s="2">
        <f t="shared" si="396"/>
        <v>3.77306777619872E-2</v>
      </c>
      <c r="Y2762" s="2">
        <f t="shared" si="397"/>
        <v>0</v>
      </c>
      <c r="Z2762" s="2">
        <f>IF(Y2762&gt;$W$1,HLOOKUP(Y2762,B2762:$U$2835,ROW($B$2836)-ROW($A2762),FALSE),0)</f>
        <v>0</v>
      </c>
      <c r="AA2762" s="2">
        <f t="shared" si="398"/>
        <v>0</v>
      </c>
      <c r="AB2762" s="2">
        <f>VLOOKUP(A2762,segment3_SB_quantity!$A$2:$B$2834,2,FALSE)</f>
        <v>90</v>
      </c>
      <c r="AC2762" s="4">
        <f t="shared" si="394"/>
        <v>0.12820000000000001</v>
      </c>
      <c r="AD2762">
        <f t="shared" si="399"/>
        <v>0</v>
      </c>
      <c r="AE2762">
        <f t="shared" si="395"/>
        <v>0.83166700000000005</v>
      </c>
      <c r="AF2762" s="2">
        <f t="shared" si="400"/>
        <v>0</v>
      </c>
      <c r="AG2762" s="2">
        <f t="shared" si="401"/>
        <v>0</v>
      </c>
      <c r="AH2762" s="1">
        <f t="shared" si="402"/>
        <v>0</v>
      </c>
    </row>
    <row r="2763" spans="1:34" x14ac:dyDescent="0.55000000000000004">
      <c r="A2763">
        <v>97299984</v>
      </c>
      <c r="B2763" s="2">
        <v>0</v>
      </c>
      <c r="C2763" s="2">
        <v>0</v>
      </c>
      <c r="D2763" s="2">
        <v>0</v>
      </c>
      <c r="E2763" s="2">
        <v>0</v>
      </c>
      <c r="F2763" s="2">
        <v>0</v>
      </c>
      <c r="G2763" s="2">
        <v>0</v>
      </c>
      <c r="H2763" s="2">
        <v>1.8597483115895201E-2</v>
      </c>
      <c r="I2763" s="2">
        <v>0</v>
      </c>
      <c r="J2763" s="2">
        <v>0</v>
      </c>
      <c r="K2763" s="2">
        <v>0</v>
      </c>
      <c r="L2763" s="2">
        <v>0</v>
      </c>
      <c r="M2763" s="2">
        <v>0</v>
      </c>
      <c r="N2763" s="2">
        <v>0</v>
      </c>
      <c r="O2763" s="2">
        <v>0</v>
      </c>
      <c r="P2763" s="2">
        <v>0</v>
      </c>
      <c r="Q2763" s="2">
        <v>0</v>
      </c>
      <c r="R2763" s="2">
        <v>0</v>
      </c>
      <c r="S2763" s="2">
        <v>0</v>
      </c>
      <c r="T2763" s="2">
        <v>0</v>
      </c>
      <c r="U2763" s="2">
        <v>0</v>
      </c>
      <c r="X2763" s="2">
        <f t="shared" si="396"/>
        <v>1.8597483115895201E-2</v>
      </c>
      <c r="Y2763" s="2">
        <f t="shared" si="397"/>
        <v>0</v>
      </c>
      <c r="Z2763" s="2">
        <f>IF(Y2763&gt;$W$1,HLOOKUP(Y2763,B2763:$U$2835,ROW($B$2836)-ROW($A2763),FALSE),0)</f>
        <v>0</v>
      </c>
      <c r="AA2763" s="2">
        <f t="shared" si="398"/>
        <v>0</v>
      </c>
      <c r="AB2763" s="2">
        <f>VLOOKUP(A2763,segment3_SB_quantity!$A$2:$B$2834,2,FALSE)</f>
        <v>5</v>
      </c>
      <c r="AC2763" s="4">
        <f t="shared" si="394"/>
        <v>0.12820000000000001</v>
      </c>
      <c r="AD2763">
        <f t="shared" si="399"/>
        <v>0</v>
      </c>
      <c r="AE2763">
        <f t="shared" si="395"/>
        <v>0.83166700000000005</v>
      </c>
      <c r="AF2763" s="2">
        <f t="shared" si="400"/>
        <v>0</v>
      </c>
      <c r="AG2763" s="2">
        <f t="shared" si="401"/>
        <v>0</v>
      </c>
      <c r="AH2763" s="1">
        <f t="shared" si="402"/>
        <v>0</v>
      </c>
    </row>
    <row r="2764" spans="1:34" x14ac:dyDescent="0.55000000000000004">
      <c r="A2764">
        <v>97339814</v>
      </c>
      <c r="B2764" s="2">
        <v>0</v>
      </c>
      <c r="C2764" s="2">
        <v>0</v>
      </c>
      <c r="D2764" s="2">
        <v>0</v>
      </c>
      <c r="E2764" s="2">
        <v>0</v>
      </c>
      <c r="F2764" s="2">
        <v>0</v>
      </c>
      <c r="G2764" s="2">
        <v>0</v>
      </c>
      <c r="H2764" s="2">
        <v>0</v>
      </c>
      <c r="I2764" s="2">
        <v>0.67836185860369602</v>
      </c>
      <c r="J2764" s="2">
        <v>0</v>
      </c>
      <c r="K2764" s="2">
        <v>0</v>
      </c>
      <c r="L2764" s="2">
        <v>0</v>
      </c>
      <c r="M2764" s="2">
        <v>0</v>
      </c>
      <c r="N2764" s="2">
        <v>0</v>
      </c>
      <c r="O2764" s="2">
        <v>0</v>
      </c>
      <c r="P2764" s="2">
        <v>0</v>
      </c>
      <c r="Q2764" s="2">
        <v>0</v>
      </c>
      <c r="R2764" s="2">
        <v>0</v>
      </c>
      <c r="S2764" s="2">
        <v>0</v>
      </c>
      <c r="T2764" s="2">
        <v>0</v>
      </c>
      <c r="U2764" s="2">
        <v>0</v>
      </c>
      <c r="X2764" s="2">
        <f t="shared" si="396"/>
        <v>0.67836185860369602</v>
      </c>
      <c r="Y2764" s="2">
        <f t="shared" si="397"/>
        <v>0.67836185860369602</v>
      </c>
      <c r="Z2764" s="2" t="str">
        <f>IF(Y2764&gt;$W$1,HLOOKUP(Y2764,B2764:$U$2835,ROW($B$2836)-ROW($A2764),FALSE),0)</f>
        <v>P_OL8</v>
      </c>
      <c r="AA2764" s="2">
        <f t="shared" si="398"/>
        <v>0.37499999999999994</v>
      </c>
      <c r="AB2764" s="2">
        <f>VLOOKUP(A2764,segment3_SB_quantity!$A$2:$B$2834,2,FALSE)</f>
        <v>148</v>
      </c>
      <c r="AC2764" s="4">
        <f t="shared" si="394"/>
        <v>0.12820000000000001</v>
      </c>
      <c r="AD2764">
        <f t="shared" si="399"/>
        <v>18.973600000000001</v>
      </c>
      <c r="AE2764">
        <f t="shared" si="395"/>
        <v>0.83166700000000005</v>
      </c>
      <c r="AF2764" s="2">
        <f t="shared" si="400"/>
        <v>15.779716991200003</v>
      </c>
      <c r="AG2764" s="2">
        <f t="shared" si="401"/>
        <v>5.9173938716999999</v>
      </c>
      <c r="AH2764" s="1">
        <f t="shared" si="402"/>
        <v>2.666666666666667</v>
      </c>
    </row>
    <row r="2765" spans="1:34" x14ac:dyDescent="0.55000000000000004">
      <c r="A2765">
        <v>97339976</v>
      </c>
      <c r="B2765" s="2">
        <v>0</v>
      </c>
      <c r="C2765" s="2">
        <v>0</v>
      </c>
      <c r="D2765" s="2">
        <v>0</v>
      </c>
      <c r="E2765" s="2">
        <v>0</v>
      </c>
      <c r="F2765" s="2">
        <v>0</v>
      </c>
      <c r="G2765" s="2">
        <v>0</v>
      </c>
      <c r="H2765" s="2">
        <v>0</v>
      </c>
      <c r="I2765" s="2">
        <v>0</v>
      </c>
      <c r="J2765" s="2">
        <v>0</v>
      </c>
      <c r="K2765" s="2">
        <v>0</v>
      </c>
      <c r="L2765" s="2">
        <v>0</v>
      </c>
      <c r="M2765" s="2">
        <v>0</v>
      </c>
      <c r="N2765" s="2">
        <v>0</v>
      </c>
      <c r="O2765" s="2">
        <v>0</v>
      </c>
      <c r="P2765" s="2">
        <v>0</v>
      </c>
      <c r="Q2765" s="2">
        <v>0</v>
      </c>
      <c r="R2765" s="2">
        <v>0</v>
      </c>
      <c r="S2765" s="2">
        <v>0</v>
      </c>
      <c r="T2765" s="2">
        <v>0</v>
      </c>
      <c r="U2765" s="2">
        <v>0</v>
      </c>
      <c r="X2765" s="2">
        <f t="shared" si="396"/>
        <v>0</v>
      </c>
      <c r="Y2765" s="2">
        <f t="shared" si="397"/>
        <v>0</v>
      </c>
      <c r="Z2765" s="2">
        <f>IF(Y2765&gt;$W$1,HLOOKUP(Y2765,B2765:$U$2835,ROW($B$2836)-ROW($A2765),FALSE),0)</f>
        <v>0</v>
      </c>
      <c r="AA2765" s="2">
        <f t="shared" si="398"/>
        <v>0</v>
      </c>
      <c r="AB2765" s="2">
        <f>VLOOKUP(A2765,segment3_SB_quantity!$A$2:$B$2834,2,FALSE)</f>
        <v>8</v>
      </c>
      <c r="AC2765" s="4">
        <f t="shared" si="394"/>
        <v>0.12820000000000001</v>
      </c>
      <c r="AD2765">
        <f t="shared" si="399"/>
        <v>0</v>
      </c>
      <c r="AE2765">
        <f t="shared" si="395"/>
        <v>0.83166700000000005</v>
      </c>
      <c r="AF2765" s="2">
        <f t="shared" si="400"/>
        <v>0</v>
      </c>
      <c r="AG2765" s="2">
        <f t="shared" si="401"/>
        <v>0</v>
      </c>
      <c r="AH2765" s="1">
        <f t="shared" si="402"/>
        <v>0</v>
      </c>
    </row>
    <row r="2766" spans="1:34" x14ac:dyDescent="0.55000000000000004">
      <c r="A2766">
        <v>97439673</v>
      </c>
      <c r="B2766" s="2">
        <v>0</v>
      </c>
      <c r="C2766" s="2">
        <v>0</v>
      </c>
      <c r="D2766" s="2">
        <v>0</v>
      </c>
      <c r="E2766" s="2">
        <v>0</v>
      </c>
      <c r="F2766" s="2">
        <v>0</v>
      </c>
      <c r="G2766" s="2">
        <v>0</v>
      </c>
      <c r="H2766" s="2">
        <v>0</v>
      </c>
      <c r="I2766" s="2">
        <v>0</v>
      </c>
      <c r="J2766" s="2">
        <v>0</v>
      </c>
      <c r="K2766" s="2">
        <v>0</v>
      </c>
      <c r="L2766" s="2">
        <v>1.56126521714623E-2</v>
      </c>
      <c r="M2766" s="2">
        <v>0</v>
      </c>
      <c r="N2766" s="2">
        <v>0</v>
      </c>
      <c r="O2766" s="2">
        <v>0</v>
      </c>
      <c r="P2766" s="2">
        <v>0</v>
      </c>
      <c r="Q2766" s="2">
        <v>0</v>
      </c>
      <c r="R2766" s="2">
        <v>0</v>
      </c>
      <c r="S2766" s="2">
        <v>0</v>
      </c>
      <c r="T2766" s="2">
        <v>0</v>
      </c>
      <c r="U2766" s="2">
        <v>0</v>
      </c>
      <c r="X2766" s="2">
        <f t="shared" si="396"/>
        <v>1.56126521714623E-2</v>
      </c>
      <c r="Y2766" s="2">
        <f t="shared" si="397"/>
        <v>0</v>
      </c>
      <c r="Z2766" s="2">
        <f>IF(Y2766&gt;$W$1,HLOOKUP(Y2766,B2766:$U$2835,ROW($B$2836)-ROW($A2766),FALSE),0)</f>
        <v>0</v>
      </c>
      <c r="AA2766" s="2">
        <f t="shared" si="398"/>
        <v>0</v>
      </c>
      <c r="AB2766" s="2">
        <f>VLOOKUP(A2766,segment3_SB_quantity!$A$2:$B$2834,2,FALSE)</f>
        <v>7</v>
      </c>
      <c r="AC2766" s="4">
        <f t="shared" si="394"/>
        <v>0.12820000000000001</v>
      </c>
      <c r="AD2766">
        <f t="shared" si="399"/>
        <v>0</v>
      </c>
      <c r="AE2766">
        <f t="shared" si="395"/>
        <v>0.83166700000000005</v>
      </c>
      <c r="AF2766" s="2">
        <f t="shared" si="400"/>
        <v>0</v>
      </c>
      <c r="AG2766" s="2">
        <f t="shared" si="401"/>
        <v>0</v>
      </c>
      <c r="AH2766" s="1">
        <f t="shared" si="402"/>
        <v>0</v>
      </c>
    </row>
    <row r="2767" spans="1:34" x14ac:dyDescent="0.55000000000000004">
      <c r="A2767">
        <v>97509978</v>
      </c>
      <c r="B2767" s="2">
        <v>0</v>
      </c>
      <c r="C2767" s="2">
        <v>5.7150426899443399E-2</v>
      </c>
      <c r="D2767" s="2">
        <v>0</v>
      </c>
      <c r="E2767" s="2">
        <v>0</v>
      </c>
      <c r="F2767" s="2">
        <v>0</v>
      </c>
      <c r="G2767" s="2">
        <v>0</v>
      </c>
      <c r="H2767" s="2">
        <v>0</v>
      </c>
      <c r="I2767" s="2">
        <v>0</v>
      </c>
      <c r="J2767" s="2">
        <v>0</v>
      </c>
      <c r="K2767" s="2">
        <v>0</v>
      </c>
      <c r="L2767" s="2">
        <v>0</v>
      </c>
      <c r="M2767" s="2">
        <v>0</v>
      </c>
      <c r="N2767" s="2">
        <v>0</v>
      </c>
      <c r="O2767" s="2">
        <v>0</v>
      </c>
      <c r="P2767" s="2">
        <v>0</v>
      </c>
      <c r="Q2767" s="2">
        <v>0</v>
      </c>
      <c r="R2767" s="2">
        <v>0</v>
      </c>
      <c r="S2767" s="2">
        <v>0</v>
      </c>
      <c r="T2767" s="2">
        <v>0</v>
      </c>
      <c r="U2767" s="2">
        <v>0</v>
      </c>
      <c r="X2767" s="2">
        <f t="shared" si="396"/>
        <v>5.7150426899443399E-2</v>
      </c>
      <c r="Y2767" s="2">
        <f t="shared" si="397"/>
        <v>0</v>
      </c>
      <c r="Z2767" s="2">
        <f>IF(Y2767&gt;$W$1,HLOOKUP(Y2767,B2767:$U$2835,ROW($B$2836)-ROW($A2767),FALSE),0)</f>
        <v>0</v>
      </c>
      <c r="AA2767" s="2">
        <f t="shared" si="398"/>
        <v>0</v>
      </c>
      <c r="AB2767" s="2">
        <f>VLOOKUP(A2767,segment3_SB_quantity!$A$2:$B$2834,2,FALSE)</f>
        <v>3</v>
      </c>
      <c r="AC2767" s="4">
        <f t="shared" si="394"/>
        <v>0.12820000000000001</v>
      </c>
      <c r="AD2767">
        <f t="shared" si="399"/>
        <v>0</v>
      </c>
      <c r="AE2767">
        <f t="shared" si="395"/>
        <v>0.83166700000000005</v>
      </c>
      <c r="AF2767" s="2">
        <f t="shared" si="400"/>
        <v>0</v>
      </c>
      <c r="AG2767" s="2">
        <f t="shared" si="401"/>
        <v>0</v>
      </c>
      <c r="AH2767" s="1">
        <f t="shared" si="402"/>
        <v>0</v>
      </c>
    </row>
    <row r="2768" spans="1:34" x14ac:dyDescent="0.55000000000000004">
      <c r="A2768">
        <v>97519619</v>
      </c>
      <c r="B2768" s="2">
        <v>0</v>
      </c>
      <c r="C2768" s="2">
        <v>0</v>
      </c>
      <c r="D2768" s="2">
        <v>0</v>
      </c>
      <c r="E2768" s="2">
        <v>0</v>
      </c>
      <c r="F2768" s="2">
        <v>5.8702767905843903E-2</v>
      </c>
      <c r="G2768" s="2">
        <v>0</v>
      </c>
      <c r="H2768" s="2">
        <v>0</v>
      </c>
      <c r="I2768" s="2">
        <v>0</v>
      </c>
      <c r="J2768" s="2">
        <v>0</v>
      </c>
      <c r="K2768" s="2">
        <v>0</v>
      </c>
      <c r="L2768" s="2">
        <v>0</v>
      </c>
      <c r="M2768" s="2">
        <v>0</v>
      </c>
      <c r="N2768" s="2">
        <v>0</v>
      </c>
      <c r="O2768" s="2">
        <v>0</v>
      </c>
      <c r="P2768" s="2">
        <v>0</v>
      </c>
      <c r="Q2768" s="2">
        <v>0</v>
      </c>
      <c r="R2768" s="2">
        <v>0</v>
      </c>
      <c r="S2768" s="2">
        <v>0</v>
      </c>
      <c r="T2768" s="2">
        <v>0</v>
      </c>
      <c r="U2768" s="2">
        <v>0</v>
      </c>
      <c r="X2768" s="2">
        <f t="shared" si="396"/>
        <v>5.8702767905843903E-2</v>
      </c>
      <c r="Y2768" s="2">
        <f t="shared" si="397"/>
        <v>0</v>
      </c>
      <c r="Z2768" s="2">
        <f>IF(Y2768&gt;$W$1,HLOOKUP(Y2768,B2768:$U$2835,ROW($B$2836)-ROW($A2768),FALSE),0)</f>
        <v>0</v>
      </c>
      <c r="AA2768" s="2">
        <f t="shared" si="398"/>
        <v>0</v>
      </c>
      <c r="AB2768" s="2">
        <f>VLOOKUP(A2768,segment3_SB_quantity!$A$2:$B$2834,2,FALSE)</f>
        <v>103</v>
      </c>
      <c r="AC2768" s="4">
        <f t="shared" si="394"/>
        <v>0.12820000000000001</v>
      </c>
      <c r="AD2768">
        <f t="shared" si="399"/>
        <v>0</v>
      </c>
      <c r="AE2768">
        <f t="shared" si="395"/>
        <v>0.83166700000000005</v>
      </c>
      <c r="AF2768" s="2">
        <f t="shared" si="400"/>
        <v>0</v>
      </c>
      <c r="AG2768" s="2">
        <f t="shared" si="401"/>
        <v>0</v>
      </c>
      <c r="AH2768" s="1">
        <f t="shared" si="402"/>
        <v>0</v>
      </c>
    </row>
    <row r="2769" spans="1:34" x14ac:dyDescent="0.55000000000000004">
      <c r="A2769">
        <v>97639840</v>
      </c>
      <c r="B2769" s="2">
        <v>0</v>
      </c>
      <c r="C2769" s="2">
        <v>0</v>
      </c>
      <c r="D2769" s="2">
        <v>0</v>
      </c>
      <c r="E2769" s="2">
        <v>0</v>
      </c>
      <c r="F2769" s="2">
        <v>0</v>
      </c>
      <c r="G2769" s="2">
        <v>0</v>
      </c>
      <c r="H2769" s="2">
        <v>0</v>
      </c>
      <c r="I2769" s="2">
        <v>0</v>
      </c>
      <c r="J2769" s="2">
        <v>0</v>
      </c>
      <c r="K2769" s="2">
        <v>0</v>
      </c>
      <c r="L2769" s="2">
        <v>0.10405690626395001</v>
      </c>
      <c r="M2769" s="2">
        <v>0</v>
      </c>
      <c r="N2769" s="2">
        <v>0</v>
      </c>
      <c r="O2769" s="2">
        <v>0</v>
      </c>
      <c r="P2769" s="2">
        <v>0</v>
      </c>
      <c r="Q2769" s="2">
        <v>0</v>
      </c>
      <c r="R2769" s="2">
        <v>0</v>
      </c>
      <c r="S2769" s="2">
        <v>0</v>
      </c>
      <c r="T2769" s="2">
        <v>0</v>
      </c>
      <c r="U2769" s="2">
        <v>0</v>
      </c>
      <c r="X2769" s="2">
        <f t="shared" si="396"/>
        <v>0.10405690626395001</v>
      </c>
      <c r="Y2769" s="2">
        <f t="shared" si="397"/>
        <v>0</v>
      </c>
      <c r="Z2769" s="2">
        <f>IF(Y2769&gt;$W$1,HLOOKUP(Y2769,B2769:$U$2835,ROW($B$2836)-ROW($A2769),FALSE),0)</f>
        <v>0</v>
      </c>
      <c r="AA2769" s="2">
        <f t="shared" si="398"/>
        <v>0</v>
      </c>
      <c r="AB2769" s="2">
        <f>VLOOKUP(A2769,segment3_SB_quantity!$A$2:$B$2834,2,FALSE)</f>
        <v>12</v>
      </c>
      <c r="AC2769" s="4">
        <f t="shared" si="394"/>
        <v>0.12820000000000001</v>
      </c>
      <c r="AD2769">
        <f t="shared" si="399"/>
        <v>0</v>
      </c>
      <c r="AE2769">
        <f t="shared" si="395"/>
        <v>0.83166700000000005</v>
      </c>
      <c r="AF2769" s="2">
        <f t="shared" si="400"/>
        <v>0</v>
      </c>
      <c r="AG2769" s="2">
        <f t="shared" si="401"/>
        <v>0</v>
      </c>
      <c r="AH2769" s="1">
        <f t="shared" si="402"/>
        <v>0</v>
      </c>
    </row>
    <row r="2770" spans="1:34" x14ac:dyDescent="0.55000000000000004">
      <c r="A2770">
        <v>97649842</v>
      </c>
      <c r="B2770" s="2">
        <v>0</v>
      </c>
      <c r="C2770" s="2">
        <v>0</v>
      </c>
      <c r="D2770" s="2">
        <v>0</v>
      </c>
      <c r="E2770" s="2">
        <v>0</v>
      </c>
      <c r="F2770" s="2">
        <v>0</v>
      </c>
      <c r="G2770" s="2">
        <v>2.42237878549037E-2</v>
      </c>
      <c r="H2770" s="2">
        <v>0</v>
      </c>
      <c r="I2770" s="2">
        <v>0</v>
      </c>
      <c r="J2770" s="2">
        <v>0</v>
      </c>
      <c r="K2770" s="2">
        <v>0</v>
      </c>
      <c r="L2770" s="2">
        <v>0</v>
      </c>
      <c r="M2770" s="2">
        <v>0</v>
      </c>
      <c r="N2770" s="2">
        <v>0</v>
      </c>
      <c r="O2770" s="2">
        <v>0</v>
      </c>
      <c r="P2770" s="2">
        <v>0</v>
      </c>
      <c r="Q2770" s="2">
        <v>0</v>
      </c>
      <c r="R2770" s="2">
        <v>0</v>
      </c>
      <c r="S2770" s="2">
        <v>0</v>
      </c>
      <c r="T2770" s="2">
        <v>0</v>
      </c>
      <c r="U2770" s="2">
        <v>0</v>
      </c>
      <c r="X2770" s="2">
        <f t="shared" si="396"/>
        <v>2.42237878549037E-2</v>
      </c>
      <c r="Y2770" s="2">
        <f t="shared" si="397"/>
        <v>0</v>
      </c>
      <c r="Z2770" s="2">
        <f>IF(Y2770&gt;$W$1,HLOOKUP(Y2770,B2770:$U$2835,ROW($B$2836)-ROW($A2770),FALSE),0)</f>
        <v>0</v>
      </c>
      <c r="AA2770" s="2">
        <f t="shared" si="398"/>
        <v>0</v>
      </c>
      <c r="AB2770" s="2">
        <f>VLOOKUP(A2770,segment3_SB_quantity!$A$2:$B$2834,2,FALSE)</f>
        <v>175</v>
      </c>
      <c r="AC2770" s="4">
        <f t="shared" si="394"/>
        <v>0.12820000000000001</v>
      </c>
      <c r="AD2770">
        <f t="shared" si="399"/>
        <v>0</v>
      </c>
      <c r="AE2770">
        <f t="shared" si="395"/>
        <v>0.83166700000000005</v>
      </c>
      <c r="AF2770" s="2">
        <f t="shared" si="400"/>
        <v>0</v>
      </c>
      <c r="AG2770" s="2">
        <f t="shared" si="401"/>
        <v>0</v>
      </c>
      <c r="AH2770" s="1">
        <f t="shared" si="402"/>
        <v>0</v>
      </c>
    </row>
    <row r="2771" spans="1:34" x14ac:dyDescent="0.55000000000000004">
      <c r="A2771">
        <v>97659571</v>
      </c>
      <c r="B2771" s="2">
        <v>0</v>
      </c>
      <c r="C2771" s="2">
        <v>0</v>
      </c>
      <c r="D2771" s="2">
        <v>0</v>
      </c>
      <c r="E2771" s="2">
        <v>0</v>
      </c>
      <c r="F2771" s="2">
        <v>0.60775259992915798</v>
      </c>
      <c r="G2771" s="2">
        <v>0</v>
      </c>
      <c r="H2771" s="2">
        <v>0</v>
      </c>
      <c r="I2771" s="2">
        <v>0</v>
      </c>
      <c r="J2771" s="2">
        <v>0</v>
      </c>
      <c r="K2771" s="2">
        <v>0</v>
      </c>
      <c r="L2771" s="2">
        <v>0</v>
      </c>
      <c r="M2771" s="2">
        <v>0</v>
      </c>
      <c r="N2771" s="2">
        <v>0</v>
      </c>
      <c r="O2771" s="2">
        <v>0</v>
      </c>
      <c r="P2771" s="2">
        <v>0</v>
      </c>
      <c r="Q2771" s="2">
        <v>0</v>
      </c>
      <c r="R2771" s="2">
        <v>0</v>
      </c>
      <c r="S2771" s="2">
        <v>0</v>
      </c>
      <c r="T2771" s="2">
        <v>0</v>
      </c>
      <c r="U2771" s="2">
        <v>0</v>
      </c>
      <c r="X2771" s="2">
        <f t="shared" si="396"/>
        <v>0.60775259992915798</v>
      </c>
      <c r="Y2771" s="2">
        <f t="shared" si="397"/>
        <v>0.60775259992915798</v>
      </c>
      <c r="Z2771" s="2" t="str">
        <f>IF(Y2771&gt;$W$1,HLOOKUP(Y2771,B2771:$U$2835,ROW($B$2836)-ROW($A2771),FALSE),0)</f>
        <v>P_OL5</v>
      </c>
      <c r="AA2771" s="2">
        <f t="shared" si="398"/>
        <v>0.22499999999999998</v>
      </c>
      <c r="AB2771" s="2">
        <f>VLOOKUP(A2771,segment3_SB_quantity!$A$2:$B$2834,2,FALSE)</f>
        <v>16</v>
      </c>
      <c r="AC2771" s="4">
        <f t="shared" si="394"/>
        <v>0.12820000000000001</v>
      </c>
      <c r="AD2771">
        <f t="shared" si="399"/>
        <v>2.0512000000000001</v>
      </c>
      <c r="AE2771">
        <f t="shared" si="395"/>
        <v>0.83166700000000005</v>
      </c>
      <c r="AF2771" s="2">
        <f t="shared" si="400"/>
        <v>1.7059153504000002</v>
      </c>
      <c r="AG2771" s="2">
        <f t="shared" si="401"/>
        <v>0.38383095384000004</v>
      </c>
      <c r="AH2771" s="1">
        <f t="shared" si="402"/>
        <v>4.4444444444444446</v>
      </c>
    </row>
    <row r="2772" spans="1:34" x14ac:dyDescent="0.55000000000000004">
      <c r="A2772">
        <v>97669746</v>
      </c>
      <c r="B2772" s="2">
        <v>0</v>
      </c>
      <c r="C2772" s="2">
        <v>0</v>
      </c>
      <c r="D2772" s="2">
        <v>0</v>
      </c>
      <c r="E2772" s="2">
        <v>0</v>
      </c>
      <c r="F2772" s="2">
        <v>0</v>
      </c>
      <c r="G2772" s="2">
        <v>0</v>
      </c>
      <c r="H2772" s="2">
        <v>0</v>
      </c>
      <c r="I2772" s="2">
        <v>0</v>
      </c>
      <c r="J2772" s="2">
        <v>0</v>
      </c>
      <c r="K2772" s="2">
        <v>0</v>
      </c>
      <c r="L2772" s="2">
        <v>0</v>
      </c>
      <c r="M2772" s="2">
        <v>0</v>
      </c>
      <c r="N2772" s="2">
        <v>0</v>
      </c>
      <c r="O2772" s="2">
        <v>0</v>
      </c>
      <c r="P2772" s="2">
        <v>0</v>
      </c>
      <c r="Q2772" s="2">
        <v>0</v>
      </c>
      <c r="R2772" s="2">
        <v>0</v>
      </c>
      <c r="S2772" s="2">
        <v>0</v>
      </c>
      <c r="T2772" s="2">
        <v>0</v>
      </c>
      <c r="U2772" s="2">
        <v>0</v>
      </c>
      <c r="X2772" s="2">
        <f t="shared" si="396"/>
        <v>0</v>
      </c>
      <c r="Y2772" s="2">
        <f t="shared" si="397"/>
        <v>0</v>
      </c>
      <c r="Z2772" s="2">
        <f>IF(Y2772&gt;$W$1,HLOOKUP(Y2772,B2772:$U$2835,ROW($B$2836)-ROW($A2772),FALSE),0)</f>
        <v>0</v>
      </c>
      <c r="AA2772" s="2">
        <f t="shared" si="398"/>
        <v>0</v>
      </c>
      <c r="AB2772" s="2">
        <f>VLOOKUP(A2772,segment3_SB_quantity!$A$2:$B$2834,2,FALSE)</f>
        <v>3</v>
      </c>
      <c r="AC2772" s="4">
        <f t="shared" si="394"/>
        <v>0.12820000000000001</v>
      </c>
      <c r="AD2772">
        <f t="shared" si="399"/>
        <v>0</v>
      </c>
      <c r="AE2772">
        <f t="shared" si="395"/>
        <v>0.83166700000000005</v>
      </c>
      <c r="AF2772" s="2">
        <f t="shared" si="400"/>
        <v>0</v>
      </c>
      <c r="AG2772" s="2">
        <f t="shared" si="401"/>
        <v>0</v>
      </c>
      <c r="AH2772" s="1">
        <f t="shared" si="402"/>
        <v>0</v>
      </c>
    </row>
    <row r="2773" spans="1:34" x14ac:dyDescent="0.55000000000000004">
      <c r="A2773">
        <v>97679735</v>
      </c>
      <c r="B2773" s="2">
        <v>0</v>
      </c>
      <c r="C2773" s="2">
        <v>0</v>
      </c>
      <c r="D2773" s="2">
        <v>0</v>
      </c>
      <c r="E2773" s="2">
        <v>0</v>
      </c>
      <c r="F2773" s="2">
        <v>0</v>
      </c>
      <c r="G2773" s="2">
        <v>0</v>
      </c>
      <c r="H2773" s="2">
        <v>0</v>
      </c>
      <c r="I2773" s="2">
        <v>7.31486739057845E-2</v>
      </c>
      <c r="J2773" s="2">
        <v>0</v>
      </c>
      <c r="K2773" s="2">
        <v>0</v>
      </c>
      <c r="L2773" s="2">
        <v>0</v>
      </c>
      <c r="M2773" s="2">
        <v>0</v>
      </c>
      <c r="N2773" s="2">
        <v>0</v>
      </c>
      <c r="O2773" s="2">
        <v>0</v>
      </c>
      <c r="P2773" s="2">
        <v>0</v>
      </c>
      <c r="Q2773" s="2">
        <v>0</v>
      </c>
      <c r="R2773" s="2">
        <v>0</v>
      </c>
      <c r="S2773" s="2">
        <v>0</v>
      </c>
      <c r="T2773" s="2">
        <v>0</v>
      </c>
      <c r="U2773" s="2">
        <v>0</v>
      </c>
      <c r="X2773" s="2">
        <f t="shared" si="396"/>
        <v>7.31486739057845E-2</v>
      </c>
      <c r="Y2773" s="2">
        <f t="shared" si="397"/>
        <v>0</v>
      </c>
      <c r="Z2773" s="2">
        <f>IF(Y2773&gt;$W$1,HLOOKUP(Y2773,B2773:$U$2835,ROW($B$2836)-ROW($A2773),FALSE),0)</f>
        <v>0</v>
      </c>
      <c r="AA2773" s="2">
        <f t="shared" si="398"/>
        <v>0</v>
      </c>
      <c r="AB2773" s="2">
        <f>VLOOKUP(A2773,segment3_SB_quantity!$A$2:$B$2834,2,FALSE)</f>
        <v>5</v>
      </c>
      <c r="AC2773" s="4">
        <f t="shared" si="394"/>
        <v>0.12820000000000001</v>
      </c>
      <c r="AD2773">
        <f t="shared" si="399"/>
        <v>0</v>
      </c>
      <c r="AE2773">
        <f t="shared" si="395"/>
        <v>0.83166700000000005</v>
      </c>
      <c r="AF2773" s="2">
        <f t="shared" si="400"/>
        <v>0</v>
      </c>
      <c r="AG2773" s="2">
        <f t="shared" si="401"/>
        <v>0</v>
      </c>
      <c r="AH2773" s="1">
        <f t="shared" si="402"/>
        <v>0</v>
      </c>
    </row>
    <row r="2774" spans="1:34" x14ac:dyDescent="0.55000000000000004">
      <c r="A2774">
        <v>97799586</v>
      </c>
      <c r="B2774" s="2">
        <v>0</v>
      </c>
      <c r="C2774" s="2">
        <v>0</v>
      </c>
      <c r="D2774" s="2">
        <v>0</v>
      </c>
      <c r="E2774" s="2">
        <v>0</v>
      </c>
      <c r="F2774" s="2">
        <v>0</v>
      </c>
      <c r="G2774" s="2">
        <v>0</v>
      </c>
      <c r="H2774" s="2">
        <v>0</v>
      </c>
      <c r="I2774" s="2">
        <v>5.1247110200018299E-2</v>
      </c>
      <c r="J2774" s="2">
        <v>0</v>
      </c>
      <c r="K2774" s="2">
        <v>0</v>
      </c>
      <c r="L2774" s="2">
        <v>0</v>
      </c>
      <c r="M2774" s="2">
        <v>0</v>
      </c>
      <c r="N2774" s="2">
        <v>0</v>
      </c>
      <c r="O2774" s="2">
        <v>0</v>
      </c>
      <c r="P2774" s="2">
        <v>0</v>
      </c>
      <c r="Q2774" s="2">
        <v>0</v>
      </c>
      <c r="R2774" s="2">
        <v>0</v>
      </c>
      <c r="S2774" s="2">
        <v>0</v>
      </c>
      <c r="T2774" s="2">
        <v>0</v>
      </c>
      <c r="U2774" s="2">
        <v>0</v>
      </c>
      <c r="X2774" s="2">
        <f t="shared" si="396"/>
        <v>5.1247110200018299E-2</v>
      </c>
      <c r="Y2774" s="2">
        <f t="shared" si="397"/>
        <v>0</v>
      </c>
      <c r="Z2774" s="2">
        <f>IF(Y2774&gt;$W$1,HLOOKUP(Y2774,B2774:$U$2835,ROW($B$2836)-ROW($A2774),FALSE),0)</f>
        <v>0</v>
      </c>
      <c r="AA2774" s="2">
        <f t="shared" si="398"/>
        <v>0</v>
      </c>
      <c r="AB2774" s="2">
        <f>VLOOKUP(A2774,segment3_SB_quantity!$A$2:$B$2834,2,FALSE)</f>
        <v>77</v>
      </c>
      <c r="AC2774" s="4">
        <f t="shared" si="394"/>
        <v>0.12820000000000001</v>
      </c>
      <c r="AD2774">
        <f t="shared" si="399"/>
        <v>0</v>
      </c>
      <c r="AE2774">
        <f t="shared" si="395"/>
        <v>0.83166700000000005</v>
      </c>
      <c r="AF2774" s="2">
        <f t="shared" si="400"/>
        <v>0</v>
      </c>
      <c r="AG2774" s="2">
        <f t="shared" si="401"/>
        <v>0</v>
      </c>
      <c r="AH2774" s="1">
        <f t="shared" si="402"/>
        <v>0</v>
      </c>
    </row>
    <row r="2775" spans="1:34" x14ac:dyDescent="0.55000000000000004">
      <c r="A2775">
        <v>97809684</v>
      </c>
      <c r="B2775" s="2">
        <v>0</v>
      </c>
      <c r="C2775" s="2">
        <v>0</v>
      </c>
      <c r="D2775" s="2">
        <v>0</v>
      </c>
      <c r="E2775" s="2">
        <v>0</v>
      </c>
      <c r="F2775" s="2">
        <v>0</v>
      </c>
      <c r="G2775" s="2">
        <v>0</v>
      </c>
      <c r="H2775" s="2">
        <v>0.27906165332605898</v>
      </c>
      <c r="I2775" s="2">
        <v>0</v>
      </c>
      <c r="J2775" s="2">
        <v>0</v>
      </c>
      <c r="K2775" s="2">
        <v>0</v>
      </c>
      <c r="L2775" s="2">
        <v>0</v>
      </c>
      <c r="M2775" s="2">
        <v>0</v>
      </c>
      <c r="N2775" s="2">
        <v>0</v>
      </c>
      <c r="O2775" s="2">
        <v>0</v>
      </c>
      <c r="P2775" s="2">
        <v>0</v>
      </c>
      <c r="Q2775" s="2">
        <v>0</v>
      </c>
      <c r="R2775" s="2">
        <v>0</v>
      </c>
      <c r="S2775" s="2">
        <v>0</v>
      </c>
      <c r="T2775" s="2">
        <v>0</v>
      </c>
      <c r="U2775" s="2">
        <v>0</v>
      </c>
      <c r="X2775" s="2">
        <f t="shared" si="396"/>
        <v>0.27906165332605898</v>
      </c>
      <c r="Y2775" s="2">
        <f t="shared" si="397"/>
        <v>0</v>
      </c>
      <c r="Z2775" s="2">
        <f>IF(Y2775&gt;$W$1,HLOOKUP(Y2775,B2775:$U$2835,ROW($B$2836)-ROW($A2775),FALSE),0)</f>
        <v>0</v>
      </c>
      <c r="AA2775" s="2">
        <f t="shared" si="398"/>
        <v>0</v>
      </c>
      <c r="AB2775" s="2">
        <f>VLOOKUP(A2775,segment3_SB_quantity!$A$2:$B$2834,2,FALSE)</f>
        <v>40</v>
      </c>
      <c r="AC2775" s="4">
        <f t="shared" si="394"/>
        <v>0.12820000000000001</v>
      </c>
      <c r="AD2775">
        <f t="shared" si="399"/>
        <v>0</v>
      </c>
      <c r="AE2775">
        <f t="shared" si="395"/>
        <v>0.83166700000000005</v>
      </c>
      <c r="AF2775" s="2">
        <f t="shared" si="400"/>
        <v>0</v>
      </c>
      <c r="AG2775" s="2">
        <f t="shared" si="401"/>
        <v>0</v>
      </c>
      <c r="AH2775" s="1">
        <f t="shared" si="402"/>
        <v>0</v>
      </c>
    </row>
    <row r="2776" spans="1:34" x14ac:dyDescent="0.55000000000000004">
      <c r="A2776">
        <v>97849939</v>
      </c>
      <c r="B2776" s="2">
        <v>0</v>
      </c>
      <c r="C2776" s="2">
        <v>0</v>
      </c>
      <c r="D2776" s="2">
        <v>0</v>
      </c>
      <c r="E2776" s="2">
        <v>0</v>
      </c>
      <c r="F2776" s="2">
        <v>0</v>
      </c>
      <c r="G2776" s="2">
        <v>0</v>
      </c>
      <c r="H2776" s="2">
        <v>2.8032549718007199E-2</v>
      </c>
      <c r="I2776" s="2">
        <v>0</v>
      </c>
      <c r="J2776" s="2">
        <v>0</v>
      </c>
      <c r="K2776" s="2">
        <v>0</v>
      </c>
      <c r="L2776" s="2">
        <v>0</v>
      </c>
      <c r="M2776" s="2">
        <v>0</v>
      </c>
      <c r="N2776" s="2">
        <v>0</v>
      </c>
      <c r="O2776" s="2">
        <v>0</v>
      </c>
      <c r="P2776" s="2">
        <v>0</v>
      </c>
      <c r="Q2776" s="2">
        <v>0</v>
      </c>
      <c r="R2776" s="2">
        <v>0</v>
      </c>
      <c r="S2776" s="2">
        <v>0</v>
      </c>
      <c r="T2776" s="2">
        <v>0</v>
      </c>
      <c r="U2776" s="2">
        <v>0</v>
      </c>
      <c r="X2776" s="2">
        <f t="shared" si="396"/>
        <v>2.8032549718007199E-2</v>
      </c>
      <c r="Y2776" s="2">
        <f t="shared" si="397"/>
        <v>0</v>
      </c>
      <c r="Z2776" s="2">
        <f>IF(Y2776&gt;$W$1,HLOOKUP(Y2776,B2776:$U$2835,ROW($B$2836)-ROW($A2776),FALSE),0)</f>
        <v>0</v>
      </c>
      <c r="AA2776" s="2">
        <f t="shared" si="398"/>
        <v>0</v>
      </c>
      <c r="AB2776" s="2">
        <f>VLOOKUP(A2776,segment3_SB_quantity!$A$2:$B$2834,2,FALSE)</f>
        <v>154</v>
      </c>
      <c r="AC2776" s="4">
        <f t="shared" si="394"/>
        <v>0.12820000000000001</v>
      </c>
      <c r="AD2776">
        <f t="shared" si="399"/>
        <v>0</v>
      </c>
      <c r="AE2776">
        <f t="shared" si="395"/>
        <v>0.83166700000000005</v>
      </c>
      <c r="AF2776" s="2">
        <f t="shared" si="400"/>
        <v>0</v>
      </c>
      <c r="AG2776" s="2">
        <f t="shared" si="401"/>
        <v>0</v>
      </c>
      <c r="AH2776" s="1">
        <f t="shared" si="402"/>
        <v>0</v>
      </c>
    </row>
    <row r="2777" spans="1:34" x14ac:dyDescent="0.55000000000000004">
      <c r="A2777">
        <v>97879953</v>
      </c>
      <c r="B2777" s="2">
        <v>0</v>
      </c>
      <c r="C2777" s="2">
        <v>0</v>
      </c>
      <c r="D2777" s="2">
        <v>0</v>
      </c>
      <c r="E2777" s="2">
        <v>0</v>
      </c>
      <c r="F2777" s="2">
        <v>0</v>
      </c>
      <c r="G2777" s="2">
        <v>0</v>
      </c>
      <c r="H2777" s="2">
        <v>0</v>
      </c>
      <c r="I2777" s="2">
        <v>2.9447137544704399E-4</v>
      </c>
      <c r="J2777" s="2">
        <v>0</v>
      </c>
      <c r="K2777" s="2">
        <v>0</v>
      </c>
      <c r="L2777" s="2">
        <v>0</v>
      </c>
      <c r="M2777" s="2">
        <v>0</v>
      </c>
      <c r="N2777" s="2">
        <v>0</v>
      </c>
      <c r="O2777" s="2">
        <v>0</v>
      </c>
      <c r="P2777" s="2">
        <v>0</v>
      </c>
      <c r="Q2777" s="2">
        <v>0</v>
      </c>
      <c r="R2777" s="2">
        <v>0</v>
      </c>
      <c r="S2777" s="2">
        <v>0</v>
      </c>
      <c r="T2777" s="2">
        <v>0</v>
      </c>
      <c r="U2777" s="2">
        <v>0</v>
      </c>
      <c r="X2777" s="2">
        <f t="shared" si="396"/>
        <v>2.9447137544704399E-4</v>
      </c>
      <c r="Y2777" s="2">
        <f t="shared" si="397"/>
        <v>0</v>
      </c>
      <c r="Z2777" s="2">
        <f>IF(Y2777&gt;$W$1,HLOOKUP(Y2777,B2777:$U$2835,ROW($B$2836)-ROW($A2777),FALSE),0)</f>
        <v>0</v>
      </c>
      <c r="AA2777" s="2">
        <f t="shared" si="398"/>
        <v>0</v>
      </c>
      <c r="AB2777" s="2">
        <f>VLOOKUP(A2777,segment3_SB_quantity!$A$2:$B$2834,2,FALSE)</f>
        <v>211</v>
      </c>
      <c r="AC2777" s="4">
        <f t="shared" si="394"/>
        <v>0.12820000000000001</v>
      </c>
      <c r="AD2777">
        <f t="shared" si="399"/>
        <v>0</v>
      </c>
      <c r="AE2777">
        <f t="shared" si="395"/>
        <v>0.83166700000000005</v>
      </c>
      <c r="AF2777" s="2">
        <f t="shared" si="400"/>
        <v>0</v>
      </c>
      <c r="AG2777" s="2">
        <f t="shared" si="401"/>
        <v>0</v>
      </c>
      <c r="AH2777" s="1">
        <f t="shared" si="402"/>
        <v>0</v>
      </c>
    </row>
    <row r="2778" spans="1:34" x14ac:dyDescent="0.55000000000000004">
      <c r="A2778">
        <v>97889831</v>
      </c>
      <c r="B2778" s="2">
        <v>0</v>
      </c>
      <c r="C2778" s="2">
        <v>0</v>
      </c>
      <c r="D2778" s="2">
        <v>0</v>
      </c>
      <c r="E2778" s="2">
        <v>0</v>
      </c>
      <c r="F2778" s="2">
        <v>0</v>
      </c>
      <c r="G2778" s="2">
        <v>0</v>
      </c>
      <c r="H2778" s="2">
        <v>0</v>
      </c>
      <c r="I2778" s="2">
        <v>0</v>
      </c>
      <c r="J2778" s="2">
        <v>4.7287498957938101E-2</v>
      </c>
      <c r="K2778" s="2">
        <v>0</v>
      </c>
      <c r="L2778" s="2">
        <v>0</v>
      </c>
      <c r="M2778" s="2">
        <v>0</v>
      </c>
      <c r="N2778" s="2">
        <v>0</v>
      </c>
      <c r="O2778" s="2">
        <v>0</v>
      </c>
      <c r="P2778" s="2">
        <v>0</v>
      </c>
      <c r="Q2778" s="2">
        <v>0</v>
      </c>
      <c r="R2778" s="2">
        <v>0</v>
      </c>
      <c r="S2778" s="2">
        <v>0</v>
      </c>
      <c r="T2778" s="2">
        <v>0</v>
      </c>
      <c r="U2778" s="2">
        <v>0</v>
      </c>
      <c r="X2778" s="2">
        <f t="shared" si="396"/>
        <v>4.7287498957938101E-2</v>
      </c>
      <c r="Y2778" s="2">
        <f t="shared" si="397"/>
        <v>0</v>
      </c>
      <c r="Z2778" s="2">
        <f>IF(Y2778&gt;$W$1,HLOOKUP(Y2778,B2778:$U$2835,ROW($B$2836)-ROW($A2778),FALSE),0)</f>
        <v>0</v>
      </c>
      <c r="AA2778" s="2">
        <f t="shared" si="398"/>
        <v>0</v>
      </c>
      <c r="AB2778" s="2">
        <f>VLOOKUP(A2778,segment3_SB_quantity!$A$2:$B$2834,2,FALSE)</f>
        <v>30</v>
      </c>
      <c r="AC2778" s="4">
        <f t="shared" si="394"/>
        <v>0.12820000000000001</v>
      </c>
      <c r="AD2778">
        <f t="shared" si="399"/>
        <v>0</v>
      </c>
      <c r="AE2778">
        <f t="shared" si="395"/>
        <v>0.83166700000000005</v>
      </c>
      <c r="AF2778" s="2">
        <f t="shared" si="400"/>
        <v>0</v>
      </c>
      <c r="AG2778" s="2">
        <f t="shared" si="401"/>
        <v>0</v>
      </c>
      <c r="AH2778" s="1">
        <f t="shared" si="402"/>
        <v>0</v>
      </c>
    </row>
    <row r="2779" spans="1:34" x14ac:dyDescent="0.55000000000000004">
      <c r="A2779">
        <v>97979605</v>
      </c>
      <c r="B2779" s="2">
        <v>0</v>
      </c>
      <c r="C2779" s="2">
        <v>0</v>
      </c>
      <c r="D2779" s="2">
        <v>0</v>
      </c>
      <c r="E2779" s="2">
        <v>0</v>
      </c>
      <c r="F2779" s="2">
        <v>0</v>
      </c>
      <c r="G2779" s="2">
        <v>0</v>
      </c>
      <c r="H2779" s="2">
        <v>0</v>
      </c>
      <c r="I2779" s="2">
        <v>0</v>
      </c>
      <c r="J2779" s="2">
        <v>5.2701620156054799E-2</v>
      </c>
      <c r="K2779" s="2">
        <v>0</v>
      </c>
      <c r="L2779" s="2">
        <v>0</v>
      </c>
      <c r="M2779" s="2">
        <v>0</v>
      </c>
      <c r="N2779" s="2">
        <v>0</v>
      </c>
      <c r="O2779" s="2">
        <v>0</v>
      </c>
      <c r="P2779" s="2">
        <v>0</v>
      </c>
      <c r="Q2779" s="2">
        <v>0</v>
      </c>
      <c r="R2779" s="2">
        <v>0</v>
      </c>
      <c r="S2779" s="2">
        <v>0</v>
      </c>
      <c r="T2779" s="2">
        <v>0</v>
      </c>
      <c r="U2779" s="2">
        <v>0</v>
      </c>
      <c r="X2779" s="2">
        <f t="shared" si="396"/>
        <v>5.2701620156054799E-2</v>
      </c>
      <c r="Y2779" s="2">
        <f t="shared" si="397"/>
        <v>0</v>
      </c>
      <c r="Z2779" s="2">
        <f>IF(Y2779&gt;$W$1,HLOOKUP(Y2779,B2779:$U$2835,ROW($B$2836)-ROW($A2779),FALSE),0)</f>
        <v>0</v>
      </c>
      <c r="AA2779" s="2">
        <f t="shared" si="398"/>
        <v>0</v>
      </c>
      <c r="AB2779" s="2">
        <f>VLOOKUP(A2779,segment3_SB_quantity!$A$2:$B$2834,2,FALSE)</f>
        <v>13</v>
      </c>
      <c r="AC2779" s="4">
        <f t="shared" si="394"/>
        <v>0.12820000000000001</v>
      </c>
      <c r="AD2779">
        <f t="shared" si="399"/>
        <v>0</v>
      </c>
      <c r="AE2779">
        <f t="shared" si="395"/>
        <v>0.83166700000000005</v>
      </c>
      <c r="AF2779" s="2">
        <f t="shared" si="400"/>
        <v>0</v>
      </c>
      <c r="AG2779" s="2">
        <f t="shared" si="401"/>
        <v>0</v>
      </c>
      <c r="AH2779" s="1">
        <f t="shared" si="402"/>
        <v>0</v>
      </c>
    </row>
    <row r="2780" spans="1:34" x14ac:dyDescent="0.55000000000000004">
      <c r="A2780">
        <v>98069894</v>
      </c>
      <c r="B2780" s="2">
        <v>0</v>
      </c>
      <c r="C2780" s="2">
        <v>0</v>
      </c>
      <c r="D2780" s="2">
        <v>0</v>
      </c>
      <c r="E2780" s="2">
        <v>0</v>
      </c>
      <c r="F2780" s="2">
        <v>0</v>
      </c>
      <c r="G2780" s="2">
        <v>0</v>
      </c>
      <c r="H2780" s="2">
        <v>0</v>
      </c>
      <c r="I2780" s="2">
        <v>0</v>
      </c>
      <c r="J2780" s="2">
        <v>1.1201826809071501E-3</v>
      </c>
      <c r="K2780" s="2">
        <v>0</v>
      </c>
      <c r="L2780" s="2">
        <v>0</v>
      </c>
      <c r="M2780" s="2">
        <v>0</v>
      </c>
      <c r="N2780" s="2">
        <v>0</v>
      </c>
      <c r="O2780" s="2">
        <v>0</v>
      </c>
      <c r="P2780" s="2">
        <v>0</v>
      </c>
      <c r="Q2780" s="2">
        <v>0</v>
      </c>
      <c r="R2780" s="2">
        <v>0</v>
      </c>
      <c r="S2780" s="2">
        <v>0</v>
      </c>
      <c r="T2780" s="2">
        <v>0</v>
      </c>
      <c r="U2780" s="2">
        <v>0</v>
      </c>
      <c r="X2780" s="2">
        <f t="shared" si="396"/>
        <v>1.1201826809071501E-3</v>
      </c>
      <c r="Y2780" s="2">
        <f t="shared" si="397"/>
        <v>0</v>
      </c>
      <c r="Z2780" s="2">
        <f>IF(Y2780&gt;$W$1,HLOOKUP(Y2780,B2780:$U$2835,ROW($B$2836)-ROW($A2780),FALSE),0)</f>
        <v>0</v>
      </c>
      <c r="AA2780" s="2">
        <f t="shared" si="398"/>
        <v>0</v>
      </c>
      <c r="AB2780" s="2">
        <f>VLOOKUP(A2780,segment3_SB_quantity!$A$2:$B$2834,2,FALSE)</f>
        <v>88</v>
      </c>
      <c r="AC2780" s="4">
        <f t="shared" si="394"/>
        <v>0.12820000000000001</v>
      </c>
      <c r="AD2780">
        <f t="shared" si="399"/>
        <v>0</v>
      </c>
      <c r="AE2780">
        <f t="shared" si="395"/>
        <v>0.83166700000000005</v>
      </c>
      <c r="AF2780" s="2">
        <f t="shared" si="400"/>
        <v>0</v>
      </c>
      <c r="AG2780" s="2">
        <f t="shared" si="401"/>
        <v>0</v>
      </c>
      <c r="AH2780" s="1">
        <f t="shared" si="402"/>
        <v>0</v>
      </c>
    </row>
    <row r="2781" spans="1:34" x14ac:dyDescent="0.55000000000000004">
      <c r="A2781">
        <v>98099763</v>
      </c>
      <c r="B2781" s="2">
        <v>0</v>
      </c>
      <c r="C2781" s="2">
        <v>0</v>
      </c>
      <c r="D2781" s="2">
        <v>0</v>
      </c>
      <c r="E2781" s="2">
        <v>0</v>
      </c>
      <c r="F2781" s="2">
        <v>0</v>
      </c>
      <c r="G2781" s="2">
        <v>0</v>
      </c>
      <c r="H2781" s="2">
        <v>0.866583126899103</v>
      </c>
      <c r="I2781" s="2">
        <v>0</v>
      </c>
      <c r="J2781" s="2">
        <v>0</v>
      </c>
      <c r="K2781" s="2">
        <v>0</v>
      </c>
      <c r="L2781" s="2">
        <v>0</v>
      </c>
      <c r="M2781" s="2">
        <v>0</v>
      </c>
      <c r="N2781" s="2">
        <v>0</v>
      </c>
      <c r="O2781" s="2">
        <v>0</v>
      </c>
      <c r="P2781" s="2">
        <v>0</v>
      </c>
      <c r="Q2781" s="2">
        <v>0</v>
      </c>
      <c r="R2781" s="2">
        <v>0</v>
      </c>
      <c r="S2781" s="2">
        <v>0</v>
      </c>
      <c r="T2781" s="2">
        <v>0</v>
      </c>
      <c r="U2781" s="2">
        <v>0</v>
      </c>
      <c r="X2781" s="2">
        <f t="shared" si="396"/>
        <v>0.866583126899103</v>
      </c>
      <c r="Y2781" s="2">
        <f t="shared" si="397"/>
        <v>0.866583126899103</v>
      </c>
      <c r="Z2781" s="2" t="str">
        <f>IF(Y2781&gt;$W$1,HLOOKUP(Y2781,B2781:$U$2835,ROW($B$2836)-ROW($A2781),FALSE),0)</f>
        <v>P_OL7</v>
      </c>
      <c r="AA2781" s="2">
        <f t="shared" si="398"/>
        <v>0.32499999999999996</v>
      </c>
      <c r="AB2781" s="2">
        <f>VLOOKUP(A2781,segment3_SB_quantity!$A$2:$B$2834,2,FALSE)</f>
        <v>149</v>
      </c>
      <c r="AC2781" s="4">
        <f t="shared" si="394"/>
        <v>0.12820000000000001</v>
      </c>
      <c r="AD2781">
        <f t="shared" si="399"/>
        <v>19.101800000000001</v>
      </c>
      <c r="AE2781">
        <f t="shared" si="395"/>
        <v>0.83166700000000005</v>
      </c>
      <c r="AF2781" s="2">
        <f t="shared" si="400"/>
        <v>15.886336700600001</v>
      </c>
      <c r="AG2781" s="2">
        <f t="shared" si="401"/>
        <v>5.163059427694999</v>
      </c>
      <c r="AH2781" s="1">
        <f t="shared" si="402"/>
        <v>3.0769230769230775</v>
      </c>
    </row>
    <row r="2782" spans="1:34" x14ac:dyDescent="0.55000000000000004">
      <c r="A2782">
        <v>98109562</v>
      </c>
      <c r="B2782" s="2">
        <v>0</v>
      </c>
      <c r="C2782" s="2">
        <v>0</v>
      </c>
      <c r="D2782" s="2">
        <v>0</v>
      </c>
      <c r="E2782" s="2">
        <v>0</v>
      </c>
      <c r="F2782" s="2">
        <v>0</v>
      </c>
      <c r="G2782" s="2">
        <v>0</v>
      </c>
      <c r="H2782" s="2">
        <v>1.8067764653402599E-2</v>
      </c>
      <c r="I2782" s="2">
        <v>0</v>
      </c>
      <c r="J2782" s="2">
        <v>0</v>
      </c>
      <c r="K2782" s="2">
        <v>0</v>
      </c>
      <c r="L2782" s="2">
        <v>0</v>
      </c>
      <c r="M2782" s="2">
        <v>0</v>
      </c>
      <c r="N2782" s="2">
        <v>0</v>
      </c>
      <c r="O2782" s="2">
        <v>0</v>
      </c>
      <c r="P2782" s="2">
        <v>0</v>
      </c>
      <c r="Q2782" s="2">
        <v>0</v>
      </c>
      <c r="R2782" s="2">
        <v>0</v>
      </c>
      <c r="S2782" s="2">
        <v>0</v>
      </c>
      <c r="T2782" s="2">
        <v>0</v>
      </c>
      <c r="U2782" s="2">
        <v>0</v>
      </c>
      <c r="X2782" s="2">
        <f t="shared" si="396"/>
        <v>1.8067764653402599E-2</v>
      </c>
      <c r="Y2782" s="2">
        <f t="shared" si="397"/>
        <v>0</v>
      </c>
      <c r="Z2782" s="2">
        <f>IF(Y2782&gt;$W$1,HLOOKUP(Y2782,B2782:$U$2835,ROW($B$2836)-ROW($A2782),FALSE),0)</f>
        <v>0</v>
      </c>
      <c r="AA2782" s="2">
        <f t="shared" si="398"/>
        <v>0</v>
      </c>
      <c r="AB2782" s="2">
        <f>VLOOKUP(A2782,segment3_SB_quantity!$A$2:$B$2834,2,FALSE)</f>
        <v>192</v>
      </c>
      <c r="AC2782" s="4">
        <f t="shared" si="394"/>
        <v>0.12820000000000001</v>
      </c>
      <c r="AD2782">
        <f t="shared" si="399"/>
        <v>0</v>
      </c>
      <c r="AE2782">
        <f t="shared" si="395"/>
        <v>0.83166700000000005</v>
      </c>
      <c r="AF2782" s="2">
        <f t="shared" si="400"/>
        <v>0</v>
      </c>
      <c r="AG2782" s="2">
        <f t="shared" si="401"/>
        <v>0</v>
      </c>
      <c r="AH2782" s="1">
        <f t="shared" si="402"/>
        <v>0</v>
      </c>
    </row>
    <row r="2783" spans="1:34" x14ac:dyDescent="0.55000000000000004">
      <c r="A2783">
        <v>98119644</v>
      </c>
      <c r="B2783" s="2">
        <v>0</v>
      </c>
      <c r="C2783" s="2">
        <v>0</v>
      </c>
      <c r="D2783" s="2">
        <v>0</v>
      </c>
      <c r="E2783" s="2">
        <v>0</v>
      </c>
      <c r="F2783" s="2">
        <v>0</v>
      </c>
      <c r="G2783" s="2">
        <v>0</v>
      </c>
      <c r="H2783" s="2">
        <v>0</v>
      </c>
      <c r="I2783" s="2">
        <v>0</v>
      </c>
      <c r="J2783" s="2">
        <v>4.0717989638547399E-2</v>
      </c>
      <c r="K2783" s="2">
        <v>0</v>
      </c>
      <c r="L2783" s="2">
        <v>0</v>
      </c>
      <c r="M2783" s="2">
        <v>0</v>
      </c>
      <c r="N2783" s="2">
        <v>0</v>
      </c>
      <c r="O2783" s="2">
        <v>0</v>
      </c>
      <c r="P2783" s="2">
        <v>0</v>
      </c>
      <c r="Q2783" s="2">
        <v>0</v>
      </c>
      <c r="R2783" s="2">
        <v>0</v>
      </c>
      <c r="S2783" s="2">
        <v>0</v>
      </c>
      <c r="T2783" s="2">
        <v>0</v>
      </c>
      <c r="U2783" s="2">
        <v>0</v>
      </c>
      <c r="X2783" s="2">
        <f t="shared" si="396"/>
        <v>4.0717989638547399E-2</v>
      </c>
      <c r="Y2783" s="2">
        <f t="shared" si="397"/>
        <v>0</v>
      </c>
      <c r="Z2783" s="2">
        <f>IF(Y2783&gt;$W$1,HLOOKUP(Y2783,B2783:$U$2835,ROW($B$2836)-ROW($A2783),FALSE),0)</f>
        <v>0</v>
      </c>
      <c r="AA2783" s="2">
        <f t="shared" si="398"/>
        <v>0</v>
      </c>
      <c r="AB2783" s="2">
        <f>VLOOKUP(A2783,segment3_SB_quantity!$A$2:$B$2834,2,FALSE)</f>
        <v>102</v>
      </c>
      <c r="AC2783" s="4">
        <f t="shared" si="394"/>
        <v>0.12820000000000001</v>
      </c>
      <c r="AD2783">
        <f t="shared" si="399"/>
        <v>0</v>
      </c>
      <c r="AE2783">
        <f t="shared" si="395"/>
        <v>0.83166700000000005</v>
      </c>
      <c r="AF2783" s="2">
        <f t="shared" si="400"/>
        <v>0</v>
      </c>
      <c r="AG2783" s="2">
        <f t="shared" si="401"/>
        <v>0</v>
      </c>
      <c r="AH2783" s="1">
        <f t="shared" si="402"/>
        <v>0</v>
      </c>
    </row>
    <row r="2784" spans="1:34" x14ac:dyDescent="0.55000000000000004">
      <c r="A2784">
        <v>98139784</v>
      </c>
      <c r="B2784" s="2">
        <v>0</v>
      </c>
      <c r="C2784" s="2">
        <v>0</v>
      </c>
      <c r="D2784" s="2">
        <v>0</v>
      </c>
      <c r="E2784" s="2">
        <v>0</v>
      </c>
      <c r="F2784" s="2">
        <v>0</v>
      </c>
      <c r="G2784" s="2">
        <v>0</v>
      </c>
      <c r="H2784" s="2">
        <v>0</v>
      </c>
      <c r="I2784" s="2">
        <v>0</v>
      </c>
      <c r="J2784" s="2">
        <v>0</v>
      </c>
      <c r="K2784" s="2">
        <v>0</v>
      </c>
      <c r="L2784" s="2">
        <v>0</v>
      </c>
      <c r="M2784" s="2">
        <v>0</v>
      </c>
      <c r="N2784" s="2">
        <v>0</v>
      </c>
      <c r="O2784" s="2">
        <v>0</v>
      </c>
      <c r="P2784" s="2">
        <v>0</v>
      </c>
      <c r="Q2784" s="2">
        <v>0</v>
      </c>
      <c r="R2784" s="2">
        <v>0</v>
      </c>
      <c r="S2784" s="2">
        <v>0</v>
      </c>
      <c r="T2784" s="2">
        <v>0</v>
      </c>
      <c r="U2784" s="2">
        <v>0</v>
      </c>
      <c r="X2784" s="2">
        <f t="shared" si="396"/>
        <v>0</v>
      </c>
      <c r="Y2784" s="2">
        <f t="shared" si="397"/>
        <v>0</v>
      </c>
      <c r="Z2784" s="2">
        <f>IF(Y2784&gt;$W$1,HLOOKUP(Y2784,B2784:$U$2835,ROW($B$2836)-ROW($A2784),FALSE),0)</f>
        <v>0</v>
      </c>
      <c r="AA2784" s="2">
        <f t="shared" si="398"/>
        <v>0</v>
      </c>
      <c r="AB2784" s="2">
        <f>VLOOKUP(A2784,segment3_SB_quantity!$A$2:$B$2834,2,FALSE)</f>
        <v>1</v>
      </c>
      <c r="AC2784" s="4">
        <f t="shared" si="394"/>
        <v>0.12820000000000001</v>
      </c>
      <c r="AD2784">
        <f t="shared" si="399"/>
        <v>0</v>
      </c>
      <c r="AE2784">
        <f t="shared" si="395"/>
        <v>0.83166700000000005</v>
      </c>
      <c r="AF2784" s="2">
        <f t="shared" si="400"/>
        <v>0</v>
      </c>
      <c r="AG2784" s="2">
        <f t="shared" si="401"/>
        <v>0</v>
      </c>
      <c r="AH2784" s="1">
        <f t="shared" si="402"/>
        <v>0</v>
      </c>
    </row>
    <row r="2785" spans="1:34" x14ac:dyDescent="0.55000000000000004">
      <c r="A2785">
        <v>98189860</v>
      </c>
      <c r="B2785" s="2">
        <v>0</v>
      </c>
      <c r="C2785" s="2">
        <v>0</v>
      </c>
      <c r="D2785" s="2">
        <v>0</v>
      </c>
      <c r="E2785" s="2">
        <v>0</v>
      </c>
      <c r="F2785" s="2">
        <v>0</v>
      </c>
      <c r="G2785" s="2">
        <v>0.154965202784585</v>
      </c>
      <c r="H2785" s="2">
        <v>0</v>
      </c>
      <c r="I2785" s="2">
        <v>0</v>
      </c>
      <c r="J2785" s="2">
        <v>0</v>
      </c>
      <c r="K2785" s="2">
        <v>0</v>
      </c>
      <c r="L2785" s="2">
        <v>0</v>
      </c>
      <c r="M2785" s="2">
        <v>0</v>
      </c>
      <c r="N2785" s="2">
        <v>0</v>
      </c>
      <c r="O2785" s="2">
        <v>0</v>
      </c>
      <c r="P2785" s="2">
        <v>0</v>
      </c>
      <c r="Q2785" s="2">
        <v>0</v>
      </c>
      <c r="R2785" s="2">
        <v>0</v>
      </c>
      <c r="S2785" s="2">
        <v>0</v>
      </c>
      <c r="T2785" s="2">
        <v>0</v>
      </c>
      <c r="U2785" s="2">
        <v>0</v>
      </c>
      <c r="X2785" s="2">
        <f t="shared" si="396"/>
        <v>0.154965202784585</v>
      </c>
      <c r="Y2785" s="2">
        <f t="shared" si="397"/>
        <v>0</v>
      </c>
      <c r="Z2785" s="2">
        <f>IF(Y2785&gt;$W$1,HLOOKUP(Y2785,B2785:$U$2835,ROW($B$2836)-ROW($A2785),FALSE),0)</f>
        <v>0</v>
      </c>
      <c r="AA2785" s="2">
        <f t="shared" si="398"/>
        <v>0</v>
      </c>
      <c r="AB2785" s="2">
        <f>VLOOKUP(A2785,segment3_SB_quantity!$A$2:$B$2834,2,FALSE)</f>
        <v>12</v>
      </c>
      <c r="AC2785" s="4">
        <f t="shared" si="394"/>
        <v>0.12820000000000001</v>
      </c>
      <c r="AD2785">
        <f t="shared" si="399"/>
        <v>0</v>
      </c>
      <c r="AE2785">
        <f t="shared" si="395"/>
        <v>0.83166700000000005</v>
      </c>
      <c r="AF2785" s="2">
        <f t="shared" si="400"/>
        <v>0</v>
      </c>
      <c r="AG2785" s="2">
        <f t="shared" si="401"/>
        <v>0</v>
      </c>
      <c r="AH2785" s="1">
        <f t="shared" si="402"/>
        <v>0</v>
      </c>
    </row>
    <row r="2786" spans="1:34" x14ac:dyDescent="0.55000000000000004">
      <c r="A2786">
        <v>98199713</v>
      </c>
      <c r="B2786" s="2">
        <v>0</v>
      </c>
      <c r="C2786" s="2">
        <v>0</v>
      </c>
      <c r="D2786" s="2">
        <v>0</v>
      </c>
      <c r="E2786" s="2">
        <v>0</v>
      </c>
      <c r="F2786" s="2">
        <v>0</v>
      </c>
      <c r="G2786" s="2">
        <v>0</v>
      </c>
      <c r="H2786" s="2">
        <v>0</v>
      </c>
      <c r="I2786" s="2">
        <v>0</v>
      </c>
      <c r="J2786" s="2">
        <v>4.5254015238611299E-2</v>
      </c>
      <c r="K2786" s="2">
        <v>0</v>
      </c>
      <c r="L2786" s="2">
        <v>0</v>
      </c>
      <c r="M2786" s="2">
        <v>0</v>
      </c>
      <c r="N2786" s="2">
        <v>0</v>
      </c>
      <c r="O2786" s="2">
        <v>0</v>
      </c>
      <c r="P2786" s="2">
        <v>0</v>
      </c>
      <c r="Q2786" s="2">
        <v>0</v>
      </c>
      <c r="R2786" s="2">
        <v>0</v>
      </c>
      <c r="S2786" s="2">
        <v>0</v>
      </c>
      <c r="T2786" s="2">
        <v>0</v>
      </c>
      <c r="U2786" s="2">
        <v>0</v>
      </c>
      <c r="X2786" s="2">
        <f t="shared" si="396"/>
        <v>4.5254015238611299E-2</v>
      </c>
      <c r="Y2786" s="2">
        <f t="shared" si="397"/>
        <v>0</v>
      </c>
      <c r="Z2786" s="2">
        <f>IF(Y2786&gt;$W$1,HLOOKUP(Y2786,B2786:$U$2835,ROW($B$2836)-ROW($A2786),FALSE),0)</f>
        <v>0</v>
      </c>
      <c r="AA2786" s="2">
        <f t="shared" si="398"/>
        <v>0</v>
      </c>
      <c r="AB2786" s="2">
        <f>VLOOKUP(A2786,segment3_SB_quantity!$A$2:$B$2834,2,FALSE)</f>
        <v>3</v>
      </c>
      <c r="AC2786" s="4">
        <f t="shared" si="394"/>
        <v>0.12820000000000001</v>
      </c>
      <c r="AD2786">
        <f t="shared" si="399"/>
        <v>0</v>
      </c>
      <c r="AE2786">
        <f t="shared" si="395"/>
        <v>0.83166700000000005</v>
      </c>
      <c r="AF2786" s="2">
        <f t="shared" si="400"/>
        <v>0</v>
      </c>
      <c r="AG2786" s="2">
        <f t="shared" si="401"/>
        <v>0</v>
      </c>
      <c r="AH2786" s="1">
        <f t="shared" si="402"/>
        <v>0</v>
      </c>
    </row>
    <row r="2787" spans="1:34" x14ac:dyDescent="0.55000000000000004">
      <c r="A2787">
        <v>98229906</v>
      </c>
      <c r="B2787" s="2">
        <v>0</v>
      </c>
      <c r="C2787" s="2">
        <v>0</v>
      </c>
      <c r="D2787" s="2">
        <v>0</v>
      </c>
      <c r="E2787" s="2">
        <v>0</v>
      </c>
      <c r="F2787" s="2">
        <v>0</v>
      </c>
      <c r="G2787" s="2">
        <v>0</v>
      </c>
      <c r="H2787" s="2">
        <v>0</v>
      </c>
      <c r="I2787" s="2">
        <v>0.33220824315179598</v>
      </c>
      <c r="J2787" s="2">
        <v>0</v>
      </c>
      <c r="K2787" s="2">
        <v>0</v>
      </c>
      <c r="L2787" s="2">
        <v>0</v>
      </c>
      <c r="M2787" s="2">
        <v>0</v>
      </c>
      <c r="N2787" s="2">
        <v>0</v>
      </c>
      <c r="O2787" s="2">
        <v>0</v>
      </c>
      <c r="P2787" s="2">
        <v>0</v>
      </c>
      <c r="Q2787" s="2">
        <v>0</v>
      </c>
      <c r="R2787" s="2">
        <v>0</v>
      </c>
      <c r="S2787" s="2">
        <v>0</v>
      </c>
      <c r="T2787" s="2">
        <v>0</v>
      </c>
      <c r="U2787" s="2">
        <v>0</v>
      </c>
      <c r="X2787" s="2">
        <f t="shared" si="396"/>
        <v>0.33220824315179598</v>
      </c>
      <c r="Y2787" s="2">
        <f t="shared" si="397"/>
        <v>0</v>
      </c>
      <c r="Z2787" s="2">
        <f>IF(Y2787&gt;$W$1,HLOOKUP(Y2787,B2787:$U$2835,ROW($B$2836)-ROW($A2787),FALSE),0)</f>
        <v>0</v>
      </c>
      <c r="AA2787" s="2">
        <f t="shared" si="398"/>
        <v>0</v>
      </c>
      <c r="AB2787" s="2">
        <f>VLOOKUP(A2787,segment3_SB_quantity!$A$2:$B$2834,2,FALSE)</f>
        <v>82</v>
      </c>
      <c r="AC2787" s="4">
        <f t="shared" si="394"/>
        <v>0.12820000000000001</v>
      </c>
      <c r="AD2787">
        <f t="shared" si="399"/>
        <v>0</v>
      </c>
      <c r="AE2787">
        <f t="shared" si="395"/>
        <v>0.83166700000000005</v>
      </c>
      <c r="AF2787" s="2">
        <f t="shared" si="400"/>
        <v>0</v>
      </c>
      <c r="AG2787" s="2">
        <f t="shared" si="401"/>
        <v>0</v>
      </c>
      <c r="AH2787" s="1">
        <f t="shared" si="402"/>
        <v>0</v>
      </c>
    </row>
    <row r="2788" spans="1:34" x14ac:dyDescent="0.55000000000000004">
      <c r="A2788">
        <v>98249885</v>
      </c>
      <c r="B2788" s="2">
        <v>0</v>
      </c>
      <c r="C2788" s="2">
        <v>0</v>
      </c>
      <c r="D2788" s="2">
        <v>0</v>
      </c>
      <c r="E2788" s="2">
        <v>0</v>
      </c>
      <c r="F2788" s="2">
        <v>0</v>
      </c>
      <c r="G2788" s="2">
        <v>0</v>
      </c>
      <c r="H2788" s="2">
        <v>1.6731734487709801E-2</v>
      </c>
      <c r="I2788" s="2">
        <v>0</v>
      </c>
      <c r="J2788" s="2">
        <v>0</v>
      </c>
      <c r="K2788" s="2">
        <v>0</v>
      </c>
      <c r="L2788" s="2">
        <v>0</v>
      </c>
      <c r="M2788" s="2">
        <v>0</v>
      </c>
      <c r="N2788" s="2">
        <v>0</v>
      </c>
      <c r="O2788" s="2">
        <v>0</v>
      </c>
      <c r="P2788" s="2">
        <v>0</v>
      </c>
      <c r="Q2788" s="2">
        <v>0</v>
      </c>
      <c r="R2788" s="2">
        <v>0</v>
      </c>
      <c r="S2788" s="2">
        <v>0</v>
      </c>
      <c r="T2788" s="2">
        <v>0</v>
      </c>
      <c r="U2788" s="2">
        <v>0</v>
      </c>
      <c r="X2788" s="2">
        <f t="shared" si="396"/>
        <v>1.6731734487709801E-2</v>
      </c>
      <c r="Y2788" s="2">
        <f t="shared" si="397"/>
        <v>0</v>
      </c>
      <c r="Z2788" s="2">
        <f>IF(Y2788&gt;$W$1,HLOOKUP(Y2788,B2788:$U$2835,ROW($B$2836)-ROW($A2788),FALSE),0)</f>
        <v>0</v>
      </c>
      <c r="AA2788" s="2">
        <f t="shared" si="398"/>
        <v>0</v>
      </c>
      <c r="AB2788" s="2">
        <f>VLOOKUP(A2788,segment3_SB_quantity!$A$2:$B$2834,2,FALSE)</f>
        <v>31</v>
      </c>
      <c r="AC2788" s="4">
        <f t="shared" si="394"/>
        <v>0.12820000000000001</v>
      </c>
      <c r="AD2788">
        <f t="shared" si="399"/>
        <v>0</v>
      </c>
      <c r="AE2788">
        <f t="shared" si="395"/>
        <v>0.83166700000000005</v>
      </c>
      <c r="AF2788" s="2">
        <f t="shared" si="400"/>
        <v>0</v>
      </c>
      <c r="AG2788" s="2">
        <f t="shared" si="401"/>
        <v>0</v>
      </c>
      <c r="AH2788" s="1">
        <f t="shared" si="402"/>
        <v>0</v>
      </c>
    </row>
    <row r="2789" spans="1:34" x14ac:dyDescent="0.55000000000000004">
      <c r="A2789">
        <v>98249905</v>
      </c>
      <c r="B2789" s="2">
        <v>0</v>
      </c>
      <c r="C2789" s="2">
        <v>0</v>
      </c>
      <c r="D2789" s="2">
        <v>0</v>
      </c>
      <c r="E2789" s="2">
        <v>0</v>
      </c>
      <c r="F2789" s="2">
        <v>0</v>
      </c>
      <c r="G2789" s="2">
        <v>0</v>
      </c>
      <c r="H2789" s="2">
        <v>0</v>
      </c>
      <c r="I2789" s="2">
        <v>0</v>
      </c>
      <c r="J2789" s="2">
        <v>0</v>
      </c>
      <c r="K2789" s="2">
        <v>0</v>
      </c>
      <c r="L2789" s="2">
        <v>0</v>
      </c>
      <c r="M2789" s="2">
        <v>0</v>
      </c>
      <c r="N2789" s="2">
        <v>0</v>
      </c>
      <c r="O2789" s="2">
        <v>0</v>
      </c>
      <c r="P2789" s="2">
        <v>0</v>
      </c>
      <c r="Q2789" s="2">
        <v>0</v>
      </c>
      <c r="R2789" s="2">
        <v>0</v>
      </c>
      <c r="S2789" s="2">
        <v>0</v>
      </c>
      <c r="T2789" s="2">
        <v>0</v>
      </c>
      <c r="U2789" s="2">
        <v>0</v>
      </c>
      <c r="X2789" s="2">
        <f t="shared" si="396"/>
        <v>0</v>
      </c>
      <c r="Y2789" s="2">
        <f t="shared" si="397"/>
        <v>0</v>
      </c>
      <c r="Z2789" s="2">
        <f>IF(Y2789&gt;$W$1,HLOOKUP(Y2789,B2789:$U$2835,ROW($B$2836)-ROW($A2789),FALSE),0)</f>
        <v>0</v>
      </c>
      <c r="AA2789" s="2">
        <f t="shared" si="398"/>
        <v>0</v>
      </c>
      <c r="AB2789" s="2">
        <f>VLOOKUP(A2789,segment3_SB_quantity!$A$2:$B$2834,2,FALSE)</f>
        <v>10</v>
      </c>
      <c r="AC2789" s="4">
        <f t="shared" si="394"/>
        <v>0.12820000000000001</v>
      </c>
      <c r="AD2789">
        <f t="shared" si="399"/>
        <v>0</v>
      </c>
      <c r="AE2789">
        <f t="shared" si="395"/>
        <v>0.83166700000000005</v>
      </c>
      <c r="AF2789" s="2">
        <f t="shared" si="400"/>
        <v>0</v>
      </c>
      <c r="AG2789" s="2">
        <f t="shared" si="401"/>
        <v>0</v>
      </c>
      <c r="AH2789" s="1">
        <f t="shared" si="402"/>
        <v>0</v>
      </c>
    </row>
    <row r="2790" spans="1:34" x14ac:dyDescent="0.55000000000000004">
      <c r="A2790">
        <v>98339834</v>
      </c>
      <c r="B2790" s="2">
        <v>0</v>
      </c>
      <c r="C2790" s="2">
        <v>0</v>
      </c>
      <c r="D2790" s="2">
        <v>0</v>
      </c>
      <c r="E2790" s="2">
        <v>4.81873377598094E-2</v>
      </c>
      <c r="F2790" s="2">
        <v>0</v>
      </c>
      <c r="G2790" s="2">
        <v>0</v>
      </c>
      <c r="H2790" s="2">
        <v>0</v>
      </c>
      <c r="I2790" s="2">
        <v>0</v>
      </c>
      <c r="J2790" s="2">
        <v>0</v>
      </c>
      <c r="K2790" s="2">
        <v>0</v>
      </c>
      <c r="L2790" s="2">
        <v>0</v>
      </c>
      <c r="M2790" s="2">
        <v>0</v>
      </c>
      <c r="N2790" s="2">
        <v>0</v>
      </c>
      <c r="O2790" s="2">
        <v>0</v>
      </c>
      <c r="P2790" s="2">
        <v>0</v>
      </c>
      <c r="Q2790" s="2">
        <v>0</v>
      </c>
      <c r="R2790" s="2">
        <v>0</v>
      </c>
      <c r="S2790" s="2">
        <v>0</v>
      </c>
      <c r="T2790" s="2">
        <v>0</v>
      </c>
      <c r="U2790" s="2">
        <v>0</v>
      </c>
      <c r="X2790" s="2">
        <f t="shared" si="396"/>
        <v>4.81873377598094E-2</v>
      </c>
      <c r="Y2790" s="2">
        <f t="shared" si="397"/>
        <v>0</v>
      </c>
      <c r="Z2790" s="2">
        <f>IF(Y2790&gt;$W$1,HLOOKUP(Y2790,B2790:$U$2835,ROW($B$2836)-ROW($A2790),FALSE),0)</f>
        <v>0</v>
      </c>
      <c r="AA2790" s="2">
        <f t="shared" si="398"/>
        <v>0</v>
      </c>
      <c r="AB2790" s="2">
        <f>VLOOKUP(A2790,segment3_SB_quantity!$A$2:$B$2834,2,FALSE)</f>
        <v>7</v>
      </c>
      <c r="AC2790" s="4">
        <f t="shared" si="394"/>
        <v>0.12820000000000001</v>
      </c>
      <c r="AD2790">
        <f t="shared" si="399"/>
        <v>0</v>
      </c>
      <c r="AE2790">
        <f t="shared" si="395"/>
        <v>0.83166700000000005</v>
      </c>
      <c r="AF2790" s="2">
        <f t="shared" si="400"/>
        <v>0</v>
      </c>
      <c r="AG2790" s="2">
        <f t="shared" si="401"/>
        <v>0</v>
      </c>
      <c r="AH2790" s="1">
        <f t="shared" si="402"/>
        <v>0</v>
      </c>
    </row>
    <row r="2791" spans="1:34" x14ac:dyDescent="0.55000000000000004">
      <c r="A2791">
        <v>98349945</v>
      </c>
      <c r="B2791" s="2">
        <v>0</v>
      </c>
      <c r="C2791" s="2">
        <v>0</v>
      </c>
      <c r="D2791" s="2">
        <v>0</v>
      </c>
      <c r="E2791" s="2">
        <v>0</v>
      </c>
      <c r="F2791" s="2">
        <v>0</v>
      </c>
      <c r="G2791" s="2">
        <v>0</v>
      </c>
      <c r="H2791" s="2">
        <v>0</v>
      </c>
      <c r="I2791" s="2">
        <v>3.6749694154331103E-2</v>
      </c>
      <c r="J2791" s="2">
        <v>0</v>
      </c>
      <c r="K2791" s="2">
        <v>0</v>
      </c>
      <c r="L2791" s="2">
        <v>0</v>
      </c>
      <c r="M2791" s="2">
        <v>0</v>
      </c>
      <c r="N2791" s="2">
        <v>0</v>
      </c>
      <c r="O2791" s="2">
        <v>0</v>
      </c>
      <c r="P2791" s="2">
        <v>0</v>
      </c>
      <c r="Q2791" s="2">
        <v>0</v>
      </c>
      <c r="R2791" s="2">
        <v>0</v>
      </c>
      <c r="S2791" s="2">
        <v>0</v>
      </c>
      <c r="T2791" s="2">
        <v>0</v>
      </c>
      <c r="U2791" s="2">
        <v>0</v>
      </c>
      <c r="X2791" s="2">
        <f t="shared" si="396"/>
        <v>3.6749694154331103E-2</v>
      </c>
      <c r="Y2791" s="2">
        <f t="shared" si="397"/>
        <v>0</v>
      </c>
      <c r="Z2791" s="2">
        <f>IF(Y2791&gt;$W$1,HLOOKUP(Y2791,B2791:$U$2835,ROW($B$2836)-ROW($A2791),FALSE),0)</f>
        <v>0</v>
      </c>
      <c r="AA2791" s="2">
        <f t="shared" si="398"/>
        <v>0</v>
      </c>
      <c r="AB2791" s="2">
        <f>VLOOKUP(A2791,segment3_SB_quantity!$A$2:$B$2834,2,FALSE)</f>
        <v>9</v>
      </c>
      <c r="AC2791" s="4">
        <f t="shared" si="394"/>
        <v>0.12820000000000001</v>
      </c>
      <c r="AD2791">
        <f t="shared" si="399"/>
        <v>0</v>
      </c>
      <c r="AE2791">
        <f t="shared" si="395"/>
        <v>0.83166700000000005</v>
      </c>
      <c r="AF2791" s="2">
        <f t="shared" si="400"/>
        <v>0</v>
      </c>
      <c r="AG2791" s="2">
        <f t="shared" si="401"/>
        <v>0</v>
      </c>
      <c r="AH2791" s="1">
        <f t="shared" si="402"/>
        <v>0</v>
      </c>
    </row>
    <row r="2792" spans="1:34" x14ac:dyDescent="0.55000000000000004">
      <c r="A2792">
        <v>98399917</v>
      </c>
      <c r="B2792" s="2">
        <v>0</v>
      </c>
      <c r="C2792" s="2">
        <v>0</v>
      </c>
      <c r="D2792" s="2">
        <v>0</v>
      </c>
      <c r="E2792" s="2">
        <v>0</v>
      </c>
      <c r="F2792" s="2">
        <v>0</v>
      </c>
      <c r="G2792" s="2">
        <v>0</v>
      </c>
      <c r="H2792" s="2">
        <v>0</v>
      </c>
      <c r="I2792" s="2">
        <v>0.18366486039277599</v>
      </c>
      <c r="J2792" s="2">
        <v>0</v>
      </c>
      <c r="K2792" s="2">
        <v>0</v>
      </c>
      <c r="L2792" s="2">
        <v>0</v>
      </c>
      <c r="M2792" s="2">
        <v>0</v>
      </c>
      <c r="N2792" s="2">
        <v>0</v>
      </c>
      <c r="O2792" s="2">
        <v>0</v>
      </c>
      <c r="P2792" s="2">
        <v>0</v>
      </c>
      <c r="Q2792" s="2">
        <v>0</v>
      </c>
      <c r="R2792" s="2">
        <v>0</v>
      </c>
      <c r="S2792" s="2">
        <v>0</v>
      </c>
      <c r="T2792" s="2">
        <v>0</v>
      </c>
      <c r="U2792" s="2">
        <v>0</v>
      </c>
      <c r="X2792" s="2">
        <f t="shared" si="396"/>
        <v>0.18366486039277599</v>
      </c>
      <c r="Y2792" s="2">
        <f t="shared" si="397"/>
        <v>0</v>
      </c>
      <c r="Z2792" s="2">
        <f>IF(Y2792&gt;$W$1,HLOOKUP(Y2792,B2792:$U$2835,ROW($B$2836)-ROW($A2792),FALSE),0)</f>
        <v>0</v>
      </c>
      <c r="AA2792" s="2">
        <f t="shared" si="398"/>
        <v>0</v>
      </c>
      <c r="AB2792" s="2">
        <f>VLOOKUP(A2792,segment3_SB_quantity!$A$2:$B$2834,2,FALSE)</f>
        <v>84</v>
      </c>
      <c r="AC2792" s="4">
        <f t="shared" si="394"/>
        <v>0.12820000000000001</v>
      </c>
      <c r="AD2792">
        <f t="shared" si="399"/>
        <v>0</v>
      </c>
      <c r="AE2792">
        <f t="shared" si="395"/>
        <v>0.83166700000000005</v>
      </c>
      <c r="AF2792" s="2">
        <f t="shared" si="400"/>
        <v>0</v>
      </c>
      <c r="AG2792" s="2">
        <f t="shared" si="401"/>
        <v>0</v>
      </c>
      <c r="AH2792" s="1">
        <f t="shared" si="402"/>
        <v>0</v>
      </c>
    </row>
    <row r="2793" spans="1:34" x14ac:dyDescent="0.55000000000000004">
      <c r="A2793">
        <v>98459597</v>
      </c>
      <c r="B2793" s="2">
        <v>0</v>
      </c>
      <c r="C2793" s="2">
        <v>0</v>
      </c>
      <c r="D2793" s="2">
        <v>0</v>
      </c>
      <c r="E2793" s="2">
        <v>0</v>
      </c>
      <c r="F2793" s="2">
        <v>0</v>
      </c>
      <c r="G2793" s="2">
        <v>0</v>
      </c>
      <c r="H2793" s="2">
        <v>0</v>
      </c>
      <c r="I2793" s="2">
        <v>0</v>
      </c>
      <c r="J2793" s="2">
        <v>0</v>
      </c>
      <c r="K2793" s="2">
        <v>0</v>
      </c>
      <c r="L2793" s="2">
        <v>4.2278688071435103E-2</v>
      </c>
      <c r="M2793" s="2">
        <v>0</v>
      </c>
      <c r="N2793" s="2">
        <v>0</v>
      </c>
      <c r="O2793" s="2">
        <v>0</v>
      </c>
      <c r="P2793" s="2">
        <v>0</v>
      </c>
      <c r="Q2793" s="2">
        <v>0</v>
      </c>
      <c r="R2793" s="2">
        <v>0</v>
      </c>
      <c r="S2793" s="2">
        <v>0</v>
      </c>
      <c r="T2793" s="2">
        <v>0</v>
      </c>
      <c r="U2793" s="2">
        <v>0</v>
      </c>
      <c r="X2793" s="2">
        <f t="shared" si="396"/>
        <v>4.2278688071435103E-2</v>
      </c>
      <c r="Y2793" s="2">
        <f t="shared" si="397"/>
        <v>0</v>
      </c>
      <c r="Z2793" s="2">
        <f>IF(Y2793&gt;$W$1,HLOOKUP(Y2793,B2793:$U$2835,ROW($B$2836)-ROW($A2793),FALSE),0)</f>
        <v>0</v>
      </c>
      <c r="AA2793" s="2">
        <f t="shared" si="398"/>
        <v>0</v>
      </c>
      <c r="AB2793" s="2">
        <f>VLOOKUP(A2793,segment3_SB_quantity!$A$2:$B$2834,2,FALSE)</f>
        <v>24</v>
      </c>
      <c r="AC2793" s="4">
        <f t="shared" si="394"/>
        <v>0.12820000000000001</v>
      </c>
      <c r="AD2793">
        <f t="shared" si="399"/>
        <v>0</v>
      </c>
      <c r="AE2793">
        <f t="shared" si="395"/>
        <v>0.83166700000000005</v>
      </c>
      <c r="AF2793" s="2">
        <f t="shared" si="400"/>
        <v>0</v>
      </c>
      <c r="AG2793" s="2">
        <f t="shared" si="401"/>
        <v>0</v>
      </c>
      <c r="AH2793" s="1">
        <f t="shared" si="402"/>
        <v>0</v>
      </c>
    </row>
    <row r="2794" spans="1:34" x14ac:dyDescent="0.55000000000000004">
      <c r="A2794">
        <v>98619579</v>
      </c>
      <c r="B2794" s="2">
        <v>0</v>
      </c>
      <c r="C2794" s="2">
        <v>0</v>
      </c>
      <c r="D2794" s="2">
        <v>0</v>
      </c>
      <c r="E2794" s="2">
        <v>0</v>
      </c>
      <c r="F2794" s="2">
        <v>0</v>
      </c>
      <c r="G2794" s="2">
        <v>0</v>
      </c>
      <c r="H2794" s="2">
        <v>9.1706364510937E-3</v>
      </c>
      <c r="I2794" s="2">
        <v>0</v>
      </c>
      <c r="J2794" s="2">
        <v>0</v>
      </c>
      <c r="K2794" s="2">
        <v>0</v>
      </c>
      <c r="L2794" s="2">
        <v>0</v>
      </c>
      <c r="M2794" s="2">
        <v>0</v>
      </c>
      <c r="N2794" s="2">
        <v>0</v>
      </c>
      <c r="O2794" s="2">
        <v>0</v>
      </c>
      <c r="P2794" s="2">
        <v>0</v>
      </c>
      <c r="Q2794" s="2">
        <v>0</v>
      </c>
      <c r="R2794" s="2">
        <v>0</v>
      </c>
      <c r="S2794" s="2">
        <v>0</v>
      </c>
      <c r="T2794" s="2">
        <v>0</v>
      </c>
      <c r="U2794" s="2">
        <v>0</v>
      </c>
      <c r="X2794" s="2">
        <f t="shared" si="396"/>
        <v>9.1706364510937E-3</v>
      </c>
      <c r="Y2794" s="2">
        <f t="shared" si="397"/>
        <v>0</v>
      </c>
      <c r="Z2794" s="2">
        <f>IF(Y2794&gt;$W$1,HLOOKUP(Y2794,B2794:$U$2835,ROW($B$2836)-ROW($A2794),FALSE),0)</f>
        <v>0</v>
      </c>
      <c r="AA2794" s="2">
        <f t="shared" si="398"/>
        <v>0</v>
      </c>
      <c r="AB2794" s="2">
        <f>VLOOKUP(A2794,segment3_SB_quantity!$A$2:$B$2834,2,FALSE)</f>
        <v>4</v>
      </c>
      <c r="AC2794" s="4">
        <f t="shared" si="394"/>
        <v>0.12820000000000001</v>
      </c>
      <c r="AD2794">
        <f t="shared" si="399"/>
        <v>0</v>
      </c>
      <c r="AE2794">
        <f t="shared" si="395"/>
        <v>0.83166700000000005</v>
      </c>
      <c r="AF2794" s="2">
        <f t="shared" si="400"/>
        <v>0</v>
      </c>
      <c r="AG2794" s="2">
        <f t="shared" si="401"/>
        <v>0</v>
      </c>
      <c r="AH2794" s="1">
        <f t="shared" si="402"/>
        <v>0</v>
      </c>
    </row>
    <row r="2795" spans="1:34" x14ac:dyDescent="0.55000000000000004">
      <c r="A2795">
        <v>98629985</v>
      </c>
      <c r="B2795" s="2">
        <v>0</v>
      </c>
      <c r="C2795" s="2">
        <v>0</v>
      </c>
      <c r="D2795" s="2">
        <v>0</v>
      </c>
      <c r="E2795" s="2">
        <v>0</v>
      </c>
      <c r="F2795" s="2">
        <v>0</v>
      </c>
      <c r="G2795" s="2">
        <v>3.4067586288185098E-2</v>
      </c>
      <c r="H2795" s="2">
        <v>0</v>
      </c>
      <c r="I2795" s="2">
        <v>0</v>
      </c>
      <c r="J2795" s="2">
        <v>0</v>
      </c>
      <c r="K2795" s="2">
        <v>0</v>
      </c>
      <c r="L2795" s="2">
        <v>0</v>
      </c>
      <c r="M2795" s="2">
        <v>0</v>
      </c>
      <c r="N2795" s="2">
        <v>0</v>
      </c>
      <c r="O2795" s="2">
        <v>0</v>
      </c>
      <c r="P2795" s="2">
        <v>0</v>
      </c>
      <c r="Q2795" s="2">
        <v>0</v>
      </c>
      <c r="R2795" s="2">
        <v>0</v>
      </c>
      <c r="S2795" s="2">
        <v>0</v>
      </c>
      <c r="T2795" s="2">
        <v>0</v>
      </c>
      <c r="U2795" s="2">
        <v>0</v>
      </c>
      <c r="X2795" s="2">
        <f t="shared" si="396"/>
        <v>3.4067586288185098E-2</v>
      </c>
      <c r="Y2795" s="2">
        <f t="shared" si="397"/>
        <v>0</v>
      </c>
      <c r="Z2795" s="2">
        <f>IF(Y2795&gt;$W$1,HLOOKUP(Y2795,B2795:$U$2835,ROW($B$2836)-ROW($A2795),FALSE),0)</f>
        <v>0</v>
      </c>
      <c r="AA2795" s="2">
        <f t="shared" si="398"/>
        <v>0</v>
      </c>
      <c r="AB2795" s="2">
        <f>VLOOKUP(A2795,segment3_SB_quantity!$A$2:$B$2834,2,FALSE)</f>
        <v>2</v>
      </c>
      <c r="AC2795" s="4">
        <f t="shared" si="394"/>
        <v>0.12820000000000001</v>
      </c>
      <c r="AD2795">
        <f t="shared" si="399"/>
        <v>0</v>
      </c>
      <c r="AE2795">
        <f t="shared" si="395"/>
        <v>0.83166700000000005</v>
      </c>
      <c r="AF2795" s="2">
        <f t="shared" si="400"/>
        <v>0</v>
      </c>
      <c r="AG2795" s="2">
        <f t="shared" si="401"/>
        <v>0</v>
      </c>
      <c r="AH2795" s="1">
        <f t="shared" si="402"/>
        <v>0</v>
      </c>
    </row>
    <row r="2796" spans="1:34" x14ac:dyDescent="0.55000000000000004">
      <c r="A2796">
        <v>98659904</v>
      </c>
      <c r="B2796" s="2">
        <v>0</v>
      </c>
      <c r="C2796" s="2">
        <v>0</v>
      </c>
      <c r="D2796" s="2">
        <v>0</v>
      </c>
      <c r="E2796" s="2">
        <v>0</v>
      </c>
      <c r="F2796" s="2">
        <v>0</v>
      </c>
      <c r="G2796" s="2">
        <v>0</v>
      </c>
      <c r="H2796" s="2">
        <v>0</v>
      </c>
      <c r="I2796" s="2">
        <v>0</v>
      </c>
      <c r="J2796" s="2">
        <v>0</v>
      </c>
      <c r="K2796" s="2">
        <v>0</v>
      </c>
      <c r="L2796" s="2">
        <v>0</v>
      </c>
      <c r="M2796" s="2">
        <v>0</v>
      </c>
      <c r="N2796" s="2">
        <v>0</v>
      </c>
      <c r="O2796" s="2">
        <v>0</v>
      </c>
      <c r="P2796" s="2">
        <v>0</v>
      </c>
      <c r="Q2796" s="2">
        <v>0</v>
      </c>
      <c r="R2796" s="2">
        <v>0</v>
      </c>
      <c r="S2796" s="2">
        <v>0</v>
      </c>
      <c r="T2796" s="2">
        <v>0</v>
      </c>
      <c r="U2796" s="2">
        <v>0</v>
      </c>
      <c r="X2796" s="2">
        <f t="shared" si="396"/>
        <v>0</v>
      </c>
      <c r="Y2796" s="2">
        <f t="shared" si="397"/>
        <v>0</v>
      </c>
      <c r="Z2796" s="2">
        <f>IF(Y2796&gt;$W$1,HLOOKUP(Y2796,B2796:$U$2835,ROW($B$2836)-ROW($A2796),FALSE),0)</f>
        <v>0</v>
      </c>
      <c r="AA2796" s="2">
        <f t="shared" si="398"/>
        <v>0</v>
      </c>
      <c r="AB2796" s="2">
        <f>VLOOKUP(A2796,segment3_SB_quantity!$A$2:$B$2834,2,FALSE)</f>
        <v>6</v>
      </c>
      <c r="AC2796" s="4">
        <f t="shared" si="394"/>
        <v>0.12820000000000001</v>
      </c>
      <c r="AD2796">
        <f t="shared" si="399"/>
        <v>0</v>
      </c>
      <c r="AE2796">
        <f t="shared" si="395"/>
        <v>0.83166700000000005</v>
      </c>
      <c r="AF2796" s="2">
        <f t="shared" si="400"/>
        <v>0</v>
      </c>
      <c r="AG2796" s="2">
        <f t="shared" si="401"/>
        <v>0</v>
      </c>
      <c r="AH2796" s="1">
        <f t="shared" si="402"/>
        <v>0</v>
      </c>
    </row>
    <row r="2797" spans="1:34" x14ac:dyDescent="0.55000000000000004">
      <c r="A2797">
        <v>98679988</v>
      </c>
      <c r="B2797" s="2">
        <v>0</v>
      </c>
      <c r="C2797" s="2">
        <v>0</v>
      </c>
      <c r="D2797" s="2">
        <v>0</v>
      </c>
      <c r="E2797" s="2">
        <v>0</v>
      </c>
      <c r="F2797" s="2">
        <v>0</v>
      </c>
      <c r="G2797" s="2">
        <v>0</v>
      </c>
      <c r="H2797" s="2">
        <v>0</v>
      </c>
      <c r="I2797" s="2">
        <v>0</v>
      </c>
      <c r="J2797" s="2">
        <v>0</v>
      </c>
      <c r="K2797" s="2">
        <v>0.113367228494605</v>
      </c>
      <c r="L2797" s="2">
        <v>0</v>
      </c>
      <c r="M2797" s="2">
        <v>0</v>
      </c>
      <c r="N2797" s="2">
        <v>0</v>
      </c>
      <c r="O2797" s="2">
        <v>0</v>
      </c>
      <c r="P2797" s="2">
        <v>0</v>
      </c>
      <c r="Q2797" s="2">
        <v>0</v>
      </c>
      <c r="R2797" s="2">
        <v>0</v>
      </c>
      <c r="S2797" s="2">
        <v>0</v>
      </c>
      <c r="T2797" s="2">
        <v>0</v>
      </c>
      <c r="U2797" s="2">
        <v>0</v>
      </c>
      <c r="X2797" s="2">
        <f t="shared" si="396"/>
        <v>0.113367228494605</v>
      </c>
      <c r="Y2797" s="2">
        <f t="shared" si="397"/>
        <v>0</v>
      </c>
      <c r="Z2797" s="2">
        <f>IF(Y2797&gt;$W$1,HLOOKUP(Y2797,B2797:$U$2835,ROW($B$2836)-ROW($A2797),FALSE),0)</f>
        <v>0</v>
      </c>
      <c r="AA2797" s="2">
        <f t="shared" si="398"/>
        <v>0</v>
      </c>
      <c r="AB2797" s="2">
        <f>VLOOKUP(A2797,segment3_SB_quantity!$A$2:$B$2834,2,FALSE)</f>
        <v>23</v>
      </c>
      <c r="AC2797" s="4">
        <f t="shared" si="394"/>
        <v>0.12820000000000001</v>
      </c>
      <c r="AD2797">
        <f t="shared" si="399"/>
        <v>0</v>
      </c>
      <c r="AE2797">
        <f t="shared" si="395"/>
        <v>0.83166700000000005</v>
      </c>
      <c r="AF2797" s="2">
        <f t="shared" si="400"/>
        <v>0</v>
      </c>
      <c r="AG2797" s="2">
        <f t="shared" si="401"/>
        <v>0</v>
      </c>
      <c r="AH2797" s="1">
        <f t="shared" si="402"/>
        <v>0</v>
      </c>
    </row>
    <row r="2798" spans="1:34" x14ac:dyDescent="0.55000000000000004">
      <c r="A2798">
        <v>98709806</v>
      </c>
      <c r="B2798" s="2">
        <v>0</v>
      </c>
      <c r="C2798" s="2">
        <v>0</v>
      </c>
      <c r="D2798" s="2">
        <v>0</v>
      </c>
      <c r="E2798" s="2">
        <v>8.4415904679522105E-2</v>
      </c>
      <c r="F2798" s="2">
        <v>0</v>
      </c>
      <c r="G2798" s="2">
        <v>0</v>
      </c>
      <c r="H2798" s="2">
        <v>0</v>
      </c>
      <c r="I2798" s="2">
        <v>0</v>
      </c>
      <c r="J2798" s="2">
        <v>0</v>
      </c>
      <c r="K2798" s="2">
        <v>0</v>
      </c>
      <c r="L2798" s="2">
        <v>0</v>
      </c>
      <c r="M2798" s="2">
        <v>0</v>
      </c>
      <c r="N2798" s="2">
        <v>0</v>
      </c>
      <c r="O2798" s="2">
        <v>0</v>
      </c>
      <c r="P2798" s="2">
        <v>0</v>
      </c>
      <c r="Q2798" s="2">
        <v>0</v>
      </c>
      <c r="R2798" s="2">
        <v>0</v>
      </c>
      <c r="S2798" s="2">
        <v>0</v>
      </c>
      <c r="T2798" s="2">
        <v>0</v>
      </c>
      <c r="U2798" s="2">
        <v>0</v>
      </c>
      <c r="X2798" s="2">
        <f t="shared" si="396"/>
        <v>8.4415904679522105E-2</v>
      </c>
      <c r="Y2798" s="2">
        <f t="shared" si="397"/>
        <v>0</v>
      </c>
      <c r="Z2798" s="2">
        <f>IF(Y2798&gt;$W$1,HLOOKUP(Y2798,B2798:$U$2835,ROW($B$2836)-ROW($A2798),FALSE),0)</f>
        <v>0</v>
      </c>
      <c r="AA2798" s="2">
        <f t="shared" si="398"/>
        <v>0</v>
      </c>
      <c r="AB2798" s="2">
        <f>VLOOKUP(A2798,segment3_SB_quantity!$A$2:$B$2834,2,FALSE)</f>
        <v>5</v>
      </c>
      <c r="AC2798" s="4">
        <f t="shared" si="394"/>
        <v>0.12820000000000001</v>
      </c>
      <c r="AD2798">
        <f t="shared" si="399"/>
        <v>0</v>
      </c>
      <c r="AE2798">
        <f t="shared" si="395"/>
        <v>0.83166700000000005</v>
      </c>
      <c r="AF2798" s="2">
        <f t="shared" si="400"/>
        <v>0</v>
      </c>
      <c r="AG2798" s="2">
        <f t="shared" si="401"/>
        <v>0</v>
      </c>
      <c r="AH2798" s="1">
        <f t="shared" si="402"/>
        <v>0</v>
      </c>
    </row>
    <row r="2799" spans="1:34" x14ac:dyDescent="0.55000000000000004">
      <c r="A2799">
        <v>98709960</v>
      </c>
      <c r="B2799" s="2">
        <v>0</v>
      </c>
      <c r="C2799" s="2">
        <v>0</v>
      </c>
      <c r="D2799" s="2">
        <v>0</v>
      </c>
      <c r="E2799" s="2">
        <v>0</v>
      </c>
      <c r="F2799" s="2">
        <v>0</v>
      </c>
      <c r="G2799" s="2">
        <v>0</v>
      </c>
      <c r="H2799" s="2">
        <v>0</v>
      </c>
      <c r="I2799" s="2">
        <v>7.0680244070482803E-2</v>
      </c>
      <c r="J2799" s="2">
        <v>0</v>
      </c>
      <c r="K2799" s="2">
        <v>0</v>
      </c>
      <c r="L2799" s="2">
        <v>0</v>
      </c>
      <c r="M2799" s="2">
        <v>0</v>
      </c>
      <c r="N2799" s="2">
        <v>0</v>
      </c>
      <c r="O2799" s="2">
        <v>0</v>
      </c>
      <c r="P2799" s="2">
        <v>0</v>
      </c>
      <c r="Q2799" s="2">
        <v>0</v>
      </c>
      <c r="R2799" s="2">
        <v>0</v>
      </c>
      <c r="S2799" s="2">
        <v>0</v>
      </c>
      <c r="T2799" s="2">
        <v>0</v>
      </c>
      <c r="U2799" s="2">
        <v>0</v>
      </c>
      <c r="X2799" s="2">
        <f t="shared" si="396"/>
        <v>7.0680244070482803E-2</v>
      </c>
      <c r="Y2799" s="2">
        <f t="shared" si="397"/>
        <v>0</v>
      </c>
      <c r="Z2799" s="2">
        <f>IF(Y2799&gt;$W$1,HLOOKUP(Y2799,B2799:$U$2835,ROW($B$2836)-ROW($A2799),FALSE),0)</f>
        <v>0</v>
      </c>
      <c r="AA2799" s="2">
        <f t="shared" si="398"/>
        <v>0</v>
      </c>
      <c r="AB2799" s="2">
        <f>VLOOKUP(A2799,segment3_SB_quantity!$A$2:$B$2834,2,FALSE)</f>
        <v>45</v>
      </c>
      <c r="AC2799" s="4">
        <f t="shared" si="394"/>
        <v>0.12820000000000001</v>
      </c>
      <c r="AD2799">
        <f t="shared" si="399"/>
        <v>0</v>
      </c>
      <c r="AE2799">
        <f t="shared" si="395"/>
        <v>0.83166700000000005</v>
      </c>
      <c r="AF2799" s="2">
        <f t="shared" si="400"/>
        <v>0</v>
      </c>
      <c r="AG2799" s="2">
        <f t="shared" si="401"/>
        <v>0</v>
      </c>
      <c r="AH2799" s="1">
        <f t="shared" si="402"/>
        <v>0</v>
      </c>
    </row>
    <row r="2800" spans="1:34" x14ac:dyDescent="0.55000000000000004">
      <c r="A2800">
        <v>98729975</v>
      </c>
      <c r="B2800" s="2">
        <v>0</v>
      </c>
      <c r="C2800" s="2">
        <v>0</v>
      </c>
      <c r="D2800" s="2">
        <v>0</v>
      </c>
      <c r="E2800" s="2">
        <v>0</v>
      </c>
      <c r="F2800" s="2">
        <v>0</v>
      </c>
      <c r="G2800" s="2">
        <v>0</v>
      </c>
      <c r="H2800" s="2">
        <v>0</v>
      </c>
      <c r="I2800" s="2">
        <v>0</v>
      </c>
      <c r="J2800" s="2">
        <v>0</v>
      </c>
      <c r="K2800" s="2">
        <v>0</v>
      </c>
      <c r="L2800" s="2">
        <v>3.6713030691749603E-2</v>
      </c>
      <c r="M2800" s="2">
        <v>0</v>
      </c>
      <c r="N2800" s="2">
        <v>0</v>
      </c>
      <c r="O2800" s="2">
        <v>0</v>
      </c>
      <c r="P2800" s="2">
        <v>0</v>
      </c>
      <c r="Q2800" s="2">
        <v>0</v>
      </c>
      <c r="R2800" s="2">
        <v>0</v>
      </c>
      <c r="S2800" s="2">
        <v>0</v>
      </c>
      <c r="T2800" s="2">
        <v>0</v>
      </c>
      <c r="U2800" s="2">
        <v>0</v>
      </c>
      <c r="X2800" s="2">
        <f t="shared" si="396"/>
        <v>3.6713030691749603E-2</v>
      </c>
      <c r="Y2800" s="2">
        <f t="shared" si="397"/>
        <v>0</v>
      </c>
      <c r="Z2800" s="2">
        <f>IF(Y2800&gt;$W$1,HLOOKUP(Y2800,B2800:$U$2835,ROW($B$2836)-ROW($A2800),FALSE),0)</f>
        <v>0</v>
      </c>
      <c r="AA2800" s="2">
        <f t="shared" si="398"/>
        <v>0</v>
      </c>
      <c r="AB2800" s="2">
        <f>VLOOKUP(A2800,segment3_SB_quantity!$A$2:$B$2834,2,FALSE)</f>
        <v>1</v>
      </c>
      <c r="AC2800" s="4">
        <f t="shared" si="394"/>
        <v>0.12820000000000001</v>
      </c>
      <c r="AD2800">
        <f t="shared" si="399"/>
        <v>0</v>
      </c>
      <c r="AE2800">
        <f t="shared" si="395"/>
        <v>0.83166700000000005</v>
      </c>
      <c r="AF2800" s="2">
        <f t="shared" si="400"/>
        <v>0</v>
      </c>
      <c r="AG2800" s="2">
        <f t="shared" si="401"/>
        <v>0</v>
      </c>
      <c r="AH2800" s="1">
        <f t="shared" si="402"/>
        <v>0</v>
      </c>
    </row>
    <row r="2801" spans="1:34" x14ac:dyDescent="0.55000000000000004">
      <c r="A2801">
        <v>98789964</v>
      </c>
      <c r="B2801" s="2">
        <v>0</v>
      </c>
      <c r="C2801" s="2">
        <v>0</v>
      </c>
      <c r="D2801" s="2">
        <v>2.8046213133862598E-2</v>
      </c>
      <c r="E2801" s="2">
        <v>0</v>
      </c>
      <c r="F2801" s="2">
        <v>0</v>
      </c>
      <c r="G2801" s="2">
        <v>0</v>
      </c>
      <c r="H2801" s="2">
        <v>0</v>
      </c>
      <c r="I2801" s="2">
        <v>0</v>
      </c>
      <c r="J2801" s="2">
        <v>0</v>
      </c>
      <c r="K2801" s="2">
        <v>0</v>
      </c>
      <c r="L2801" s="2">
        <v>0</v>
      </c>
      <c r="M2801" s="2">
        <v>0</v>
      </c>
      <c r="N2801" s="2">
        <v>0</v>
      </c>
      <c r="O2801" s="2">
        <v>0</v>
      </c>
      <c r="P2801" s="2">
        <v>0</v>
      </c>
      <c r="Q2801" s="2">
        <v>0</v>
      </c>
      <c r="R2801" s="2">
        <v>0</v>
      </c>
      <c r="S2801" s="2">
        <v>0</v>
      </c>
      <c r="T2801" s="2">
        <v>0</v>
      </c>
      <c r="U2801" s="2">
        <v>0</v>
      </c>
      <c r="X2801" s="2">
        <f t="shared" si="396"/>
        <v>2.8046213133862598E-2</v>
      </c>
      <c r="Y2801" s="2">
        <f t="shared" si="397"/>
        <v>0</v>
      </c>
      <c r="Z2801" s="2">
        <f>IF(Y2801&gt;$W$1,HLOOKUP(Y2801,B2801:$U$2835,ROW($B$2836)-ROW($A2801),FALSE),0)</f>
        <v>0</v>
      </c>
      <c r="AA2801" s="2">
        <f t="shared" si="398"/>
        <v>0</v>
      </c>
      <c r="AB2801" s="2">
        <f>VLOOKUP(A2801,segment3_SB_quantity!$A$2:$B$2834,2,FALSE)</f>
        <v>58</v>
      </c>
      <c r="AC2801" s="4">
        <f t="shared" si="394"/>
        <v>0.12820000000000001</v>
      </c>
      <c r="AD2801">
        <f t="shared" si="399"/>
        <v>0</v>
      </c>
      <c r="AE2801">
        <f t="shared" si="395"/>
        <v>0.83166700000000005</v>
      </c>
      <c r="AF2801" s="2">
        <f t="shared" si="400"/>
        <v>0</v>
      </c>
      <c r="AG2801" s="2">
        <f t="shared" si="401"/>
        <v>0</v>
      </c>
      <c r="AH2801" s="1">
        <f t="shared" si="402"/>
        <v>0</v>
      </c>
    </row>
    <row r="2802" spans="1:34" x14ac:dyDescent="0.55000000000000004">
      <c r="A2802">
        <v>98829990</v>
      </c>
      <c r="B2802" s="2">
        <v>0</v>
      </c>
      <c r="C2802" s="2">
        <v>0</v>
      </c>
      <c r="D2802" s="2">
        <v>0</v>
      </c>
      <c r="E2802" s="2">
        <v>0</v>
      </c>
      <c r="F2802" s="2">
        <v>0</v>
      </c>
      <c r="G2802" s="2">
        <v>0</v>
      </c>
      <c r="H2802" s="2">
        <v>0</v>
      </c>
      <c r="I2802" s="2">
        <v>1.09480194283349E-2</v>
      </c>
      <c r="J2802" s="2">
        <v>0</v>
      </c>
      <c r="K2802" s="2">
        <v>0</v>
      </c>
      <c r="L2802" s="2">
        <v>0</v>
      </c>
      <c r="M2802" s="2">
        <v>0</v>
      </c>
      <c r="N2802" s="2">
        <v>0</v>
      </c>
      <c r="O2802" s="2">
        <v>0</v>
      </c>
      <c r="P2802" s="2">
        <v>0</v>
      </c>
      <c r="Q2802" s="2">
        <v>0</v>
      </c>
      <c r="R2802" s="2">
        <v>0</v>
      </c>
      <c r="S2802" s="2">
        <v>0</v>
      </c>
      <c r="T2802" s="2">
        <v>0</v>
      </c>
      <c r="U2802" s="2">
        <v>0</v>
      </c>
      <c r="X2802" s="2">
        <f t="shared" si="396"/>
        <v>1.09480194283349E-2</v>
      </c>
      <c r="Y2802" s="2">
        <f t="shared" si="397"/>
        <v>0</v>
      </c>
      <c r="Z2802" s="2">
        <f>IF(Y2802&gt;$W$1,HLOOKUP(Y2802,B2802:$U$2835,ROW($B$2836)-ROW($A2802),FALSE),0)</f>
        <v>0</v>
      </c>
      <c r="AA2802" s="2">
        <f t="shared" si="398"/>
        <v>0</v>
      </c>
      <c r="AB2802" s="2">
        <f>VLOOKUP(A2802,segment3_SB_quantity!$A$2:$B$2834,2,FALSE)</f>
        <v>11</v>
      </c>
      <c r="AC2802" s="4">
        <f t="shared" si="394"/>
        <v>0.12820000000000001</v>
      </c>
      <c r="AD2802">
        <f t="shared" si="399"/>
        <v>0</v>
      </c>
      <c r="AE2802">
        <f t="shared" si="395"/>
        <v>0.83166700000000005</v>
      </c>
      <c r="AF2802" s="2">
        <f t="shared" si="400"/>
        <v>0</v>
      </c>
      <c r="AG2802" s="2">
        <f t="shared" si="401"/>
        <v>0</v>
      </c>
      <c r="AH2802" s="1">
        <f t="shared" si="402"/>
        <v>0</v>
      </c>
    </row>
    <row r="2803" spans="1:34" x14ac:dyDescent="0.55000000000000004">
      <c r="A2803">
        <v>98849939</v>
      </c>
      <c r="B2803" s="2">
        <v>0</v>
      </c>
      <c r="C2803" s="2">
        <v>0</v>
      </c>
      <c r="D2803" s="2">
        <v>0</v>
      </c>
      <c r="E2803" s="2">
        <v>0</v>
      </c>
      <c r="F2803" s="2">
        <v>0</v>
      </c>
      <c r="G2803" s="2">
        <v>0</v>
      </c>
      <c r="H2803" s="2">
        <v>2.20520172229078E-2</v>
      </c>
      <c r="I2803" s="2">
        <v>0</v>
      </c>
      <c r="J2803" s="2">
        <v>0</v>
      </c>
      <c r="K2803" s="2">
        <v>0</v>
      </c>
      <c r="L2803" s="2">
        <v>0</v>
      </c>
      <c r="M2803" s="2">
        <v>0</v>
      </c>
      <c r="N2803" s="2">
        <v>0</v>
      </c>
      <c r="O2803" s="2">
        <v>0</v>
      </c>
      <c r="P2803" s="2">
        <v>0</v>
      </c>
      <c r="Q2803" s="2">
        <v>0</v>
      </c>
      <c r="R2803" s="2">
        <v>0</v>
      </c>
      <c r="S2803" s="2">
        <v>0</v>
      </c>
      <c r="T2803" s="2">
        <v>0</v>
      </c>
      <c r="U2803" s="2">
        <v>0</v>
      </c>
      <c r="X2803" s="2">
        <f t="shared" si="396"/>
        <v>2.20520172229078E-2</v>
      </c>
      <c r="Y2803" s="2">
        <f t="shared" si="397"/>
        <v>0</v>
      </c>
      <c r="Z2803" s="2">
        <f>IF(Y2803&gt;$W$1,HLOOKUP(Y2803,B2803:$U$2835,ROW($B$2836)-ROW($A2803),FALSE),0)</f>
        <v>0</v>
      </c>
      <c r="AA2803" s="2">
        <f t="shared" si="398"/>
        <v>0</v>
      </c>
      <c r="AB2803" s="2">
        <f>VLOOKUP(A2803,segment3_SB_quantity!$A$2:$B$2834,2,FALSE)</f>
        <v>15</v>
      </c>
      <c r="AC2803" s="4">
        <f t="shared" si="394"/>
        <v>0.12820000000000001</v>
      </c>
      <c r="AD2803">
        <f t="shared" si="399"/>
        <v>0</v>
      </c>
      <c r="AE2803">
        <f t="shared" si="395"/>
        <v>0.83166700000000005</v>
      </c>
      <c r="AF2803" s="2">
        <f t="shared" si="400"/>
        <v>0</v>
      </c>
      <c r="AG2803" s="2">
        <f t="shared" si="401"/>
        <v>0</v>
      </c>
      <c r="AH2803" s="1">
        <f t="shared" si="402"/>
        <v>0</v>
      </c>
    </row>
    <row r="2804" spans="1:34" x14ac:dyDescent="0.55000000000000004">
      <c r="A2804">
        <v>98899839</v>
      </c>
      <c r="B2804" s="2">
        <v>0</v>
      </c>
      <c r="C2804" s="2">
        <v>0</v>
      </c>
      <c r="D2804" s="2">
        <v>0</v>
      </c>
      <c r="E2804" s="2">
        <v>0</v>
      </c>
      <c r="F2804" s="2">
        <v>0</v>
      </c>
      <c r="G2804" s="2">
        <v>0</v>
      </c>
      <c r="H2804" s="2">
        <v>0</v>
      </c>
      <c r="I2804" s="2">
        <v>6.4680576863029998E-2</v>
      </c>
      <c r="J2804" s="2">
        <v>0</v>
      </c>
      <c r="K2804" s="2">
        <v>0</v>
      </c>
      <c r="L2804" s="2">
        <v>0</v>
      </c>
      <c r="M2804" s="2">
        <v>0</v>
      </c>
      <c r="N2804" s="2">
        <v>0</v>
      </c>
      <c r="O2804" s="2">
        <v>0</v>
      </c>
      <c r="P2804" s="2">
        <v>0</v>
      </c>
      <c r="Q2804" s="2">
        <v>0</v>
      </c>
      <c r="R2804" s="2">
        <v>0</v>
      </c>
      <c r="S2804" s="2">
        <v>0</v>
      </c>
      <c r="T2804" s="2">
        <v>0</v>
      </c>
      <c r="U2804" s="2">
        <v>0</v>
      </c>
      <c r="X2804" s="2">
        <f t="shared" si="396"/>
        <v>6.4680576863029998E-2</v>
      </c>
      <c r="Y2804" s="2">
        <f t="shared" si="397"/>
        <v>0</v>
      </c>
      <c r="Z2804" s="2">
        <f>IF(Y2804&gt;$W$1,HLOOKUP(Y2804,B2804:$U$2835,ROW($B$2836)-ROW($A2804),FALSE),0)</f>
        <v>0</v>
      </c>
      <c r="AA2804" s="2">
        <f t="shared" si="398"/>
        <v>0</v>
      </c>
      <c r="AB2804" s="2">
        <f>VLOOKUP(A2804,segment3_SB_quantity!$A$2:$B$2834,2,FALSE)</f>
        <v>269</v>
      </c>
      <c r="AC2804" s="4">
        <f t="shared" si="394"/>
        <v>0.12820000000000001</v>
      </c>
      <c r="AD2804">
        <f t="shared" si="399"/>
        <v>0</v>
      </c>
      <c r="AE2804">
        <f t="shared" si="395"/>
        <v>0.83166700000000005</v>
      </c>
      <c r="AF2804" s="2">
        <f t="shared" si="400"/>
        <v>0</v>
      </c>
      <c r="AG2804" s="2">
        <f t="shared" si="401"/>
        <v>0</v>
      </c>
      <c r="AH2804" s="1">
        <f t="shared" si="402"/>
        <v>0</v>
      </c>
    </row>
    <row r="2805" spans="1:34" x14ac:dyDescent="0.55000000000000004">
      <c r="A2805">
        <v>98899915</v>
      </c>
      <c r="B2805" s="2">
        <v>0</v>
      </c>
      <c r="C2805" s="2">
        <v>0</v>
      </c>
      <c r="D2805" s="2">
        <v>0</v>
      </c>
      <c r="E2805" s="2">
        <v>0</v>
      </c>
      <c r="F2805" s="2">
        <v>0</v>
      </c>
      <c r="G2805" s="2">
        <v>0</v>
      </c>
      <c r="H2805" s="2">
        <v>0</v>
      </c>
      <c r="I2805" s="2">
        <v>0</v>
      </c>
      <c r="J2805" s="2">
        <v>5.6692110672988801E-2</v>
      </c>
      <c r="K2805" s="2">
        <v>0</v>
      </c>
      <c r="L2805" s="2">
        <v>0</v>
      </c>
      <c r="M2805" s="2">
        <v>0</v>
      </c>
      <c r="N2805" s="2">
        <v>0</v>
      </c>
      <c r="O2805" s="2">
        <v>0</v>
      </c>
      <c r="P2805" s="2">
        <v>0</v>
      </c>
      <c r="Q2805" s="2">
        <v>0</v>
      </c>
      <c r="R2805" s="2">
        <v>0</v>
      </c>
      <c r="S2805" s="2">
        <v>0</v>
      </c>
      <c r="T2805" s="2">
        <v>0</v>
      </c>
      <c r="U2805" s="2">
        <v>0</v>
      </c>
      <c r="X2805" s="2">
        <f t="shared" si="396"/>
        <v>5.6692110672988801E-2</v>
      </c>
      <c r="Y2805" s="2">
        <f t="shared" si="397"/>
        <v>0</v>
      </c>
      <c r="Z2805" s="2">
        <f>IF(Y2805&gt;$W$1,HLOOKUP(Y2805,B2805:$U$2835,ROW($B$2836)-ROW($A2805),FALSE),0)</f>
        <v>0</v>
      </c>
      <c r="AA2805" s="2">
        <f t="shared" si="398"/>
        <v>0</v>
      </c>
      <c r="AB2805" s="2">
        <f>VLOOKUP(A2805,segment3_SB_quantity!$A$2:$B$2834,2,FALSE)</f>
        <v>45</v>
      </c>
      <c r="AC2805" s="4">
        <f t="shared" si="394"/>
        <v>0.12820000000000001</v>
      </c>
      <c r="AD2805">
        <f t="shared" si="399"/>
        <v>0</v>
      </c>
      <c r="AE2805">
        <f t="shared" si="395"/>
        <v>0.83166700000000005</v>
      </c>
      <c r="AF2805" s="2">
        <f t="shared" si="400"/>
        <v>0</v>
      </c>
      <c r="AG2805" s="2">
        <f t="shared" si="401"/>
        <v>0</v>
      </c>
      <c r="AH2805" s="1">
        <f t="shared" si="402"/>
        <v>0</v>
      </c>
    </row>
    <row r="2806" spans="1:34" x14ac:dyDescent="0.55000000000000004">
      <c r="A2806">
        <v>98919793</v>
      </c>
      <c r="B2806" s="2">
        <v>0</v>
      </c>
      <c r="C2806" s="2">
        <v>0</v>
      </c>
      <c r="D2806" s="2">
        <v>0</v>
      </c>
      <c r="E2806" s="2">
        <v>0</v>
      </c>
      <c r="F2806" s="2">
        <v>0</v>
      </c>
      <c r="G2806" s="2">
        <v>0</v>
      </c>
      <c r="H2806" s="2">
        <v>2.8107506106773799E-2</v>
      </c>
      <c r="I2806" s="2">
        <v>0</v>
      </c>
      <c r="J2806" s="2">
        <v>0</v>
      </c>
      <c r="K2806" s="2">
        <v>0</v>
      </c>
      <c r="L2806" s="2">
        <v>0</v>
      </c>
      <c r="M2806" s="2">
        <v>0</v>
      </c>
      <c r="N2806" s="2">
        <v>0</v>
      </c>
      <c r="O2806" s="2">
        <v>0</v>
      </c>
      <c r="P2806" s="2">
        <v>0</v>
      </c>
      <c r="Q2806" s="2">
        <v>0</v>
      </c>
      <c r="R2806" s="2">
        <v>0</v>
      </c>
      <c r="S2806" s="2">
        <v>0</v>
      </c>
      <c r="T2806" s="2">
        <v>0</v>
      </c>
      <c r="U2806" s="2">
        <v>0</v>
      </c>
      <c r="X2806" s="2">
        <f t="shared" si="396"/>
        <v>2.8107506106773799E-2</v>
      </c>
      <c r="Y2806" s="2">
        <f t="shared" si="397"/>
        <v>0</v>
      </c>
      <c r="Z2806" s="2">
        <f>IF(Y2806&gt;$W$1,HLOOKUP(Y2806,B2806:$U$2835,ROW($B$2836)-ROW($A2806),FALSE),0)</f>
        <v>0</v>
      </c>
      <c r="AA2806" s="2">
        <f t="shared" si="398"/>
        <v>0</v>
      </c>
      <c r="AB2806" s="2">
        <f>VLOOKUP(A2806,segment3_SB_quantity!$A$2:$B$2834,2,FALSE)</f>
        <v>25</v>
      </c>
      <c r="AC2806" s="4">
        <f t="shared" si="394"/>
        <v>0.12820000000000001</v>
      </c>
      <c r="AD2806">
        <f t="shared" si="399"/>
        <v>0</v>
      </c>
      <c r="AE2806">
        <f t="shared" si="395"/>
        <v>0.83166700000000005</v>
      </c>
      <c r="AF2806" s="2">
        <f t="shared" si="400"/>
        <v>0</v>
      </c>
      <c r="AG2806" s="2">
        <f t="shared" si="401"/>
        <v>0</v>
      </c>
      <c r="AH2806" s="1">
        <f t="shared" si="402"/>
        <v>0</v>
      </c>
    </row>
    <row r="2807" spans="1:34" x14ac:dyDescent="0.55000000000000004">
      <c r="A2807">
        <v>98939585</v>
      </c>
      <c r="B2807" s="2">
        <v>0</v>
      </c>
      <c r="C2807" s="2">
        <v>0</v>
      </c>
      <c r="D2807" s="2">
        <v>0</v>
      </c>
      <c r="E2807" s="2">
        <v>0</v>
      </c>
      <c r="F2807" s="2">
        <v>0</v>
      </c>
      <c r="G2807" s="2">
        <v>0</v>
      </c>
      <c r="H2807" s="2">
        <v>0</v>
      </c>
      <c r="I2807" s="2">
        <v>0</v>
      </c>
      <c r="J2807" s="2">
        <v>0.23848292188755499</v>
      </c>
      <c r="K2807" s="2">
        <v>0</v>
      </c>
      <c r="L2807" s="2">
        <v>0</v>
      </c>
      <c r="M2807" s="2">
        <v>0</v>
      </c>
      <c r="N2807" s="2">
        <v>0</v>
      </c>
      <c r="O2807" s="2">
        <v>0</v>
      </c>
      <c r="P2807" s="2">
        <v>0</v>
      </c>
      <c r="Q2807" s="2">
        <v>0</v>
      </c>
      <c r="R2807" s="2">
        <v>0</v>
      </c>
      <c r="S2807" s="2">
        <v>0</v>
      </c>
      <c r="T2807" s="2">
        <v>0</v>
      </c>
      <c r="U2807" s="2">
        <v>0</v>
      </c>
      <c r="X2807" s="2">
        <f t="shared" si="396"/>
        <v>0.23848292188755499</v>
      </c>
      <c r="Y2807" s="2">
        <f t="shared" si="397"/>
        <v>0</v>
      </c>
      <c r="Z2807" s="2">
        <f>IF(Y2807&gt;$W$1,HLOOKUP(Y2807,B2807:$U$2835,ROW($B$2836)-ROW($A2807),FALSE),0)</f>
        <v>0</v>
      </c>
      <c r="AA2807" s="2">
        <f t="shared" si="398"/>
        <v>0</v>
      </c>
      <c r="AB2807" s="2">
        <f>VLOOKUP(A2807,segment3_SB_quantity!$A$2:$B$2834,2,FALSE)</f>
        <v>27</v>
      </c>
      <c r="AC2807" s="4">
        <f t="shared" si="394"/>
        <v>0.12820000000000001</v>
      </c>
      <c r="AD2807">
        <f t="shared" si="399"/>
        <v>0</v>
      </c>
      <c r="AE2807">
        <f t="shared" si="395"/>
        <v>0.83166700000000005</v>
      </c>
      <c r="AF2807" s="2">
        <f t="shared" si="400"/>
        <v>0</v>
      </c>
      <c r="AG2807" s="2">
        <f t="shared" si="401"/>
        <v>0</v>
      </c>
      <c r="AH2807" s="1">
        <f t="shared" si="402"/>
        <v>0</v>
      </c>
    </row>
    <row r="2808" spans="1:34" x14ac:dyDescent="0.55000000000000004">
      <c r="A2808">
        <v>98999735</v>
      </c>
      <c r="B2808" s="2">
        <v>0</v>
      </c>
      <c r="C2808" s="2">
        <v>0</v>
      </c>
      <c r="D2808" s="2">
        <v>0</v>
      </c>
      <c r="E2808" s="2">
        <v>0</v>
      </c>
      <c r="F2808" s="2">
        <v>0</v>
      </c>
      <c r="G2808" s="2">
        <v>0</v>
      </c>
      <c r="H2808" s="2">
        <v>0</v>
      </c>
      <c r="I2808" s="2">
        <v>0</v>
      </c>
      <c r="J2808" s="2">
        <v>0</v>
      </c>
      <c r="K2808" s="2">
        <v>0.107107635010733</v>
      </c>
      <c r="L2808" s="2">
        <v>0</v>
      </c>
      <c r="M2808" s="2">
        <v>0</v>
      </c>
      <c r="N2808" s="2">
        <v>0</v>
      </c>
      <c r="O2808" s="2">
        <v>0</v>
      </c>
      <c r="P2808" s="2">
        <v>0</v>
      </c>
      <c r="Q2808" s="2">
        <v>0</v>
      </c>
      <c r="R2808" s="2">
        <v>0</v>
      </c>
      <c r="S2808" s="2">
        <v>0</v>
      </c>
      <c r="T2808" s="2">
        <v>0</v>
      </c>
      <c r="U2808" s="2">
        <v>0</v>
      </c>
      <c r="X2808" s="2">
        <f t="shared" si="396"/>
        <v>0.107107635010733</v>
      </c>
      <c r="Y2808" s="2">
        <f t="shared" si="397"/>
        <v>0</v>
      </c>
      <c r="Z2808" s="2">
        <f>IF(Y2808&gt;$W$1,HLOOKUP(Y2808,B2808:$U$2835,ROW($B$2836)-ROW($A2808),FALSE),0)</f>
        <v>0</v>
      </c>
      <c r="AA2808" s="2">
        <f t="shared" si="398"/>
        <v>0</v>
      </c>
      <c r="AB2808" s="2">
        <f>VLOOKUP(A2808,segment3_SB_quantity!$A$2:$B$2834,2,FALSE)</f>
        <v>82</v>
      </c>
      <c r="AC2808" s="4">
        <f t="shared" si="394"/>
        <v>0.12820000000000001</v>
      </c>
      <c r="AD2808">
        <f t="shared" si="399"/>
        <v>0</v>
      </c>
      <c r="AE2808">
        <f t="shared" si="395"/>
        <v>0.83166700000000005</v>
      </c>
      <c r="AF2808" s="2">
        <f t="shared" si="400"/>
        <v>0</v>
      </c>
      <c r="AG2808" s="2">
        <f t="shared" si="401"/>
        <v>0</v>
      </c>
      <c r="AH2808" s="1">
        <f t="shared" si="402"/>
        <v>0</v>
      </c>
    </row>
    <row r="2809" spans="1:34" x14ac:dyDescent="0.55000000000000004">
      <c r="A2809">
        <v>99099906</v>
      </c>
      <c r="B2809" s="2">
        <v>0</v>
      </c>
      <c r="C2809" s="2">
        <v>0</v>
      </c>
      <c r="D2809" s="2">
        <v>0</v>
      </c>
      <c r="E2809" s="2">
        <v>0</v>
      </c>
      <c r="F2809" s="2">
        <v>0</v>
      </c>
      <c r="G2809" s="2">
        <v>0.206026809672406</v>
      </c>
      <c r="H2809" s="2">
        <v>0</v>
      </c>
      <c r="I2809" s="2">
        <v>0</v>
      </c>
      <c r="J2809" s="2">
        <v>0</v>
      </c>
      <c r="K2809" s="2">
        <v>0</v>
      </c>
      <c r="L2809" s="2">
        <v>0</v>
      </c>
      <c r="M2809" s="2">
        <v>0</v>
      </c>
      <c r="N2809" s="2">
        <v>0</v>
      </c>
      <c r="O2809" s="2">
        <v>0</v>
      </c>
      <c r="P2809" s="2">
        <v>0</v>
      </c>
      <c r="Q2809" s="2">
        <v>0</v>
      </c>
      <c r="R2809" s="2">
        <v>0</v>
      </c>
      <c r="S2809" s="2">
        <v>0</v>
      </c>
      <c r="T2809" s="2">
        <v>0</v>
      </c>
      <c r="U2809" s="2">
        <v>0</v>
      </c>
      <c r="X2809" s="2">
        <f t="shared" si="396"/>
        <v>0.206026809672406</v>
      </c>
      <c r="Y2809" s="2">
        <f t="shared" si="397"/>
        <v>0</v>
      </c>
      <c r="Z2809" s="2">
        <f>IF(Y2809&gt;$W$1,HLOOKUP(Y2809,B2809:$U$2835,ROW($B$2836)-ROW($A2809),FALSE),0)</f>
        <v>0</v>
      </c>
      <c r="AA2809" s="2">
        <f t="shared" si="398"/>
        <v>0</v>
      </c>
      <c r="AB2809" s="2">
        <f>VLOOKUP(A2809,segment3_SB_quantity!$A$2:$B$2834,2,FALSE)</f>
        <v>10</v>
      </c>
      <c r="AC2809" s="4">
        <f t="shared" si="394"/>
        <v>0.12820000000000001</v>
      </c>
      <c r="AD2809">
        <f t="shared" si="399"/>
        <v>0</v>
      </c>
      <c r="AE2809">
        <f t="shared" si="395"/>
        <v>0.83166700000000005</v>
      </c>
      <c r="AF2809" s="2">
        <f t="shared" si="400"/>
        <v>0</v>
      </c>
      <c r="AG2809" s="2">
        <f t="shared" si="401"/>
        <v>0</v>
      </c>
      <c r="AH2809" s="1">
        <f t="shared" si="402"/>
        <v>0</v>
      </c>
    </row>
    <row r="2810" spans="1:34" x14ac:dyDescent="0.55000000000000004">
      <c r="A2810">
        <v>99139807</v>
      </c>
      <c r="B2810" s="2">
        <v>0</v>
      </c>
      <c r="C2810" s="2">
        <v>0</v>
      </c>
      <c r="D2810" s="2">
        <v>0</v>
      </c>
      <c r="E2810" s="2">
        <v>0</v>
      </c>
      <c r="F2810" s="2">
        <v>0</v>
      </c>
      <c r="G2810" s="2">
        <v>0</v>
      </c>
      <c r="H2810" s="2">
        <v>2.54307789685305E-2</v>
      </c>
      <c r="I2810" s="2">
        <v>0</v>
      </c>
      <c r="J2810" s="2">
        <v>0</v>
      </c>
      <c r="K2810" s="2">
        <v>0</v>
      </c>
      <c r="L2810" s="2">
        <v>0</v>
      </c>
      <c r="M2810" s="2">
        <v>0</v>
      </c>
      <c r="N2810" s="2">
        <v>0</v>
      </c>
      <c r="O2810" s="2">
        <v>0</v>
      </c>
      <c r="P2810" s="2">
        <v>0</v>
      </c>
      <c r="Q2810" s="2">
        <v>0</v>
      </c>
      <c r="R2810" s="2">
        <v>0</v>
      </c>
      <c r="S2810" s="2">
        <v>0</v>
      </c>
      <c r="T2810" s="2">
        <v>0</v>
      </c>
      <c r="U2810" s="2">
        <v>0</v>
      </c>
      <c r="X2810" s="2">
        <f t="shared" si="396"/>
        <v>2.54307789685305E-2</v>
      </c>
      <c r="Y2810" s="2">
        <f t="shared" si="397"/>
        <v>0</v>
      </c>
      <c r="Z2810" s="2">
        <f>IF(Y2810&gt;$W$1,HLOOKUP(Y2810,B2810:$U$2835,ROW($B$2836)-ROW($A2810),FALSE),0)</f>
        <v>0</v>
      </c>
      <c r="AA2810" s="2">
        <f t="shared" si="398"/>
        <v>0</v>
      </c>
      <c r="AB2810" s="2">
        <f>VLOOKUP(A2810,segment3_SB_quantity!$A$2:$B$2834,2,FALSE)</f>
        <v>17</v>
      </c>
      <c r="AC2810" s="4">
        <f t="shared" si="394"/>
        <v>0.12820000000000001</v>
      </c>
      <c r="AD2810">
        <f t="shared" si="399"/>
        <v>0</v>
      </c>
      <c r="AE2810">
        <f t="shared" si="395"/>
        <v>0.83166700000000005</v>
      </c>
      <c r="AF2810" s="2">
        <f t="shared" si="400"/>
        <v>0</v>
      </c>
      <c r="AG2810" s="2">
        <f t="shared" si="401"/>
        <v>0</v>
      </c>
      <c r="AH2810" s="1">
        <f t="shared" si="402"/>
        <v>0</v>
      </c>
    </row>
    <row r="2811" spans="1:34" x14ac:dyDescent="0.55000000000000004">
      <c r="A2811">
        <v>99159943</v>
      </c>
      <c r="B2811" s="2">
        <v>0</v>
      </c>
      <c r="C2811" s="2">
        <v>0</v>
      </c>
      <c r="D2811" s="2">
        <v>5.5962674427655901E-2</v>
      </c>
      <c r="E2811" s="2">
        <v>0</v>
      </c>
      <c r="F2811" s="2">
        <v>0</v>
      </c>
      <c r="G2811" s="2">
        <v>0</v>
      </c>
      <c r="H2811" s="2">
        <v>0</v>
      </c>
      <c r="I2811" s="2">
        <v>0</v>
      </c>
      <c r="J2811" s="2">
        <v>0</v>
      </c>
      <c r="K2811" s="2">
        <v>0</v>
      </c>
      <c r="L2811" s="2">
        <v>0</v>
      </c>
      <c r="M2811" s="2">
        <v>0</v>
      </c>
      <c r="N2811" s="2">
        <v>0</v>
      </c>
      <c r="O2811" s="2">
        <v>0</v>
      </c>
      <c r="P2811" s="2">
        <v>0</v>
      </c>
      <c r="Q2811" s="2">
        <v>0</v>
      </c>
      <c r="R2811" s="2">
        <v>0</v>
      </c>
      <c r="S2811" s="2">
        <v>0</v>
      </c>
      <c r="T2811" s="2">
        <v>0</v>
      </c>
      <c r="U2811" s="2">
        <v>0</v>
      </c>
      <c r="X2811" s="2">
        <f t="shared" si="396"/>
        <v>5.5962674427655901E-2</v>
      </c>
      <c r="Y2811" s="2">
        <f t="shared" si="397"/>
        <v>0</v>
      </c>
      <c r="Z2811" s="2">
        <f>IF(Y2811&gt;$W$1,HLOOKUP(Y2811,B2811:$U$2835,ROW($B$2836)-ROW($A2811),FALSE),0)</f>
        <v>0</v>
      </c>
      <c r="AA2811" s="2">
        <f t="shared" si="398"/>
        <v>0</v>
      </c>
      <c r="AB2811" s="2">
        <f>VLOOKUP(A2811,segment3_SB_quantity!$A$2:$B$2834,2,FALSE)</f>
        <v>35</v>
      </c>
      <c r="AC2811" s="4">
        <f t="shared" si="394"/>
        <v>0.12820000000000001</v>
      </c>
      <c r="AD2811">
        <f t="shared" si="399"/>
        <v>0</v>
      </c>
      <c r="AE2811">
        <f t="shared" si="395"/>
        <v>0.83166700000000005</v>
      </c>
      <c r="AF2811" s="2">
        <f t="shared" si="400"/>
        <v>0</v>
      </c>
      <c r="AG2811" s="2">
        <f t="shared" si="401"/>
        <v>0</v>
      </c>
      <c r="AH2811" s="1">
        <f t="shared" si="402"/>
        <v>0</v>
      </c>
    </row>
    <row r="2812" spans="1:34" x14ac:dyDescent="0.55000000000000004">
      <c r="A2812">
        <v>99199916</v>
      </c>
      <c r="B2812" s="2">
        <v>0</v>
      </c>
      <c r="C2812" s="2">
        <v>0</v>
      </c>
      <c r="D2812" s="2">
        <v>0</v>
      </c>
      <c r="E2812" s="2">
        <v>0</v>
      </c>
      <c r="F2812" s="2">
        <v>1.2425234758733399E-24</v>
      </c>
      <c r="G2812" s="2">
        <v>0</v>
      </c>
      <c r="H2812" s="2">
        <v>0</v>
      </c>
      <c r="I2812" s="2">
        <v>0</v>
      </c>
      <c r="J2812" s="2">
        <v>0</v>
      </c>
      <c r="K2812" s="2">
        <v>0</v>
      </c>
      <c r="L2812" s="2">
        <v>0</v>
      </c>
      <c r="M2812" s="2">
        <v>0</v>
      </c>
      <c r="N2812" s="2">
        <v>0</v>
      </c>
      <c r="O2812" s="2">
        <v>0</v>
      </c>
      <c r="P2812" s="2">
        <v>0</v>
      </c>
      <c r="Q2812" s="2">
        <v>0</v>
      </c>
      <c r="R2812" s="2">
        <v>0</v>
      </c>
      <c r="S2812" s="2">
        <v>0</v>
      </c>
      <c r="T2812" s="2">
        <v>0</v>
      </c>
      <c r="U2812" s="2">
        <v>0</v>
      </c>
      <c r="X2812" s="2">
        <f t="shared" si="396"/>
        <v>1.2425234758733399E-24</v>
      </c>
      <c r="Y2812" s="2">
        <f t="shared" si="397"/>
        <v>0</v>
      </c>
      <c r="Z2812" s="2">
        <f>IF(Y2812&gt;$W$1,HLOOKUP(Y2812,B2812:$U$2835,ROW($B$2836)-ROW($A2812),FALSE),0)</f>
        <v>0</v>
      </c>
      <c r="AA2812" s="2">
        <f t="shared" si="398"/>
        <v>0</v>
      </c>
      <c r="AB2812" s="2">
        <f>VLOOKUP(A2812,segment3_SB_quantity!$A$2:$B$2834,2,FALSE)</f>
        <v>5</v>
      </c>
      <c r="AC2812" s="4">
        <f t="shared" si="394"/>
        <v>0.12820000000000001</v>
      </c>
      <c r="AD2812">
        <f t="shared" si="399"/>
        <v>0</v>
      </c>
      <c r="AE2812">
        <f t="shared" si="395"/>
        <v>0.83166700000000005</v>
      </c>
      <c r="AF2812" s="2">
        <f t="shared" si="400"/>
        <v>0</v>
      </c>
      <c r="AG2812" s="2">
        <f t="shared" si="401"/>
        <v>0</v>
      </c>
      <c r="AH2812" s="1">
        <f t="shared" si="402"/>
        <v>0</v>
      </c>
    </row>
    <row r="2813" spans="1:34" x14ac:dyDescent="0.55000000000000004">
      <c r="A2813">
        <v>99259910</v>
      </c>
      <c r="B2813" s="2">
        <v>0</v>
      </c>
      <c r="C2813" s="2">
        <v>0</v>
      </c>
      <c r="D2813" s="2">
        <v>0</v>
      </c>
      <c r="E2813" s="2">
        <v>0</v>
      </c>
      <c r="F2813" s="2">
        <v>0</v>
      </c>
      <c r="G2813" s="2">
        <v>0</v>
      </c>
      <c r="H2813" s="2">
        <v>0</v>
      </c>
      <c r="I2813" s="2">
        <v>0</v>
      </c>
      <c r="J2813" s="2">
        <v>7.0649683559990101E-2</v>
      </c>
      <c r="K2813" s="2">
        <v>0</v>
      </c>
      <c r="L2813" s="2">
        <v>0</v>
      </c>
      <c r="M2813" s="2">
        <v>0</v>
      </c>
      <c r="N2813" s="2">
        <v>0</v>
      </c>
      <c r="O2813" s="2">
        <v>0</v>
      </c>
      <c r="P2813" s="2">
        <v>0</v>
      </c>
      <c r="Q2813" s="2">
        <v>0</v>
      </c>
      <c r="R2813" s="2">
        <v>0</v>
      </c>
      <c r="S2813" s="2">
        <v>0</v>
      </c>
      <c r="T2813" s="2">
        <v>0</v>
      </c>
      <c r="U2813" s="2">
        <v>0</v>
      </c>
      <c r="X2813" s="2">
        <f t="shared" si="396"/>
        <v>7.0649683559990101E-2</v>
      </c>
      <c r="Y2813" s="2">
        <f t="shared" si="397"/>
        <v>0</v>
      </c>
      <c r="Z2813" s="2">
        <f>IF(Y2813&gt;$W$1,HLOOKUP(Y2813,B2813:$U$2835,ROW($B$2836)-ROW($A2813),FALSE),0)</f>
        <v>0</v>
      </c>
      <c r="AA2813" s="2">
        <f t="shared" si="398"/>
        <v>0</v>
      </c>
      <c r="AB2813" s="2">
        <f>VLOOKUP(A2813,segment3_SB_quantity!$A$2:$B$2834,2,FALSE)</f>
        <v>1</v>
      </c>
      <c r="AC2813" s="4">
        <f t="shared" si="394"/>
        <v>0.12820000000000001</v>
      </c>
      <c r="AD2813">
        <f t="shared" si="399"/>
        <v>0</v>
      </c>
      <c r="AE2813">
        <f t="shared" si="395"/>
        <v>0.83166700000000005</v>
      </c>
      <c r="AF2813" s="2">
        <f t="shared" si="400"/>
        <v>0</v>
      </c>
      <c r="AG2813" s="2">
        <f t="shared" si="401"/>
        <v>0</v>
      </c>
      <c r="AH2813" s="1">
        <f t="shared" si="402"/>
        <v>0</v>
      </c>
    </row>
    <row r="2814" spans="1:34" x14ac:dyDescent="0.55000000000000004">
      <c r="A2814">
        <v>99269986</v>
      </c>
      <c r="B2814" s="2">
        <v>0</v>
      </c>
      <c r="C2814" s="2">
        <v>0</v>
      </c>
      <c r="D2814" s="2">
        <v>0</v>
      </c>
      <c r="E2814" s="2">
        <v>0</v>
      </c>
      <c r="F2814" s="2">
        <v>3.4919575020442499E-3</v>
      </c>
      <c r="G2814" s="2">
        <v>0</v>
      </c>
      <c r="H2814" s="2">
        <v>0</v>
      </c>
      <c r="I2814" s="2">
        <v>0</v>
      </c>
      <c r="J2814" s="2">
        <v>0</v>
      </c>
      <c r="K2814" s="2">
        <v>0</v>
      </c>
      <c r="L2814" s="2">
        <v>0</v>
      </c>
      <c r="M2814" s="2">
        <v>0</v>
      </c>
      <c r="N2814" s="2">
        <v>0</v>
      </c>
      <c r="O2814" s="2">
        <v>0</v>
      </c>
      <c r="P2814" s="2">
        <v>0</v>
      </c>
      <c r="Q2814" s="2">
        <v>0</v>
      </c>
      <c r="R2814" s="2">
        <v>0</v>
      </c>
      <c r="S2814" s="2">
        <v>0</v>
      </c>
      <c r="T2814" s="2">
        <v>0</v>
      </c>
      <c r="U2814" s="2">
        <v>0</v>
      </c>
      <c r="X2814" s="2">
        <f t="shared" si="396"/>
        <v>3.4919575020442499E-3</v>
      </c>
      <c r="Y2814" s="2">
        <f t="shared" si="397"/>
        <v>0</v>
      </c>
      <c r="Z2814" s="2">
        <f>IF(Y2814&gt;$W$1,HLOOKUP(Y2814,B2814:$U$2835,ROW($B$2836)-ROW($A2814),FALSE),0)</f>
        <v>0</v>
      </c>
      <c r="AA2814" s="2">
        <f t="shared" si="398"/>
        <v>0</v>
      </c>
      <c r="AB2814" s="2">
        <f>VLOOKUP(A2814,segment3_SB_quantity!$A$2:$B$2834,2,FALSE)</f>
        <v>7</v>
      </c>
      <c r="AC2814" s="4">
        <f t="shared" si="394"/>
        <v>0.12820000000000001</v>
      </c>
      <c r="AD2814">
        <f t="shared" si="399"/>
        <v>0</v>
      </c>
      <c r="AE2814">
        <f t="shared" si="395"/>
        <v>0.83166700000000005</v>
      </c>
      <c r="AF2814" s="2">
        <f t="shared" si="400"/>
        <v>0</v>
      </c>
      <c r="AG2814" s="2">
        <f t="shared" si="401"/>
        <v>0</v>
      </c>
      <c r="AH2814" s="1">
        <f t="shared" si="402"/>
        <v>0</v>
      </c>
    </row>
    <row r="2815" spans="1:34" x14ac:dyDescent="0.55000000000000004">
      <c r="A2815">
        <v>99349663</v>
      </c>
      <c r="B2815" s="2">
        <v>0</v>
      </c>
      <c r="C2815" s="2">
        <v>0</v>
      </c>
      <c r="D2815" s="2">
        <v>0</v>
      </c>
      <c r="E2815" s="2">
        <v>0</v>
      </c>
      <c r="F2815" s="2">
        <v>0</v>
      </c>
      <c r="G2815" s="2">
        <v>0</v>
      </c>
      <c r="H2815" s="2">
        <v>0</v>
      </c>
      <c r="I2815" s="2">
        <v>0</v>
      </c>
      <c r="J2815" s="2">
        <v>0</v>
      </c>
      <c r="K2815" s="2">
        <v>0</v>
      </c>
      <c r="L2815" s="2">
        <v>0</v>
      </c>
      <c r="M2815" s="2">
        <v>0</v>
      </c>
      <c r="N2815" s="2">
        <v>0</v>
      </c>
      <c r="O2815" s="2">
        <v>0</v>
      </c>
      <c r="P2815" s="2">
        <v>0</v>
      </c>
      <c r="Q2815" s="2">
        <v>0</v>
      </c>
      <c r="R2815" s="2">
        <v>0</v>
      </c>
      <c r="S2815" s="2">
        <v>0</v>
      </c>
      <c r="T2815" s="2">
        <v>0</v>
      </c>
      <c r="U2815" s="2">
        <v>0</v>
      </c>
      <c r="X2815" s="2">
        <f t="shared" si="396"/>
        <v>0</v>
      </c>
      <c r="Y2815" s="2">
        <f t="shared" si="397"/>
        <v>0</v>
      </c>
      <c r="Z2815" s="2">
        <f>IF(Y2815&gt;$W$1,HLOOKUP(Y2815,B2815:$U$2835,ROW($B$2836)-ROW($A2815),FALSE),0)</f>
        <v>0</v>
      </c>
      <c r="AA2815" s="2">
        <f t="shared" si="398"/>
        <v>0</v>
      </c>
      <c r="AB2815" s="2">
        <f>VLOOKUP(A2815,segment3_SB_quantity!$A$2:$B$2834,2,FALSE)</f>
        <v>6</v>
      </c>
      <c r="AC2815" s="4">
        <f t="shared" si="394"/>
        <v>0.12820000000000001</v>
      </c>
      <c r="AD2815">
        <f t="shared" si="399"/>
        <v>0</v>
      </c>
      <c r="AE2815">
        <f t="shared" si="395"/>
        <v>0.83166700000000005</v>
      </c>
      <c r="AF2815" s="2">
        <f t="shared" si="400"/>
        <v>0</v>
      </c>
      <c r="AG2815" s="2">
        <f t="shared" si="401"/>
        <v>0</v>
      </c>
      <c r="AH2815" s="1">
        <f t="shared" si="402"/>
        <v>0</v>
      </c>
    </row>
    <row r="2816" spans="1:34" x14ac:dyDescent="0.55000000000000004">
      <c r="A2816">
        <v>99369897</v>
      </c>
      <c r="B2816" s="2">
        <v>0</v>
      </c>
      <c r="C2816" s="2">
        <v>0</v>
      </c>
      <c r="D2816" s="2">
        <v>0</v>
      </c>
      <c r="E2816" s="2">
        <v>0</v>
      </c>
      <c r="F2816" s="2">
        <v>0</v>
      </c>
      <c r="G2816" s="2">
        <v>0</v>
      </c>
      <c r="H2816" s="2">
        <v>0</v>
      </c>
      <c r="I2816" s="2">
        <v>0</v>
      </c>
      <c r="J2816" s="2">
        <v>0</v>
      </c>
      <c r="K2816" s="2">
        <v>0</v>
      </c>
      <c r="L2816" s="2">
        <v>0.152397715015922</v>
      </c>
      <c r="M2816" s="2">
        <v>0</v>
      </c>
      <c r="N2816" s="2">
        <v>0</v>
      </c>
      <c r="O2816" s="2">
        <v>0</v>
      </c>
      <c r="P2816" s="2">
        <v>0</v>
      </c>
      <c r="Q2816" s="2">
        <v>0</v>
      </c>
      <c r="R2816" s="2">
        <v>0</v>
      </c>
      <c r="S2816" s="2">
        <v>0</v>
      </c>
      <c r="T2816" s="2">
        <v>0</v>
      </c>
      <c r="U2816" s="2">
        <v>0</v>
      </c>
      <c r="X2816" s="2">
        <f t="shared" si="396"/>
        <v>0.152397715015922</v>
      </c>
      <c r="Y2816" s="2">
        <f t="shared" si="397"/>
        <v>0</v>
      </c>
      <c r="Z2816" s="2">
        <f>IF(Y2816&gt;$W$1,HLOOKUP(Y2816,B2816:$U$2835,ROW($B$2836)-ROW($A2816),FALSE),0)</f>
        <v>0</v>
      </c>
      <c r="AA2816" s="2">
        <f t="shared" si="398"/>
        <v>0</v>
      </c>
      <c r="AB2816" s="2">
        <f>VLOOKUP(A2816,segment3_SB_quantity!$A$2:$B$2834,2,FALSE)</f>
        <v>1</v>
      </c>
      <c r="AC2816" s="4">
        <f t="shared" si="394"/>
        <v>0.12820000000000001</v>
      </c>
      <c r="AD2816">
        <f t="shared" si="399"/>
        <v>0</v>
      </c>
      <c r="AE2816">
        <f t="shared" si="395"/>
        <v>0.83166700000000005</v>
      </c>
      <c r="AF2816" s="2">
        <f t="shared" si="400"/>
        <v>0</v>
      </c>
      <c r="AG2816" s="2">
        <f t="shared" si="401"/>
        <v>0</v>
      </c>
      <c r="AH2816" s="1">
        <f t="shared" si="402"/>
        <v>0</v>
      </c>
    </row>
    <row r="2817" spans="1:34" x14ac:dyDescent="0.55000000000000004">
      <c r="A2817">
        <v>99399817</v>
      </c>
      <c r="B2817" s="2">
        <v>0</v>
      </c>
      <c r="C2817" s="2">
        <v>0</v>
      </c>
      <c r="D2817" s="2">
        <v>0</v>
      </c>
      <c r="E2817" s="2">
        <v>0</v>
      </c>
      <c r="F2817" s="2">
        <v>0</v>
      </c>
      <c r="G2817" s="2">
        <v>0</v>
      </c>
      <c r="H2817" s="2">
        <v>0</v>
      </c>
      <c r="I2817" s="2">
        <v>0</v>
      </c>
      <c r="J2817" s="2">
        <v>0</v>
      </c>
      <c r="K2817" s="2">
        <v>0.124871042522332</v>
      </c>
      <c r="L2817" s="2">
        <v>0</v>
      </c>
      <c r="M2817" s="2">
        <v>0</v>
      </c>
      <c r="N2817" s="2">
        <v>0</v>
      </c>
      <c r="O2817" s="2">
        <v>0</v>
      </c>
      <c r="P2817" s="2">
        <v>0</v>
      </c>
      <c r="Q2817" s="2">
        <v>0</v>
      </c>
      <c r="R2817" s="2">
        <v>0</v>
      </c>
      <c r="S2817" s="2">
        <v>0</v>
      </c>
      <c r="T2817" s="2">
        <v>0</v>
      </c>
      <c r="U2817" s="2">
        <v>0</v>
      </c>
      <c r="X2817" s="2">
        <f t="shared" si="396"/>
        <v>0.124871042522332</v>
      </c>
      <c r="Y2817" s="2">
        <f t="shared" si="397"/>
        <v>0</v>
      </c>
      <c r="Z2817" s="2">
        <f>IF(Y2817&gt;$W$1,HLOOKUP(Y2817,B2817:$U$2835,ROW($B$2836)-ROW($A2817),FALSE),0)</f>
        <v>0</v>
      </c>
      <c r="AA2817" s="2">
        <f t="shared" si="398"/>
        <v>0</v>
      </c>
      <c r="AB2817" s="2">
        <f>VLOOKUP(A2817,segment3_SB_quantity!$A$2:$B$2834,2,FALSE)</f>
        <v>50</v>
      </c>
      <c r="AC2817" s="4">
        <f t="shared" si="394"/>
        <v>0.12820000000000001</v>
      </c>
      <c r="AD2817">
        <f t="shared" si="399"/>
        <v>0</v>
      </c>
      <c r="AE2817">
        <f t="shared" si="395"/>
        <v>0.83166700000000005</v>
      </c>
      <c r="AF2817" s="2">
        <f t="shared" si="400"/>
        <v>0</v>
      </c>
      <c r="AG2817" s="2">
        <f t="shared" si="401"/>
        <v>0</v>
      </c>
      <c r="AH2817" s="1">
        <f t="shared" si="402"/>
        <v>0</v>
      </c>
    </row>
    <row r="2818" spans="1:34" x14ac:dyDescent="0.55000000000000004">
      <c r="A2818">
        <v>99399821</v>
      </c>
      <c r="B2818" s="2">
        <v>0</v>
      </c>
      <c r="C2818" s="2">
        <v>0</v>
      </c>
      <c r="D2818" s="2">
        <v>0</v>
      </c>
      <c r="E2818" s="2">
        <v>0</v>
      </c>
      <c r="F2818" s="2">
        <v>0</v>
      </c>
      <c r="G2818" s="2">
        <v>0</v>
      </c>
      <c r="H2818" s="2">
        <v>0</v>
      </c>
      <c r="I2818" s="2">
        <v>0</v>
      </c>
      <c r="J2818" s="2">
        <v>8.02312749734823E-2</v>
      </c>
      <c r="K2818" s="2">
        <v>0</v>
      </c>
      <c r="L2818" s="2">
        <v>0</v>
      </c>
      <c r="M2818" s="2">
        <v>0</v>
      </c>
      <c r="N2818" s="2">
        <v>0</v>
      </c>
      <c r="O2818" s="2">
        <v>0</v>
      </c>
      <c r="P2818" s="2">
        <v>0</v>
      </c>
      <c r="Q2818" s="2">
        <v>0</v>
      </c>
      <c r="R2818" s="2">
        <v>0</v>
      </c>
      <c r="S2818" s="2">
        <v>0</v>
      </c>
      <c r="T2818" s="2">
        <v>0</v>
      </c>
      <c r="U2818" s="2">
        <v>0</v>
      </c>
      <c r="X2818" s="2">
        <f t="shared" si="396"/>
        <v>8.02312749734823E-2</v>
      </c>
      <c r="Y2818" s="2">
        <f t="shared" si="397"/>
        <v>0</v>
      </c>
      <c r="Z2818" s="2">
        <f>IF(Y2818&gt;$W$1,HLOOKUP(Y2818,B2818:$U$2835,ROW($B$2836)-ROW($A2818),FALSE),0)</f>
        <v>0</v>
      </c>
      <c r="AA2818" s="2">
        <f t="shared" si="398"/>
        <v>0</v>
      </c>
      <c r="AB2818" s="2">
        <f>VLOOKUP(A2818,segment3_SB_quantity!$A$2:$B$2834,2,FALSE)</f>
        <v>3</v>
      </c>
      <c r="AC2818" s="4">
        <f t="shared" si="394"/>
        <v>0.12820000000000001</v>
      </c>
      <c r="AD2818">
        <f t="shared" si="399"/>
        <v>0</v>
      </c>
      <c r="AE2818">
        <f t="shared" si="395"/>
        <v>0.83166700000000005</v>
      </c>
      <c r="AF2818" s="2">
        <f t="shared" si="400"/>
        <v>0</v>
      </c>
      <c r="AG2818" s="2">
        <f t="shared" si="401"/>
        <v>0</v>
      </c>
      <c r="AH2818" s="1">
        <f t="shared" si="402"/>
        <v>0</v>
      </c>
    </row>
    <row r="2819" spans="1:34" x14ac:dyDescent="0.55000000000000004">
      <c r="A2819">
        <v>99409816</v>
      </c>
      <c r="B2819" s="2">
        <v>0</v>
      </c>
      <c r="C2819" s="2">
        <v>0</v>
      </c>
      <c r="D2819" s="2">
        <v>0</v>
      </c>
      <c r="E2819" s="2">
        <v>0</v>
      </c>
      <c r="F2819" s="2">
        <v>0</v>
      </c>
      <c r="G2819" s="2">
        <v>0</v>
      </c>
      <c r="H2819" s="2">
        <v>0</v>
      </c>
      <c r="I2819" s="2">
        <v>5.4355789673344701E-2</v>
      </c>
      <c r="J2819" s="2">
        <v>0</v>
      </c>
      <c r="K2819" s="2">
        <v>0</v>
      </c>
      <c r="L2819" s="2">
        <v>0</v>
      </c>
      <c r="M2819" s="2">
        <v>0</v>
      </c>
      <c r="N2819" s="2">
        <v>0</v>
      </c>
      <c r="O2819" s="2">
        <v>0</v>
      </c>
      <c r="P2819" s="2">
        <v>0</v>
      </c>
      <c r="Q2819" s="2">
        <v>0</v>
      </c>
      <c r="R2819" s="2">
        <v>0</v>
      </c>
      <c r="S2819" s="2">
        <v>0</v>
      </c>
      <c r="T2819" s="2">
        <v>0</v>
      </c>
      <c r="U2819" s="2">
        <v>0</v>
      </c>
      <c r="X2819" s="2">
        <f t="shared" si="396"/>
        <v>5.4355789673344701E-2</v>
      </c>
      <c r="Y2819" s="2">
        <f t="shared" si="397"/>
        <v>0</v>
      </c>
      <c r="Z2819" s="2">
        <f>IF(Y2819&gt;$W$1,HLOOKUP(Y2819,B2819:$U$2835,ROW($B$2836)-ROW($A2819),FALSE),0)</f>
        <v>0</v>
      </c>
      <c r="AA2819" s="2">
        <f t="shared" si="398"/>
        <v>0</v>
      </c>
      <c r="AB2819" s="2">
        <f>VLOOKUP(A2819,segment3_SB_quantity!$A$2:$B$2834,2,FALSE)</f>
        <v>40</v>
      </c>
      <c r="AC2819" s="4">
        <f t="shared" si="394"/>
        <v>0.12820000000000001</v>
      </c>
      <c r="AD2819">
        <f t="shared" si="399"/>
        <v>0</v>
      </c>
      <c r="AE2819">
        <f t="shared" si="395"/>
        <v>0.83166700000000005</v>
      </c>
      <c r="AF2819" s="2">
        <f t="shared" si="400"/>
        <v>0</v>
      </c>
      <c r="AG2819" s="2">
        <f t="shared" si="401"/>
        <v>0</v>
      </c>
      <c r="AH2819" s="1">
        <f t="shared" si="402"/>
        <v>0</v>
      </c>
    </row>
    <row r="2820" spans="1:34" x14ac:dyDescent="0.55000000000000004">
      <c r="A2820">
        <v>99439787</v>
      </c>
      <c r="B2820" s="2">
        <v>0</v>
      </c>
      <c r="C2820" s="2">
        <v>0</v>
      </c>
      <c r="D2820" s="2">
        <v>0</v>
      </c>
      <c r="E2820" s="2">
        <v>0</v>
      </c>
      <c r="F2820" s="2">
        <v>0</v>
      </c>
      <c r="G2820" s="2">
        <v>0</v>
      </c>
      <c r="H2820" s="2">
        <v>0</v>
      </c>
      <c r="I2820" s="2">
        <v>4.4608055769451697E-2</v>
      </c>
      <c r="J2820" s="2">
        <v>0</v>
      </c>
      <c r="K2820" s="2">
        <v>0</v>
      </c>
      <c r="L2820" s="2">
        <v>0</v>
      </c>
      <c r="M2820" s="2">
        <v>0</v>
      </c>
      <c r="N2820" s="2">
        <v>0</v>
      </c>
      <c r="O2820" s="2">
        <v>0</v>
      </c>
      <c r="P2820" s="2">
        <v>0</v>
      </c>
      <c r="Q2820" s="2">
        <v>0</v>
      </c>
      <c r="R2820" s="2">
        <v>0</v>
      </c>
      <c r="S2820" s="2">
        <v>0</v>
      </c>
      <c r="T2820" s="2">
        <v>0</v>
      </c>
      <c r="U2820" s="2">
        <v>0</v>
      </c>
      <c r="X2820" s="2">
        <f t="shared" si="396"/>
        <v>4.4608055769451697E-2</v>
      </c>
      <c r="Y2820" s="2">
        <f t="shared" si="397"/>
        <v>0</v>
      </c>
      <c r="Z2820" s="2">
        <f>IF(Y2820&gt;$W$1,HLOOKUP(Y2820,B2820:$U$2835,ROW($B$2836)-ROW($A2820),FALSE),0)</f>
        <v>0</v>
      </c>
      <c r="AA2820" s="2">
        <f t="shared" si="398"/>
        <v>0</v>
      </c>
      <c r="AB2820" s="2">
        <f>VLOOKUP(A2820,segment3_SB_quantity!$A$2:$B$2834,2,FALSE)</f>
        <v>32</v>
      </c>
      <c r="AC2820" s="4">
        <f t="shared" ref="AC2820:AC2834" si="403">AC2819</f>
        <v>0.12820000000000001</v>
      </c>
      <c r="AD2820">
        <f t="shared" si="399"/>
        <v>0</v>
      </c>
      <c r="AE2820">
        <f t="shared" ref="AE2820:AE2834" si="404">AE2819</f>
        <v>0.83166700000000005</v>
      </c>
      <c r="AF2820" s="2">
        <f t="shared" si="400"/>
        <v>0</v>
      </c>
      <c r="AG2820" s="2">
        <f t="shared" si="401"/>
        <v>0</v>
      </c>
      <c r="AH2820" s="1">
        <f t="shared" si="402"/>
        <v>0</v>
      </c>
    </row>
    <row r="2821" spans="1:34" x14ac:dyDescent="0.55000000000000004">
      <c r="A2821">
        <v>99439924</v>
      </c>
      <c r="B2821" s="2">
        <v>0</v>
      </c>
      <c r="C2821" s="2">
        <v>0</v>
      </c>
      <c r="D2821" s="2">
        <v>0</v>
      </c>
      <c r="E2821" s="2">
        <v>0</v>
      </c>
      <c r="F2821" s="2">
        <v>0</v>
      </c>
      <c r="G2821" s="2">
        <v>0</v>
      </c>
      <c r="H2821" s="2">
        <v>0</v>
      </c>
      <c r="I2821" s="2">
        <v>0</v>
      </c>
      <c r="J2821" s="2">
        <v>7.2868883898185299E-3</v>
      </c>
      <c r="K2821" s="2">
        <v>0</v>
      </c>
      <c r="L2821" s="2">
        <v>0</v>
      </c>
      <c r="M2821" s="2">
        <v>0</v>
      </c>
      <c r="N2821" s="2">
        <v>0</v>
      </c>
      <c r="O2821" s="2">
        <v>0</v>
      </c>
      <c r="P2821" s="2">
        <v>0</v>
      </c>
      <c r="Q2821" s="2">
        <v>0</v>
      </c>
      <c r="R2821" s="2">
        <v>0</v>
      </c>
      <c r="S2821" s="2">
        <v>0</v>
      </c>
      <c r="T2821" s="2">
        <v>0</v>
      </c>
      <c r="U2821" s="2">
        <v>0</v>
      </c>
      <c r="X2821" s="2">
        <f t="shared" si="396"/>
        <v>7.2868883898185299E-3</v>
      </c>
      <c r="Y2821" s="2">
        <f t="shared" si="397"/>
        <v>0</v>
      </c>
      <c r="Z2821" s="2">
        <f>IF(Y2821&gt;$W$1,HLOOKUP(Y2821,B2821:$U$2835,ROW($B$2836)-ROW($A2821),FALSE),0)</f>
        <v>0</v>
      </c>
      <c r="AA2821" s="2">
        <f t="shared" si="398"/>
        <v>0</v>
      </c>
      <c r="AB2821" s="2">
        <f>VLOOKUP(A2821,segment3_SB_quantity!$A$2:$B$2834,2,FALSE)</f>
        <v>322</v>
      </c>
      <c r="AC2821" s="4">
        <f t="shared" si="403"/>
        <v>0.12820000000000001</v>
      </c>
      <c r="AD2821">
        <f t="shared" si="399"/>
        <v>0</v>
      </c>
      <c r="AE2821">
        <f t="shared" si="404"/>
        <v>0.83166700000000005</v>
      </c>
      <c r="AF2821" s="2">
        <f t="shared" si="400"/>
        <v>0</v>
      </c>
      <c r="AG2821" s="2">
        <f t="shared" si="401"/>
        <v>0</v>
      </c>
      <c r="AH2821" s="1">
        <f t="shared" si="402"/>
        <v>0</v>
      </c>
    </row>
    <row r="2822" spans="1:34" x14ac:dyDescent="0.55000000000000004">
      <c r="A2822">
        <v>99479842</v>
      </c>
      <c r="B2822" s="2">
        <v>0</v>
      </c>
      <c r="C2822" s="2">
        <v>0</v>
      </c>
      <c r="D2822" s="2">
        <v>0</v>
      </c>
      <c r="E2822" s="2">
        <v>0</v>
      </c>
      <c r="F2822" s="2">
        <v>0</v>
      </c>
      <c r="G2822" s="2">
        <v>0</v>
      </c>
      <c r="H2822" s="2">
        <v>1.52249633831123E-2</v>
      </c>
      <c r="I2822" s="2">
        <v>0</v>
      </c>
      <c r="J2822" s="2">
        <v>0</v>
      </c>
      <c r="K2822" s="2">
        <v>0</v>
      </c>
      <c r="L2822" s="2">
        <v>0</v>
      </c>
      <c r="M2822" s="2">
        <v>0</v>
      </c>
      <c r="N2822" s="2">
        <v>0</v>
      </c>
      <c r="O2822" s="2">
        <v>0</v>
      </c>
      <c r="P2822" s="2">
        <v>0</v>
      </c>
      <c r="Q2822" s="2">
        <v>0</v>
      </c>
      <c r="R2822" s="2">
        <v>0</v>
      </c>
      <c r="S2822" s="2">
        <v>0</v>
      </c>
      <c r="T2822" s="2">
        <v>0</v>
      </c>
      <c r="U2822" s="2">
        <v>0</v>
      </c>
      <c r="X2822" s="2">
        <f t="shared" si="396"/>
        <v>1.52249633831123E-2</v>
      </c>
      <c r="Y2822" s="2">
        <f t="shared" si="397"/>
        <v>0</v>
      </c>
      <c r="Z2822" s="2">
        <f>IF(Y2822&gt;$W$1,HLOOKUP(Y2822,B2822:$U$2835,ROW($B$2836)-ROW($A2822),FALSE),0)</f>
        <v>0</v>
      </c>
      <c r="AA2822" s="2">
        <f t="shared" si="398"/>
        <v>0</v>
      </c>
      <c r="AB2822" s="2">
        <f>VLOOKUP(A2822,segment3_SB_quantity!$A$2:$B$2834,2,FALSE)</f>
        <v>93</v>
      </c>
      <c r="AC2822" s="4">
        <f t="shared" si="403"/>
        <v>0.12820000000000001</v>
      </c>
      <c r="AD2822">
        <f t="shared" si="399"/>
        <v>0</v>
      </c>
      <c r="AE2822">
        <f t="shared" si="404"/>
        <v>0.83166700000000005</v>
      </c>
      <c r="AF2822" s="2">
        <f t="shared" si="400"/>
        <v>0</v>
      </c>
      <c r="AG2822" s="2">
        <f t="shared" si="401"/>
        <v>0</v>
      </c>
      <c r="AH2822" s="1">
        <f t="shared" si="402"/>
        <v>0</v>
      </c>
    </row>
    <row r="2823" spans="1:34" x14ac:dyDescent="0.55000000000000004">
      <c r="A2823">
        <v>99519604</v>
      </c>
      <c r="B2823" s="2">
        <v>0</v>
      </c>
      <c r="C2823" s="2">
        <v>0</v>
      </c>
      <c r="D2823" s="2">
        <v>0</v>
      </c>
      <c r="E2823" s="2">
        <v>0</v>
      </c>
      <c r="F2823" s="2">
        <v>0</v>
      </c>
      <c r="G2823" s="2">
        <v>0</v>
      </c>
      <c r="H2823" s="2">
        <v>0</v>
      </c>
      <c r="I2823" s="2">
        <v>0</v>
      </c>
      <c r="J2823" s="2">
        <v>0</v>
      </c>
      <c r="K2823" s="2">
        <v>0</v>
      </c>
      <c r="L2823" s="2">
        <v>4.3124950535076898E-62</v>
      </c>
      <c r="M2823" s="2">
        <v>0</v>
      </c>
      <c r="N2823" s="2">
        <v>0</v>
      </c>
      <c r="O2823" s="2">
        <v>0</v>
      </c>
      <c r="P2823" s="2">
        <v>0</v>
      </c>
      <c r="Q2823" s="2">
        <v>0</v>
      </c>
      <c r="R2823" s="2">
        <v>0</v>
      </c>
      <c r="S2823" s="2">
        <v>0</v>
      </c>
      <c r="T2823" s="2">
        <v>0</v>
      </c>
      <c r="U2823" s="2">
        <v>0</v>
      </c>
      <c r="X2823" s="2">
        <f t="shared" si="396"/>
        <v>4.3124950535076898E-62</v>
      </c>
      <c r="Y2823" s="2">
        <f t="shared" si="397"/>
        <v>0</v>
      </c>
      <c r="Z2823" s="2">
        <f>IF(Y2823&gt;$W$1,HLOOKUP(Y2823,B2823:$U$2835,ROW($B$2836)-ROW($A2823),FALSE),0)</f>
        <v>0</v>
      </c>
      <c r="AA2823" s="2">
        <f t="shared" si="398"/>
        <v>0</v>
      </c>
      <c r="AB2823" s="2">
        <f>VLOOKUP(A2823,segment3_SB_quantity!$A$2:$B$2834,2,FALSE)</f>
        <v>6</v>
      </c>
      <c r="AC2823" s="4">
        <f t="shared" si="403"/>
        <v>0.12820000000000001</v>
      </c>
      <c r="AD2823">
        <f t="shared" si="399"/>
        <v>0</v>
      </c>
      <c r="AE2823">
        <f t="shared" si="404"/>
        <v>0.83166700000000005</v>
      </c>
      <c r="AF2823" s="2">
        <f t="shared" si="400"/>
        <v>0</v>
      </c>
      <c r="AG2823" s="2">
        <f t="shared" si="401"/>
        <v>0</v>
      </c>
      <c r="AH2823" s="1">
        <f t="shared" si="402"/>
        <v>0</v>
      </c>
    </row>
    <row r="2824" spans="1:34" x14ac:dyDescent="0.55000000000000004">
      <c r="A2824">
        <v>99519944</v>
      </c>
      <c r="B2824" s="2">
        <v>0</v>
      </c>
      <c r="C2824" s="2">
        <v>0</v>
      </c>
      <c r="D2824" s="2">
        <v>0</v>
      </c>
      <c r="E2824" s="2">
        <v>0</v>
      </c>
      <c r="F2824" s="2">
        <v>4.4740603928383902E-6</v>
      </c>
      <c r="G2824" s="2">
        <v>0</v>
      </c>
      <c r="H2824" s="2">
        <v>0</v>
      </c>
      <c r="I2824" s="2">
        <v>0</v>
      </c>
      <c r="J2824" s="2">
        <v>0</v>
      </c>
      <c r="K2824" s="2">
        <v>0</v>
      </c>
      <c r="L2824" s="2">
        <v>0</v>
      </c>
      <c r="M2824" s="2">
        <v>0</v>
      </c>
      <c r="N2824" s="2">
        <v>0</v>
      </c>
      <c r="O2824" s="2">
        <v>0</v>
      </c>
      <c r="P2824" s="2">
        <v>0</v>
      </c>
      <c r="Q2824" s="2">
        <v>0</v>
      </c>
      <c r="R2824" s="2">
        <v>0</v>
      </c>
      <c r="S2824" s="2">
        <v>0</v>
      </c>
      <c r="T2824" s="2">
        <v>0</v>
      </c>
      <c r="U2824" s="2">
        <v>0</v>
      </c>
      <c r="X2824" s="2">
        <f t="shared" si="396"/>
        <v>4.4740603928383902E-6</v>
      </c>
      <c r="Y2824" s="2">
        <f t="shared" si="397"/>
        <v>0</v>
      </c>
      <c r="Z2824" s="2">
        <f>IF(Y2824&gt;$W$1,HLOOKUP(Y2824,B2824:$U$2835,ROW($B$2836)-ROW($A2824),FALSE),0)</f>
        <v>0</v>
      </c>
      <c r="AA2824" s="2">
        <f t="shared" si="398"/>
        <v>0</v>
      </c>
      <c r="AB2824" s="2">
        <f>VLOOKUP(A2824,segment3_SB_quantity!$A$2:$B$2834,2,FALSE)</f>
        <v>26</v>
      </c>
      <c r="AC2824" s="4">
        <f t="shared" si="403"/>
        <v>0.12820000000000001</v>
      </c>
      <c r="AD2824">
        <f t="shared" si="399"/>
        <v>0</v>
      </c>
      <c r="AE2824">
        <f t="shared" si="404"/>
        <v>0.83166700000000005</v>
      </c>
      <c r="AF2824" s="2">
        <f t="shared" si="400"/>
        <v>0</v>
      </c>
      <c r="AG2824" s="2">
        <f t="shared" si="401"/>
        <v>0</v>
      </c>
      <c r="AH2824" s="1">
        <f t="shared" si="402"/>
        <v>0</v>
      </c>
    </row>
    <row r="2825" spans="1:34" x14ac:dyDescent="0.55000000000000004">
      <c r="A2825">
        <v>99569587</v>
      </c>
      <c r="B2825" s="2">
        <v>0</v>
      </c>
      <c r="C2825" s="2">
        <v>0</v>
      </c>
      <c r="D2825" s="2">
        <v>0</v>
      </c>
      <c r="E2825" s="2">
        <v>0</v>
      </c>
      <c r="F2825" s="2">
        <v>0</v>
      </c>
      <c r="G2825" s="2">
        <v>0</v>
      </c>
      <c r="H2825" s="2">
        <v>0</v>
      </c>
      <c r="I2825" s="2">
        <v>2.6401405618951601E-2</v>
      </c>
      <c r="J2825" s="2">
        <v>0</v>
      </c>
      <c r="K2825" s="2">
        <v>0</v>
      </c>
      <c r="L2825" s="2">
        <v>0</v>
      </c>
      <c r="M2825" s="2">
        <v>0</v>
      </c>
      <c r="N2825" s="2">
        <v>0</v>
      </c>
      <c r="O2825" s="2">
        <v>0</v>
      </c>
      <c r="P2825" s="2">
        <v>0</v>
      </c>
      <c r="Q2825" s="2">
        <v>0</v>
      </c>
      <c r="R2825" s="2">
        <v>0</v>
      </c>
      <c r="S2825" s="2">
        <v>0</v>
      </c>
      <c r="T2825" s="2">
        <v>0</v>
      </c>
      <c r="U2825" s="2">
        <v>0</v>
      </c>
      <c r="X2825" s="2">
        <f t="shared" ref="X2825:X2834" si="405">MAX(B2825:U2825)</f>
        <v>2.6401405618951601E-2</v>
      </c>
      <c r="Y2825" s="2">
        <f t="shared" ref="Y2825:Y2834" si="406">IF(X2825&gt;$W$1,X2825,0)</f>
        <v>0</v>
      </c>
      <c r="Z2825" s="2">
        <f>IF(Y2825&gt;$W$1,HLOOKUP(Y2825,B2825:$U$2835,ROW($B$2836)-ROW($A2825),FALSE),0)</f>
        <v>0</v>
      </c>
      <c r="AA2825" s="2">
        <f t="shared" ref="AA2825:AA2834" si="407">IF(Z2825&gt;0,HLOOKUP(Z2825,$B$2835:$U$2836,2,FALSE),0)</f>
        <v>0</v>
      </c>
      <c r="AB2825" s="2">
        <f>VLOOKUP(A2825,segment3_SB_quantity!$A$2:$B$2834,2,FALSE)</f>
        <v>90</v>
      </c>
      <c r="AC2825" s="4">
        <f t="shared" si="403"/>
        <v>0.12820000000000001</v>
      </c>
      <c r="AD2825">
        <f t="shared" ref="AD2825:AD2834" si="408">IF(AA2825&gt;0,AB2825*AC2825,0)</f>
        <v>0</v>
      </c>
      <c r="AE2825">
        <f t="shared" si="404"/>
        <v>0.83166700000000005</v>
      </c>
      <c r="AF2825" s="2">
        <f t="shared" ref="AF2825:AF2834" si="409">AD2825*AE2825</f>
        <v>0</v>
      </c>
      <c r="AG2825" s="2">
        <f t="shared" ref="AG2825:AG2834" si="410">AA2825*AE2825*AD2825</f>
        <v>0</v>
      </c>
      <c r="AH2825" s="1">
        <f t="shared" ref="AH2825:AH2834" si="411">IF(AG2825&gt;0,AF2825/AG2825,0)</f>
        <v>0</v>
      </c>
    </row>
    <row r="2826" spans="1:34" x14ac:dyDescent="0.55000000000000004">
      <c r="A2826">
        <v>99579878</v>
      </c>
      <c r="B2826" s="2">
        <v>0</v>
      </c>
      <c r="C2826" s="2">
        <v>0</v>
      </c>
      <c r="D2826" s="2">
        <v>0</v>
      </c>
      <c r="E2826" s="2">
        <v>0</v>
      </c>
      <c r="F2826" s="2">
        <v>0</v>
      </c>
      <c r="G2826" s="2">
        <v>0</v>
      </c>
      <c r="H2826" s="2">
        <v>0</v>
      </c>
      <c r="I2826" s="2">
        <v>0</v>
      </c>
      <c r="J2826" s="2">
        <v>0</v>
      </c>
      <c r="K2826" s="2">
        <v>0</v>
      </c>
      <c r="L2826" s="2">
        <v>0</v>
      </c>
      <c r="M2826" s="2">
        <v>0</v>
      </c>
      <c r="N2826" s="2">
        <v>0</v>
      </c>
      <c r="O2826" s="2">
        <v>0</v>
      </c>
      <c r="P2826" s="2">
        <v>0</v>
      </c>
      <c r="Q2826" s="2">
        <v>0</v>
      </c>
      <c r="R2826" s="2">
        <v>0</v>
      </c>
      <c r="S2826" s="2">
        <v>0</v>
      </c>
      <c r="T2826" s="2">
        <v>0</v>
      </c>
      <c r="U2826" s="2">
        <v>0</v>
      </c>
      <c r="X2826" s="2">
        <f t="shared" si="405"/>
        <v>0</v>
      </c>
      <c r="Y2826" s="2">
        <f t="shared" si="406"/>
        <v>0</v>
      </c>
      <c r="Z2826" s="2">
        <f>IF(Y2826&gt;$W$1,HLOOKUP(Y2826,B2826:$U$2835,ROW($B$2836)-ROW($A2826),FALSE),0)</f>
        <v>0</v>
      </c>
      <c r="AA2826" s="2">
        <f t="shared" si="407"/>
        <v>0</v>
      </c>
      <c r="AB2826" s="2">
        <f>VLOOKUP(A2826,segment3_SB_quantity!$A$2:$B$2834,2,FALSE)</f>
        <v>1</v>
      </c>
      <c r="AC2826" s="4">
        <f t="shared" si="403"/>
        <v>0.12820000000000001</v>
      </c>
      <c r="AD2826">
        <f t="shared" si="408"/>
        <v>0</v>
      </c>
      <c r="AE2826">
        <f t="shared" si="404"/>
        <v>0.83166700000000005</v>
      </c>
      <c r="AF2826" s="2">
        <f t="shared" si="409"/>
        <v>0</v>
      </c>
      <c r="AG2826" s="2">
        <f t="shared" si="410"/>
        <v>0</v>
      </c>
      <c r="AH2826" s="1">
        <f t="shared" si="411"/>
        <v>0</v>
      </c>
    </row>
    <row r="2827" spans="1:34" x14ac:dyDescent="0.55000000000000004">
      <c r="A2827">
        <v>99689829</v>
      </c>
      <c r="B2827" s="2">
        <v>0</v>
      </c>
      <c r="C2827" s="2">
        <v>0</v>
      </c>
      <c r="D2827" s="2">
        <v>0</v>
      </c>
      <c r="E2827" s="2">
        <v>0</v>
      </c>
      <c r="F2827" s="2">
        <v>0</v>
      </c>
      <c r="G2827" s="2">
        <v>0</v>
      </c>
      <c r="H2827" s="2">
        <v>0</v>
      </c>
      <c r="I2827" s="2">
        <v>0</v>
      </c>
      <c r="J2827" s="2">
        <v>5.1785963825652398E-2</v>
      </c>
      <c r="K2827" s="2">
        <v>0</v>
      </c>
      <c r="L2827" s="2">
        <v>0</v>
      </c>
      <c r="M2827" s="2">
        <v>0</v>
      </c>
      <c r="N2827" s="2">
        <v>0</v>
      </c>
      <c r="O2827" s="2">
        <v>0</v>
      </c>
      <c r="P2827" s="2">
        <v>0</v>
      </c>
      <c r="Q2827" s="2">
        <v>0</v>
      </c>
      <c r="R2827" s="2">
        <v>0</v>
      </c>
      <c r="S2827" s="2">
        <v>0</v>
      </c>
      <c r="T2827" s="2">
        <v>0</v>
      </c>
      <c r="U2827" s="2">
        <v>0</v>
      </c>
      <c r="X2827" s="2">
        <f t="shared" si="405"/>
        <v>5.1785963825652398E-2</v>
      </c>
      <c r="Y2827" s="2">
        <f t="shared" si="406"/>
        <v>0</v>
      </c>
      <c r="Z2827" s="2">
        <f>IF(Y2827&gt;$W$1,HLOOKUP(Y2827,B2827:$U$2835,ROW($B$2836)-ROW($A2827),FALSE),0)</f>
        <v>0</v>
      </c>
      <c r="AA2827" s="2">
        <f t="shared" si="407"/>
        <v>0</v>
      </c>
      <c r="AB2827" s="2">
        <f>VLOOKUP(A2827,segment3_SB_quantity!$A$2:$B$2834,2,FALSE)</f>
        <v>27</v>
      </c>
      <c r="AC2827" s="4">
        <f t="shared" si="403"/>
        <v>0.12820000000000001</v>
      </c>
      <c r="AD2827">
        <f t="shared" si="408"/>
        <v>0</v>
      </c>
      <c r="AE2827">
        <f t="shared" si="404"/>
        <v>0.83166700000000005</v>
      </c>
      <c r="AF2827" s="2">
        <f t="shared" si="409"/>
        <v>0</v>
      </c>
      <c r="AG2827" s="2">
        <f t="shared" si="410"/>
        <v>0</v>
      </c>
      <c r="AH2827" s="1">
        <f t="shared" si="411"/>
        <v>0</v>
      </c>
    </row>
    <row r="2828" spans="1:34" x14ac:dyDescent="0.55000000000000004">
      <c r="A2828">
        <v>99699989</v>
      </c>
      <c r="B2828" s="2">
        <v>0</v>
      </c>
      <c r="C2828" s="2">
        <v>0</v>
      </c>
      <c r="D2828" s="2">
        <v>0</v>
      </c>
      <c r="E2828" s="2">
        <v>0</v>
      </c>
      <c r="F2828" s="2">
        <v>0</v>
      </c>
      <c r="G2828" s="2">
        <v>0</v>
      </c>
      <c r="H2828" s="2">
        <v>0</v>
      </c>
      <c r="I2828" s="2">
        <v>0</v>
      </c>
      <c r="J2828" s="2">
        <v>4.44261355187201E-2</v>
      </c>
      <c r="K2828" s="2">
        <v>0</v>
      </c>
      <c r="L2828" s="2">
        <v>0</v>
      </c>
      <c r="M2828" s="2">
        <v>0</v>
      </c>
      <c r="N2828" s="2">
        <v>0</v>
      </c>
      <c r="O2828" s="2">
        <v>0</v>
      </c>
      <c r="P2828" s="2">
        <v>0</v>
      </c>
      <c r="Q2828" s="2">
        <v>0</v>
      </c>
      <c r="R2828" s="2">
        <v>0</v>
      </c>
      <c r="S2828" s="2">
        <v>0</v>
      </c>
      <c r="T2828" s="2">
        <v>0</v>
      </c>
      <c r="U2828" s="2">
        <v>0</v>
      </c>
      <c r="X2828" s="2">
        <f t="shared" si="405"/>
        <v>4.44261355187201E-2</v>
      </c>
      <c r="Y2828" s="2">
        <f t="shared" si="406"/>
        <v>0</v>
      </c>
      <c r="Z2828" s="2">
        <f>IF(Y2828&gt;$W$1,HLOOKUP(Y2828,B2828:$U$2835,ROW($B$2836)-ROW($A2828),FALSE),0)</f>
        <v>0</v>
      </c>
      <c r="AA2828" s="2">
        <f t="shared" si="407"/>
        <v>0</v>
      </c>
      <c r="AB2828" s="2">
        <f>VLOOKUP(A2828,segment3_SB_quantity!$A$2:$B$2834,2,FALSE)</f>
        <v>3</v>
      </c>
      <c r="AC2828" s="4">
        <f t="shared" si="403"/>
        <v>0.12820000000000001</v>
      </c>
      <c r="AD2828">
        <f t="shared" si="408"/>
        <v>0</v>
      </c>
      <c r="AE2828">
        <f t="shared" si="404"/>
        <v>0.83166700000000005</v>
      </c>
      <c r="AF2828" s="2">
        <f t="shared" si="409"/>
        <v>0</v>
      </c>
      <c r="AG2828" s="2">
        <f t="shared" si="410"/>
        <v>0</v>
      </c>
      <c r="AH2828" s="1">
        <f t="shared" si="411"/>
        <v>0</v>
      </c>
    </row>
    <row r="2829" spans="1:34" x14ac:dyDescent="0.55000000000000004">
      <c r="A2829">
        <v>99749796</v>
      </c>
      <c r="B2829" s="2">
        <v>0</v>
      </c>
      <c r="C2829" s="2">
        <v>0</v>
      </c>
      <c r="D2829" s="2">
        <v>0</v>
      </c>
      <c r="E2829" s="2">
        <v>0</v>
      </c>
      <c r="F2829" s="2">
        <v>0</v>
      </c>
      <c r="G2829" s="2">
        <v>0</v>
      </c>
      <c r="H2829" s="2">
        <v>0</v>
      </c>
      <c r="I2829" s="2">
        <v>0</v>
      </c>
      <c r="J2829" s="2">
        <v>6.3052564183397899E-2</v>
      </c>
      <c r="K2829" s="2">
        <v>0</v>
      </c>
      <c r="L2829" s="2">
        <v>0</v>
      </c>
      <c r="M2829" s="2">
        <v>0</v>
      </c>
      <c r="N2829" s="2">
        <v>0</v>
      </c>
      <c r="O2829" s="2">
        <v>0</v>
      </c>
      <c r="P2829" s="2">
        <v>0</v>
      </c>
      <c r="Q2829" s="2">
        <v>0</v>
      </c>
      <c r="R2829" s="2">
        <v>0</v>
      </c>
      <c r="S2829" s="2">
        <v>0</v>
      </c>
      <c r="T2829" s="2">
        <v>0</v>
      </c>
      <c r="U2829" s="2">
        <v>0</v>
      </c>
      <c r="X2829" s="2">
        <f t="shared" si="405"/>
        <v>6.3052564183397899E-2</v>
      </c>
      <c r="Y2829" s="2">
        <f t="shared" si="406"/>
        <v>0</v>
      </c>
      <c r="Z2829" s="2">
        <f>IF(Y2829&gt;$W$1,HLOOKUP(Y2829,B2829:$U$2835,ROW($B$2836)-ROW($A2829),FALSE),0)</f>
        <v>0</v>
      </c>
      <c r="AA2829" s="2">
        <f t="shared" si="407"/>
        <v>0</v>
      </c>
      <c r="AB2829" s="2">
        <f>VLOOKUP(A2829,segment3_SB_quantity!$A$2:$B$2834,2,FALSE)</f>
        <v>107</v>
      </c>
      <c r="AC2829" s="4">
        <f t="shared" si="403"/>
        <v>0.12820000000000001</v>
      </c>
      <c r="AD2829">
        <f t="shared" si="408"/>
        <v>0</v>
      </c>
      <c r="AE2829">
        <f t="shared" si="404"/>
        <v>0.83166700000000005</v>
      </c>
      <c r="AF2829" s="2">
        <f t="shared" si="409"/>
        <v>0</v>
      </c>
      <c r="AG2829" s="2">
        <f t="shared" si="410"/>
        <v>0</v>
      </c>
      <c r="AH2829" s="1">
        <f t="shared" si="411"/>
        <v>0</v>
      </c>
    </row>
    <row r="2830" spans="1:34" x14ac:dyDescent="0.55000000000000004">
      <c r="A2830">
        <v>99839791</v>
      </c>
      <c r="B2830" s="2">
        <v>0</v>
      </c>
      <c r="C2830" s="2">
        <v>0</v>
      </c>
      <c r="D2830" s="2">
        <v>0</v>
      </c>
      <c r="E2830" s="2">
        <v>0</v>
      </c>
      <c r="F2830" s="2">
        <v>0</v>
      </c>
      <c r="G2830" s="2">
        <v>0</v>
      </c>
      <c r="H2830" s="2">
        <v>0</v>
      </c>
      <c r="I2830" s="2">
        <v>0</v>
      </c>
      <c r="J2830" s="2">
        <v>0</v>
      </c>
      <c r="K2830" s="2">
        <v>4.52441149582875E-2</v>
      </c>
      <c r="L2830" s="2">
        <v>0</v>
      </c>
      <c r="M2830" s="2">
        <v>0</v>
      </c>
      <c r="N2830" s="2">
        <v>0</v>
      </c>
      <c r="O2830" s="2">
        <v>0</v>
      </c>
      <c r="P2830" s="2">
        <v>0</v>
      </c>
      <c r="Q2830" s="2">
        <v>0</v>
      </c>
      <c r="R2830" s="2">
        <v>0</v>
      </c>
      <c r="S2830" s="2">
        <v>0</v>
      </c>
      <c r="T2830" s="2">
        <v>0</v>
      </c>
      <c r="U2830" s="2">
        <v>0</v>
      </c>
      <c r="X2830" s="2">
        <f t="shared" si="405"/>
        <v>4.52441149582875E-2</v>
      </c>
      <c r="Y2830" s="2">
        <f t="shared" si="406"/>
        <v>0</v>
      </c>
      <c r="Z2830" s="2">
        <f>IF(Y2830&gt;$W$1,HLOOKUP(Y2830,B2830:$U$2835,ROW($B$2836)-ROW($A2830),FALSE),0)</f>
        <v>0</v>
      </c>
      <c r="AA2830" s="2">
        <f t="shared" si="407"/>
        <v>0</v>
      </c>
      <c r="AB2830" s="2">
        <f>VLOOKUP(A2830,segment3_SB_quantity!$A$2:$B$2834,2,FALSE)</f>
        <v>38</v>
      </c>
      <c r="AC2830" s="4">
        <f t="shared" si="403"/>
        <v>0.12820000000000001</v>
      </c>
      <c r="AD2830">
        <f t="shared" si="408"/>
        <v>0</v>
      </c>
      <c r="AE2830">
        <f t="shared" si="404"/>
        <v>0.83166700000000005</v>
      </c>
      <c r="AF2830" s="2">
        <f t="shared" si="409"/>
        <v>0</v>
      </c>
      <c r="AG2830" s="2">
        <f t="shared" si="410"/>
        <v>0</v>
      </c>
      <c r="AH2830" s="1">
        <f t="shared" si="411"/>
        <v>0</v>
      </c>
    </row>
    <row r="2831" spans="1:34" x14ac:dyDescent="0.55000000000000004">
      <c r="A2831">
        <v>99869920</v>
      </c>
      <c r="B2831" s="2">
        <v>0</v>
      </c>
      <c r="C2831" s="2">
        <v>0</v>
      </c>
      <c r="D2831" s="2">
        <v>0</v>
      </c>
      <c r="E2831" s="2">
        <v>0</v>
      </c>
      <c r="F2831" s="2">
        <v>0</v>
      </c>
      <c r="G2831" s="2">
        <v>0</v>
      </c>
      <c r="H2831" s="2">
        <v>0</v>
      </c>
      <c r="I2831" s="2">
        <v>0</v>
      </c>
      <c r="J2831" s="2">
        <v>0</v>
      </c>
      <c r="K2831" s="2">
        <v>0</v>
      </c>
      <c r="L2831" s="2">
        <v>0.11415797078301999</v>
      </c>
      <c r="M2831" s="2">
        <v>0</v>
      </c>
      <c r="N2831" s="2">
        <v>0</v>
      </c>
      <c r="O2831" s="2">
        <v>0</v>
      </c>
      <c r="P2831" s="2">
        <v>0</v>
      </c>
      <c r="Q2831" s="2">
        <v>0</v>
      </c>
      <c r="R2831" s="2">
        <v>0</v>
      </c>
      <c r="S2831" s="2">
        <v>0</v>
      </c>
      <c r="T2831" s="2">
        <v>0</v>
      </c>
      <c r="U2831" s="2">
        <v>0</v>
      </c>
      <c r="X2831" s="2">
        <f t="shared" si="405"/>
        <v>0.11415797078301999</v>
      </c>
      <c r="Y2831" s="2">
        <f t="shared" si="406"/>
        <v>0</v>
      </c>
      <c r="Z2831" s="2">
        <f>IF(Y2831&gt;$W$1,HLOOKUP(Y2831,B2831:$U$2835,ROW($B$2836)-ROW($A2831),FALSE),0)</f>
        <v>0</v>
      </c>
      <c r="AA2831" s="2">
        <f t="shared" si="407"/>
        <v>0</v>
      </c>
      <c r="AB2831" s="2">
        <f>VLOOKUP(A2831,segment3_SB_quantity!$A$2:$B$2834,2,FALSE)</f>
        <v>1</v>
      </c>
      <c r="AC2831" s="4">
        <f t="shared" si="403"/>
        <v>0.12820000000000001</v>
      </c>
      <c r="AD2831">
        <f t="shared" si="408"/>
        <v>0</v>
      </c>
      <c r="AE2831">
        <f t="shared" si="404"/>
        <v>0.83166700000000005</v>
      </c>
      <c r="AF2831" s="2">
        <f t="shared" si="409"/>
        <v>0</v>
      </c>
      <c r="AG2831" s="2">
        <f t="shared" si="410"/>
        <v>0</v>
      </c>
      <c r="AH2831" s="1">
        <f t="shared" si="411"/>
        <v>0</v>
      </c>
    </row>
    <row r="2832" spans="1:34" x14ac:dyDescent="0.55000000000000004">
      <c r="A2832">
        <v>99899820</v>
      </c>
      <c r="B2832" s="2">
        <v>0</v>
      </c>
      <c r="C2832" s="2">
        <v>0</v>
      </c>
      <c r="D2832" s="2">
        <v>0</v>
      </c>
      <c r="E2832" s="2">
        <v>0</v>
      </c>
      <c r="F2832" s="2">
        <v>0</v>
      </c>
      <c r="G2832" s="2">
        <v>0</v>
      </c>
      <c r="H2832" s="2">
        <v>0</v>
      </c>
      <c r="I2832" s="2">
        <v>0</v>
      </c>
      <c r="J2832" s="2">
        <v>2.7389252124726801E-8</v>
      </c>
      <c r="K2832" s="2">
        <v>0</v>
      </c>
      <c r="L2832" s="2">
        <v>0</v>
      </c>
      <c r="M2832" s="2">
        <v>0</v>
      </c>
      <c r="N2832" s="2">
        <v>0</v>
      </c>
      <c r="O2832" s="2">
        <v>0</v>
      </c>
      <c r="P2832" s="2">
        <v>0</v>
      </c>
      <c r="Q2832" s="2">
        <v>0</v>
      </c>
      <c r="R2832" s="2">
        <v>0</v>
      </c>
      <c r="S2832" s="2">
        <v>0</v>
      </c>
      <c r="T2832" s="2">
        <v>0</v>
      </c>
      <c r="U2832" s="2">
        <v>0</v>
      </c>
      <c r="X2832" s="2">
        <f t="shared" si="405"/>
        <v>2.7389252124726801E-8</v>
      </c>
      <c r="Y2832" s="2">
        <f t="shared" si="406"/>
        <v>0</v>
      </c>
      <c r="Z2832" s="2">
        <f>IF(Y2832&gt;$W$1,HLOOKUP(Y2832,B2832:$U$2835,ROW($B$2836)-ROW($A2832),FALSE),0)</f>
        <v>0</v>
      </c>
      <c r="AA2832" s="2">
        <f t="shared" si="407"/>
        <v>0</v>
      </c>
      <c r="AB2832" s="2">
        <f>VLOOKUP(A2832,segment3_SB_quantity!$A$2:$B$2834,2,FALSE)</f>
        <v>704</v>
      </c>
      <c r="AC2832" s="4">
        <f t="shared" si="403"/>
        <v>0.12820000000000001</v>
      </c>
      <c r="AD2832">
        <f t="shared" si="408"/>
        <v>0</v>
      </c>
      <c r="AE2832">
        <f t="shared" si="404"/>
        <v>0.83166700000000005</v>
      </c>
      <c r="AF2832" s="2">
        <f t="shared" si="409"/>
        <v>0</v>
      </c>
      <c r="AG2832" s="2">
        <f t="shared" si="410"/>
        <v>0</v>
      </c>
      <c r="AH2832" s="1">
        <f t="shared" si="411"/>
        <v>0</v>
      </c>
    </row>
    <row r="2833" spans="1:34" x14ac:dyDescent="0.55000000000000004">
      <c r="A2833">
        <v>99939955</v>
      </c>
      <c r="B2833" s="2">
        <v>0</v>
      </c>
      <c r="C2833" s="2">
        <v>0</v>
      </c>
      <c r="D2833" s="2">
        <v>0</v>
      </c>
      <c r="E2833" s="2">
        <v>0</v>
      </c>
      <c r="F2833" s="2">
        <v>0</v>
      </c>
      <c r="G2833" s="2">
        <v>0</v>
      </c>
      <c r="H2833" s="2">
        <v>0</v>
      </c>
      <c r="I2833" s="2">
        <v>5.5940454107367601E-2</v>
      </c>
      <c r="J2833" s="2">
        <v>0</v>
      </c>
      <c r="K2833" s="2">
        <v>0</v>
      </c>
      <c r="L2833" s="2">
        <v>0</v>
      </c>
      <c r="M2833" s="2">
        <v>0</v>
      </c>
      <c r="N2833" s="2">
        <v>0</v>
      </c>
      <c r="O2833" s="2">
        <v>0</v>
      </c>
      <c r="P2833" s="2">
        <v>0</v>
      </c>
      <c r="Q2833" s="2">
        <v>0</v>
      </c>
      <c r="R2833" s="2">
        <v>0</v>
      </c>
      <c r="S2833" s="2">
        <v>0</v>
      </c>
      <c r="T2833" s="2">
        <v>0</v>
      </c>
      <c r="U2833" s="2">
        <v>0</v>
      </c>
      <c r="X2833" s="2">
        <f t="shared" si="405"/>
        <v>5.5940454107367601E-2</v>
      </c>
      <c r="Y2833" s="2">
        <f t="shared" si="406"/>
        <v>0</v>
      </c>
      <c r="Z2833" s="2">
        <f>IF(Y2833&gt;$W$1,HLOOKUP(Y2833,B2833:$U$2835,ROW($B$2836)-ROW($A2833),FALSE),0)</f>
        <v>0</v>
      </c>
      <c r="AA2833" s="2">
        <f t="shared" si="407"/>
        <v>0</v>
      </c>
      <c r="AB2833" s="2">
        <f>VLOOKUP(A2833,segment3_SB_quantity!$A$2:$B$2834,2,FALSE)</f>
        <v>15</v>
      </c>
      <c r="AC2833" s="4">
        <f t="shared" si="403"/>
        <v>0.12820000000000001</v>
      </c>
      <c r="AD2833">
        <f t="shared" si="408"/>
        <v>0</v>
      </c>
      <c r="AE2833">
        <f t="shared" si="404"/>
        <v>0.83166700000000005</v>
      </c>
      <c r="AF2833" s="2">
        <f t="shared" si="409"/>
        <v>0</v>
      </c>
      <c r="AG2833" s="2">
        <f t="shared" si="410"/>
        <v>0</v>
      </c>
      <c r="AH2833" s="1">
        <f t="shared" si="411"/>
        <v>0</v>
      </c>
    </row>
    <row r="2834" spans="1:34" x14ac:dyDescent="0.55000000000000004">
      <c r="A2834">
        <v>99969716</v>
      </c>
      <c r="B2834" s="2">
        <v>0</v>
      </c>
      <c r="C2834" s="2">
        <v>0</v>
      </c>
      <c r="D2834" s="2">
        <v>0</v>
      </c>
      <c r="E2834" s="2">
        <v>0</v>
      </c>
      <c r="F2834" s="2">
        <v>0</v>
      </c>
      <c r="G2834" s="2">
        <v>0</v>
      </c>
      <c r="H2834" s="2">
        <v>2.3898375645424901E-2</v>
      </c>
      <c r="I2834" s="2">
        <v>0</v>
      </c>
      <c r="J2834" s="2">
        <v>0</v>
      </c>
      <c r="K2834" s="2">
        <v>0</v>
      </c>
      <c r="L2834" s="2">
        <v>0</v>
      </c>
      <c r="M2834" s="2">
        <v>0</v>
      </c>
      <c r="N2834" s="2">
        <v>0</v>
      </c>
      <c r="O2834" s="2">
        <v>0</v>
      </c>
      <c r="P2834" s="2">
        <v>0</v>
      </c>
      <c r="Q2834" s="2">
        <v>0</v>
      </c>
      <c r="R2834" s="2">
        <v>0</v>
      </c>
      <c r="S2834" s="2">
        <v>0</v>
      </c>
      <c r="T2834" s="2">
        <v>0</v>
      </c>
      <c r="U2834" s="2">
        <v>0</v>
      </c>
      <c r="X2834" s="2">
        <f t="shared" si="405"/>
        <v>2.3898375645424901E-2</v>
      </c>
      <c r="Y2834" s="2">
        <f t="shared" si="406"/>
        <v>0</v>
      </c>
      <c r="Z2834" s="2">
        <f>IF(Y2834&gt;$W$1,HLOOKUP(Y2834,B2834:$U$2835,ROW($B$2836)-ROW($A2834),FALSE),0)</f>
        <v>0</v>
      </c>
      <c r="AA2834" s="2">
        <f t="shared" si="407"/>
        <v>0</v>
      </c>
      <c r="AB2834" s="2">
        <f>VLOOKUP(A2834,segment3_SB_quantity!$A$2:$B$2834,2,FALSE)</f>
        <v>161</v>
      </c>
      <c r="AC2834" s="4">
        <f t="shared" si="403"/>
        <v>0.12820000000000001</v>
      </c>
      <c r="AD2834">
        <f t="shared" si="408"/>
        <v>0</v>
      </c>
      <c r="AE2834">
        <f t="shared" si="404"/>
        <v>0.83166700000000005</v>
      </c>
      <c r="AF2834" s="2">
        <f t="shared" si="409"/>
        <v>0</v>
      </c>
      <c r="AG2834" s="2">
        <f t="shared" si="410"/>
        <v>0</v>
      </c>
      <c r="AH2834" s="1">
        <f t="shared" si="411"/>
        <v>0</v>
      </c>
    </row>
    <row r="2835" spans="1:34" x14ac:dyDescent="0.55000000000000004">
      <c r="B2835" t="str">
        <f t="shared" ref="B2835:U2835" si="412">B1</f>
        <v>P_OL1</v>
      </c>
      <c r="C2835" t="str">
        <f t="shared" si="412"/>
        <v>P_OL2</v>
      </c>
      <c r="D2835" t="str">
        <f t="shared" si="412"/>
        <v>P_OL3</v>
      </c>
      <c r="E2835" t="str">
        <f t="shared" si="412"/>
        <v>P_OL4</v>
      </c>
      <c r="F2835" t="str">
        <f t="shared" si="412"/>
        <v>P_OL5</v>
      </c>
      <c r="G2835" t="str">
        <f t="shared" si="412"/>
        <v>P_OL6</v>
      </c>
      <c r="H2835" t="str">
        <f t="shared" si="412"/>
        <v>P_OL7</v>
      </c>
      <c r="I2835" t="str">
        <f t="shared" si="412"/>
        <v>P_OL8</v>
      </c>
      <c r="J2835" t="str">
        <f t="shared" si="412"/>
        <v>P_OL9</v>
      </c>
      <c r="K2835" t="str">
        <f t="shared" si="412"/>
        <v>P_OL10</v>
      </c>
      <c r="L2835" t="str">
        <f t="shared" si="412"/>
        <v>P_OL11</v>
      </c>
      <c r="M2835" t="str">
        <f t="shared" si="412"/>
        <v>P_OL12</v>
      </c>
      <c r="N2835" t="str">
        <f t="shared" si="412"/>
        <v>P_OL13</v>
      </c>
      <c r="O2835" t="str">
        <f t="shared" si="412"/>
        <v>P_OL14</v>
      </c>
      <c r="P2835" t="str">
        <f t="shared" si="412"/>
        <v>P_OL15</v>
      </c>
      <c r="Q2835" t="str">
        <f t="shared" si="412"/>
        <v>P_OL16</v>
      </c>
      <c r="R2835" t="str">
        <f t="shared" si="412"/>
        <v>P_OL17</v>
      </c>
      <c r="S2835" t="str">
        <f t="shared" si="412"/>
        <v>P_OL18</v>
      </c>
      <c r="T2835" t="str">
        <f t="shared" si="412"/>
        <v>P_OL19</v>
      </c>
      <c r="U2835" t="str">
        <f t="shared" si="412"/>
        <v>P_OL20</v>
      </c>
      <c r="AD2835" s="5">
        <f>SUM(AD2:AD2834)</f>
        <v>562.79800000000023</v>
      </c>
      <c r="AE2835" s="6"/>
      <c r="AF2835" s="5">
        <f>SUM(AF2:AF2834)</f>
        <v>468.06052426600019</v>
      </c>
      <c r="AG2835" s="5">
        <f>SUM(AG2:AG2834)</f>
        <v>154.47063497872003</v>
      </c>
      <c r="AH2835" s="7">
        <f t="shared" ref="AH2835" si="413">AF2835/AG2835</f>
        <v>3.0300938707896194</v>
      </c>
    </row>
    <row r="2836" spans="1:34" x14ac:dyDescent="0.55000000000000004">
      <c r="B2836">
        <f>AVERAGE(0,0.05)</f>
        <v>2.5000000000000001E-2</v>
      </c>
      <c r="C2836">
        <f>B2836+0.05</f>
        <v>7.5000000000000011E-2</v>
      </c>
      <c r="D2836">
        <f t="shared" ref="D2836:U2836" si="414">C2836+0.05</f>
        <v>0.125</v>
      </c>
      <c r="E2836">
        <f t="shared" si="414"/>
        <v>0.17499999999999999</v>
      </c>
      <c r="F2836">
        <f t="shared" si="414"/>
        <v>0.22499999999999998</v>
      </c>
      <c r="G2836">
        <f t="shared" si="414"/>
        <v>0.27499999999999997</v>
      </c>
      <c r="H2836">
        <f t="shared" si="414"/>
        <v>0.32499999999999996</v>
      </c>
      <c r="I2836">
        <f t="shared" si="414"/>
        <v>0.37499999999999994</v>
      </c>
      <c r="J2836">
        <f t="shared" si="414"/>
        <v>0.42499999999999993</v>
      </c>
      <c r="K2836">
        <f t="shared" si="414"/>
        <v>0.47499999999999992</v>
      </c>
      <c r="L2836">
        <f t="shared" si="414"/>
        <v>0.52499999999999991</v>
      </c>
      <c r="M2836">
        <f t="shared" si="414"/>
        <v>0.57499999999999996</v>
      </c>
      <c r="N2836">
        <f t="shared" si="414"/>
        <v>0.625</v>
      </c>
      <c r="O2836">
        <f t="shared" si="414"/>
        <v>0.67500000000000004</v>
      </c>
      <c r="P2836">
        <f t="shared" si="414"/>
        <v>0.72500000000000009</v>
      </c>
      <c r="Q2836">
        <f t="shared" si="414"/>
        <v>0.77500000000000013</v>
      </c>
      <c r="R2836">
        <f t="shared" si="414"/>
        <v>0.82500000000000018</v>
      </c>
      <c r="S2836">
        <f t="shared" si="414"/>
        <v>0.87500000000000022</v>
      </c>
      <c r="T2836">
        <f t="shared" si="414"/>
        <v>0.92500000000000027</v>
      </c>
      <c r="U2836">
        <f t="shared" si="414"/>
        <v>0.97500000000000031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8306D-6298-4175-8ECD-C71077074042}">
  <dimension ref="A1:B2834"/>
  <sheetViews>
    <sheetView topLeftCell="A2807" workbookViewId="0">
      <selection activeCell="C2832" sqref="C2832"/>
    </sheetView>
  </sheetViews>
  <sheetFormatPr defaultRowHeight="14.4" x14ac:dyDescent="0.55000000000000004"/>
  <sheetData>
    <row r="1" spans="1:2" x14ac:dyDescent="0.55000000000000004">
      <c r="A1" t="s">
        <v>29</v>
      </c>
      <c r="B1" t="s">
        <v>30</v>
      </c>
    </row>
    <row r="2" spans="1:2" x14ac:dyDescent="0.55000000000000004">
      <c r="A2">
        <v>59984</v>
      </c>
      <c r="B2">
        <v>29</v>
      </c>
    </row>
    <row r="3" spans="1:2" x14ac:dyDescent="0.55000000000000004">
      <c r="A3">
        <v>109693</v>
      </c>
      <c r="B3">
        <v>122</v>
      </c>
    </row>
    <row r="4" spans="1:2" x14ac:dyDescent="0.55000000000000004">
      <c r="A4">
        <v>169648</v>
      </c>
      <c r="B4">
        <v>6</v>
      </c>
    </row>
    <row r="5" spans="1:2" x14ac:dyDescent="0.55000000000000004">
      <c r="A5">
        <v>199950</v>
      </c>
      <c r="B5">
        <v>127</v>
      </c>
    </row>
    <row r="6" spans="1:2" x14ac:dyDescent="0.55000000000000004">
      <c r="A6">
        <v>289996</v>
      </c>
      <c r="B6">
        <v>3</v>
      </c>
    </row>
    <row r="7" spans="1:2" x14ac:dyDescent="0.55000000000000004">
      <c r="A7">
        <v>309971</v>
      </c>
      <c r="B7">
        <v>31</v>
      </c>
    </row>
    <row r="8" spans="1:2" x14ac:dyDescent="0.55000000000000004">
      <c r="A8">
        <v>329968</v>
      </c>
      <c r="B8">
        <v>8</v>
      </c>
    </row>
    <row r="9" spans="1:2" x14ac:dyDescent="0.55000000000000004">
      <c r="A9">
        <v>339627</v>
      </c>
      <c r="B9">
        <v>3</v>
      </c>
    </row>
    <row r="10" spans="1:2" x14ac:dyDescent="0.55000000000000004">
      <c r="A10">
        <v>339918</v>
      </c>
      <c r="B10">
        <v>6</v>
      </c>
    </row>
    <row r="11" spans="1:2" x14ac:dyDescent="0.55000000000000004">
      <c r="A11">
        <v>340000</v>
      </c>
      <c r="B11">
        <v>109</v>
      </c>
    </row>
    <row r="12" spans="1:2" x14ac:dyDescent="0.55000000000000004">
      <c r="A12">
        <v>459915</v>
      </c>
      <c r="B12">
        <v>14</v>
      </c>
    </row>
    <row r="13" spans="1:2" x14ac:dyDescent="0.55000000000000004">
      <c r="A13">
        <v>559804</v>
      </c>
      <c r="B13">
        <v>165</v>
      </c>
    </row>
    <row r="14" spans="1:2" x14ac:dyDescent="0.55000000000000004">
      <c r="A14">
        <v>579990</v>
      </c>
      <c r="B14">
        <v>36</v>
      </c>
    </row>
    <row r="15" spans="1:2" x14ac:dyDescent="0.55000000000000004">
      <c r="A15">
        <v>589766</v>
      </c>
      <c r="B15">
        <v>7</v>
      </c>
    </row>
    <row r="16" spans="1:2" x14ac:dyDescent="0.55000000000000004">
      <c r="A16">
        <v>609815</v>
      </c>
      <c r="B16">
        <v>4</v>
      </c>
    </row>
    <row r="17" spans="1:2" x14ac:dyDescent="0.55000000000000004">
      <c r="A17">
        <v>609881</v>
      </c>
      <c r="B17">
        <v>27</v>
      </c>
    </row>
    <row r="18" spans="1:2" x14ac:dyDescent="0.55000000000000004">
      <c r="A18">
        <v>689894</v>
      </c>
      <c r="B18">
        <v>6</v>
      </c>
    </row>
    <row r="19" spans="1:2" x14ac:dyDescent="0.55000000000000004">
      <c r="A19">
        <v>709543</v>
      </c>
      <c r="B19">
        <v>4</v>
      </c>
    </row>
    <row r="20" spans="1:2" x14ac:dyDescent="0.55000000000000004">
      <c r="A20">
        <v>799924</v>
      </c>
      <c r="B20">
        <v>33</v>
      </c>
    </row>
    <row r="21" spans="1:2" x14ac:dyDescent="0.55000000000000004">
      <c r="A21">
        <v>869947</v>
      </c>
      <c r="B21">
        <v>3</v>
      </c>
    </row>
    <row r="22" spans="1:2" x14ac:dyDescent="0.55000000000000004">
      <c r="A22">
        <v>879592</v>
      </c>
      <c r="B22">
        <v>3</v>
      </c>
    </row>
    <row r="23" spans="1:2" x14ac:dyDescent="0.55000000000000004">
      <c r="A23">
        <v>879894</v>
      </c>
      <c r="B23">
        <v>10</v>
      </c>
    </row>
    <row r="24" spans="1:2" x14ac:dyDescent="0.55000000000000004">
      <c r="A24">
        <v>909794</v>
      </c>
      <c r="B24">
        <v>1</v>
      </c>
    </row>
    <row r="25" spans="1:2" x14ac:dyDescent="0.55000000000000004">
      <c r="A25">
        <v>909861</v>
      </c>
      <c r="B25">
        <v>6</v>
      </c>
    </row>
    <row r="26" spans="1:2" x14ac:dyDescent="0.55000000000000004">
      <c r="A26">
        <v>939843</v>
      </c>
      <c r="B26">
        <v>25</v>
      </c>
    </row>
    <row r="27" spans="1:2" x14ac:dyDescent="0.55000000000000004">
      <c r="A27">
        <v>969802</v>
      </c>
      <c r="B27">
        <v>1</v>
      </c>
    </row>
    <row r="28" spans="1:2" x14ac:dyDescent="0.55000000000000004">
      <c r="A28">
        <v>969825</v>
      </c>
      <c r="B28">
        <v>1</v>
      </c>
    </row>
    <row r="29" spans="1:2" x14ac:dyDescent="0.55000000000000004">
      <c r="A29">
        <v>989713</v>
      </c>
      <c r="B29">
        <v>5</v>
      </c>
    </row>
    <row r="30" spans="1:2" x14ac:dyDescent="0.55000000000000004">
      <c r="A30">
        <v>1009831</v>
      </c>
      <c r="B30">
        <v>46</v>
      </c>
    </row>
    <row r="31" spans="1:2" x14ac:dyDescent="0.55000000000000004">
      <c r="A31">
        <v>1009995</v>
      </c>
      <c r="B31">
        <v>2</v>
      </c>
    </row>
    <row r="32" spans="1:2" x14ac:dyDescent="0.55000000000000004">
      <c r="A32">
        <v>1049570</v>
      </c>
      <c r="B32">
        <v>181</v>
      </c>
    </row>
    <row r="33" spans="1:2" x14ac:dyDescent="0.55000000000000004">
      <c r="A33">
        <v>1069886</v>
      </c>
      <c r="B33">
        <v>133</v>
      </c>
    </row>
    <row r="34" spans="1:2" x14ac:dyDescent="0.55000000000000004">
      <c r="A34">
        <v>1079927</v>
      </c>
      <c r="B34">
        <v>25</v>
      </c>
    </row>
    <row r="35" spans="1:2" x14ac:dyDescent="0.55000000000000004">
      <c r="A35">
        <v>1129993</v>
      </c>
      <c r="B35">
        <v>1</v>
      </c>
    </row>
    <row r="36" spans="1:2" x14ac:dyDescent="0.55000000000000004">
      <c r="A36">
        <v>1149770</v>
      </c>
      <c r="B36">
        <v>20</v>
      </c>
    </row>
    <row r="37" spans="1:2" x14ac:dyDescent="0.55000000000000004">
      <c r="A37">
        <v>1179654</v>
      </c>
      <c r="B37">
        <v>1</v>
      </c>
    </row>
    <row r="38" spans="1:2" x14ac:dyDescent="0.55000000000000004">
      <c r="A38">
        <v>1249927</v>
      </c>
      <c r="B38">
        <v>2</v>
      </c>
    </row>
    <row r="39" spans="1:2" x14ac:dyDescent="0.55000000000000004">
      <c r="A39">
        <v>1289567</v>
      </c>
      <c r="B39">
        <v>3</v>
      </c>
    </row>
    <row r="40" spans="1:2" x14ac:dyDescent="0.55000000000000004">
      <c r="A40">
        <v>1309902</v>
      </c>
      <c r="B40">
        <v>19</v>
      </c>
    </row>
    <row r="41" spans="1:2" x14ac:dyDescent="0.55000000000000004">
      <c r="A41">
        <v>1339981</v>
      </c>
      <c r="B41">
        <v>48</v>
      </c>
    </row>
    <row r="42" spans="1:2" x14ac:dyDescent="0.55000000000000004">
      <c r="A42">
        <v>1399898</v>
      </c>
      <c r="B42">
        <v>201</v>
      </c>
    </row>
    <row r="43" spans="1:2" x14ac:dyDescent="0.55000000000000004">
      <c r="A43">
        <v>1469591</v>
      </c>
      <c r="B43">
        <v>7</v>
      </c>
    </row>
    <row r="44" spans="1:2" x14ac:dyDescent="0.55000000000000004">
      <c r="A44">
        <v>1499761</v>
      </c>
      <c r="B44">
        <v>55</v>
      </c>
    </row>
    <row r="45" spans="1:2" x14ac:dyDescent="0.55000000000000004">
      <c r="A45">
        <v>1499909</v>
      </c>
      <c r="B45">
        <v>21</v>
      </c>
    </row>
    <row r="46" spans="1:2" x14ac:dyDescent="0.55000000000000004">
      <c r="A46">
        <v>1569894</v>
      </c>
      <c r="B46">
        <v>29</v>
      </c>
    </row>
    <row r="47" spans="1:2" x14ac:dyDescent="0.55000000000000004">
      <c r="A47">
        <v>1579841</v>
      </c>
      <c r="B47">
        <v>20</v>
      </c>
    </row>
    <row r="48" spans="1:2" x14ac:dyDescent="0.55000000000000004">
      <c r="A48">
        <v>1589813</v>
      </c>
      <c r="B48">
        <v>150</v>
      </c>
    </row>
    <row r="49" spans="1:2" x14ac:dyDescent="0.55000000000000004">
      <c r="A49">
        <v>1619556</v>
      </c>
      <c r="B49">
        <v>79</v>
      </c>
    </row>
    <row r="50" spans="1:2" x14ac:dyDescent="0.55000000000000004">
      <c r="A50">
        <v>1649886</v>
      </c>
      <c r="B50">
        <v>5</v>
      </c>
    </row>
    <row r="51" spans="1:2" x14ac:dyDescent="0.55000000000000004">
      <c r="A51">
        <v>1710000</v>
      </c>
      <c r="B51">
        <v>26</v>
      </c>
    </row>
    <row r="52" spans="1:2" x14ac:dyDescent="0.55000000000000004">
      <c r="A52">
        <v>1799643</v>
      </c>
      <c r="B52">
        <v>4</v>
      </c>
    </row>
    <row r="53" spans="1:2" x14ac:dyDescent="0.55000000000000004">
      <c r="A53">
        <v>1819868</v>
      </c>
      <c r="B53">
        <v>55</v>
      </c>
    </row>
    <row r="54" spans="1:2" x14ac:dyDescent="0.55000000000000004">
      <c r="A54">
        <v>1839834</v>
      </c>
      <c r="B54">
        <v>20</v>
      </c>
    </row>
    <row r="55" spans="1:2" x14ac:dyDescent="0.55000000000000004">
      <c r="A55">
        <v>1849794</v>
      </c>
      <c r="B55">
        <v>183</v>
      </c>
    </row>
    <row r="56" spans="1:2" x14ac:dyDescent="0.55000000000000004">
      <c r="A56">
        <v>1949610</v>
      </c>
      <c r="B56">
        <v>25</v>
      </c>
    </row>
    <row r="57" spans="1:2" x14ac:dyDescent="0.55000000000000004">
      <c r="A57">
        <v>1999671</v>
      </c>
      <c r="B57">
        <v>6</v>
      </c>
    </row>
    <row r="58" spans="1:2" x14ac:dyDescent="0.55000000000000004">
      <c r="A58">
        <v>2039621</v>
      </c>
      <c r="B58">
        <v>45</v>
      </c>
    </row>
    <row r="59" spans="1:2" x14ac:dyDescent="0.55000000000000004">
      <c r="A59">
        <v>2049977</v>
      </c>
      <c r="B59">
        <v>6</v>
      </c>
    </row>
    <row r="60" spans="1:2" x14ac:dyDescent="0.55000000000000004">
      <c r="A60">
        <v>2139816</v>
      </c>
      <c r="B60">
        <v>114</v>
      </c>
    </row>
    <row r="61" spans="1:2" x14ac:dyDescent="0.55000000000000004">
      <c r="A61">
        <v>2199975</v>
      </c>
      <c r="B61">
        <v>24</v>
      </c>
    </row>
    <row r="62" spans="1:2" x14ac:dyDescent="0.55000000000000004">
      <c r="A62">
        <v>2209804</v>
      </c>
      <c r="B62">
        <v>52</v>
      </c>
    </row>
    <row r="63" spans="1:2" x14ac:dyDescent="0.55000000000000004">
      <c r="A63">
        <v>2249699</v>
      </c>
      <c r="B63">
        <v>2</v>
      </c>
    </row>
    <row r="64" spans="1:2" x14ac:dyDescent="0.55000000000000004">
      <c r="A64">
        <v>2259776</v>
      </c>
      <c r="B64">
        <v>5</v>
      </c>
    </row>
    <row r="65" spans="1:2" x14ac:dyDescent="0.55000000000000004">
      <c r="A65">
        <v>2269534</v>
      </c>
      <c r="B65">
        <v>45</v>
      </c>
    </row>
    <row r="66" spans="1:2" x14ac:dyDescent="0.55000000000000004">
      <c r="A66">
        <v>2269804</v>
      </c>
      <c r="B66">
        <v>74</v>
      </c>
    </row>
    <row r="67" spans="1:2" x14ac:dyDescent="0.55000000000000004">
      <c r="A67">
        <v>2339637</v>
      </c>
      <c r="B67">
        <v>2</v>
      </c>
    </row>
    <row r="68" spans="1:2" x14ac:dyDescent="0.55000000000000004">
      <c r="A68">
        <v>2389794</v>
      </c>
      <c r="B68">
        <v>11</v>
      </c>
    </row>
    <row r="69" spans="1:2" x14ac:dyDescent="0.55000000000000004">
      <c r="A69">
        <v>2389837</v>
      </c>
      <c r="B69">
        <v>15</v>
      </c>
    </row>
    <row r="70" spans="1:2" x14ac:dyDescent="0.55000000000000004">
      <c r="A70">
        <v>2389981</v>
      </c>
      <c r="B70">
        <v>3</v>
      </c>
    </row>
    <row r="71" spans="1:2" x14ac:dyDescent="0.55000000000000004">
      <c r="A71">
        <v>2539599</v>
      </c>
      <c r="B71">
        <v>9</v>
      </c>
    </row>
    <row r="72" spans="1:2" x14ac:dyDescent="0.55000000000000004">
      <c r="A72">
        <v>2539850</v>
      </c>
      <c r="B72">
        <v>2</v>
      </c>
    </row>
    <row r="73" spans="1:2" x14ac:dyDescent="0.55000000000000004">
      <c r="A73">
        <v>2569933</v>
      </c>
      <c r="B73">
        <v>13</v>
      </c>
    </row>
    <row r="74" spans="1:2" x14ac:dyDescent="0.55000000000000004">
      <c r="A74">
        <v>2639965</v>
      </c>
      <c r="B74">
        <v>1</v>
      </c>
    </row>
    <row r="75" spans="1:2" x14ac:dyDescent="0.55000000000000004">
      <c r="A75">
        <v>2679888</v>
      </c>
      <c r="B75">
        <v>209</v>
      </c>
    </row>
    <row r="76" spans="1:2" x14ac:dyDescent="0.55000000000000004">
      <c r="A76">
        <v>2679893</v>
      </c>
      <c r="B76">
        <v>13</v>
      </c>
    </row>
    <row r="77" spans="1:2" x14ac:dyDescent="0.55000000000000004">
      <c r="A77">
        <v>2689758</v>
      </c>
      <c r="B77">
        <v>10</v>
      </c>
    </row>
    <row r="78" spans="1:2" x14ac:dyDescent="0.55000000000000004">
      <c r="A78">
        <v>2709959</v>
      </c>
      <c r="B78">
        <v>6</v>
      </c>
    </row>
    <row r="79" spans="1:2" x14ac:dyDescent="0.55000000000000004">
      <c r="A79">
        <v>2719577</v>
      </c>
      <c r="B79">
        <v>155</v>
      </c>
    </row>
    <row r="80" spans="1:2" x14ac:dyDescent="0.55000000000000004">
      <c r="A80">
        <v>2749922</v>
      </c>
      <c r="B80">
        <v>3</v>
      </c>
    </row>
    <row r="81" spans="1:2" x14ac:dyDescent="0.55000000000000004">
      <c r="A81">
        <v>2779799</v>
      </c>
      <c r="B81">
        <v>7</v>
      </c>
    </row>
    <row r="82" spans="1:2" x14ac:dyDescent="0.55000000000000004">
      <c r="A82">
        <v>2789804</v>
      </c>
      <c r="B82">
        <v>892</v>
      </c>
    </row>
    <row r="83" spans="1:2" x14ac:dyDescent="0.55000000000000004">
      <c r="A83">
        <v>2799943</v>
      </c>
      <c r="B83">
        <v>5</v>
      </c>
    </row>
    <row r="84" spans="1:2" x14ac:dyDescent="0.55000000000000004">
      <c r="A84">
        <v>2809801</v>
      </c>
      <c r="B84">
        <v>77</v>
      </c>
    </row>
    <row r="85" spans="1:2" x14ac:dyDescent="0.55000000000000004">
      <c r="A85">
        <v>2829752</v>
      </c>
      <c r="B85">
        <v>13</v>
      </c>
    </row>
    <row r="86" spans="1:2" x14ac:dyDescent="0.55000000000000004">
      <c r="A86">
        <v>2869943</v>
      </c>
      <c r="B86">
        <v>7</v>
      </c>
    </row>
    <row r="87" spans="1:2" x14ac:dyDescent="0.55000000000000004">
      <c r="A87">
        <v>2939799</v>
      </c>
      <c r="B87">
        <v>116</v>
      </c>
    </row>
    <row r="88" spans="1:2" x14ac:dyDescent="0.55000000000000004">
      <c r="A88">
        <v>2969695</v>
      </c>
      <c r="B88">
        <v>487</v>
      </c>
    </row>
    <row r="89" spans="1:2" x14ac:dyDescent="0.55000000000000004">
      <c r="A89">
        <v>2989796</v>
      </c>
      <c r="B89">
        <v>63</v>
      </c>
    </row>
    <row r="90" spans="1:2" x14ac:dyDescent="0.55000000000000004">
      <c r="A90">
        <v>3009958</v>
      </c>
      <c r="B90">
        <v>53</v>
      </c>
    </row>
    <row r="91" spans="1:2" x14ac:dyDescent="0.55000000000000004">
      <c r="A91">
        <v>3089929</v>
      </c>
      <c r="B91">
        <v>4</v>
      </c>
    </row>
    <row r="92" spans="1:2" x14ac:dyDescent="0.55000000000000004">
      <c r="A92">
        <v>3109806</v>
      </c>
      <c r="B92">
        <v>255</v>
      </c>
    </row>
    <row r="93" spans="1:2" x14ac:dyDescent="0.55000000000000004">
      <c r="A93">
        <v>3169944</v>
      </c>
      <c r="B93">
        <v>77</v>
      </c>
    </row>
    <row r="94" spans="1:2" x14ac:dyDescent="0.55000000000000004">
      <c r="A94">
        <v>3229801</v>
      </c>
      <c r="B94">
        <v>82</v>
      </c>
    </row>
    <row r="95" spans="1:2" x14ac:dyDescent="0.55000000000000004">
      <c r="A95">
        <v>3239920</v>
      </c>
      <c r="B95">
        <v>58</v>
      </c>
    </row>
    <row r="96" spans="1:2" x14ac:dyDescent="0.55000000000000004">
      <c r="A96">
        <v>3239931</v>
      </c>
      <c r="B96">
        <v>5</v>
      </c>
    </row>
    <row r="97" spans="1:2" x14ac:dyDescent="0.55000000000000004">
      <c r="A97">
        <v>3249808</v>
      </c>
      <c r="B97">
        <v>163</v>
      </c>
    </row>
    <row r="98" spans="1:2" x14ac:dyDescent="0.55000000000000004">
      <c r="A98">
        <v>3259822</v>
      </c>
      <c r="B98">
        <v>232</v>
      </c>
    </row>
    <row r="99" spans="1:2" x14ac:dyDescent="0.55000000000000004">
      <c r="A99">
        <v>3269902</v>
      </c>
      <c r="B99">
        <v>51</v>
      </c>
    </row>
    <row r="100" spans="1:2" x14ac:dyDescent="0.55000000000000004">
      <c r="A100">
        <v>3279689</v>
      </c>
      <c r="B100">
        <v>1</v>
      </c>
    </row>
    <row r="101" spans="1:2" x14ac:dyDescent="0.55000000000000004">
      <c r="A101">
        <v>3299585</v>
      </c>
      <c r="B101">
        <v>230</v>
      </c>
    </row>
    <row r="102" spans="1:2" x14ac:dyDescent="0.55000000000000004">
      <c r="A102">
        <v>3299914</v>
      </c>
      <c r="B102">
        <v>19</v>
      </c>
    </row>
    <row r="103" spans="1:2" x14ac:dyDescent="0.55000000000000004">
      <c r="A103">
        <v>3349780</v>
      </c>
      <c r="B103">
        <v>1</v>
      </c>
    </row>
    <row r="104" spans="1:2" x14ac:dyDescent="0.55000000000000004">
      <c r="A104">
        <v>3349804</v>
      </c>
      <c r="B104">
        <v>62</v>
      </c>
    </row>
    <row r="105" spans="1:2" x14ac:dyDescent="0.55000000000000004">
      <c r="A105">
        <v>3409828</v>
      </c>
      <c r="B105">
        <v>12</v>
      </c>
    </row>
    <row r="106" spans="1:2" x14ac:dyDescent="0.55000000000000004">
      <c r="A106">
        <v>3409832</v>
      </c>
      <c r="B106">
        <v>2</v>
      </c>
    </row>
    <row r="107" spans="1:2" x14ac:dyDescent="0.55000000000000004">
      <c r="A107">
        <v>3419797</v>
      </c>
      <c r="B107">
        <v>160</v>
      </c>
    </row>
    <row r="108" spans="1:2" x14ac:dyDescent="0.55000000000000004">
      <c r="A108">
        <v>3449697</v>
      </c>
      <c r="B108">
        <v>29</v>
      </c>
    </row>
    <row r="109" spans="1:2" x14ac:dyDescent="0.55000000000000004">
      <c r="A109">
        <v>3469946</v>
      </c>
      <c r="B109">
        <v>91</v>
      </c>
    </row>
    <row r="110" spans="1:2" x14ac:dyDescent="0.55000000000000004">
      <c r="A110">
        <v>3489804</v>
      </c>
      <c r="B110">
        <v>3</v>
      </c>
    </row>
    <row r="111" spans="1:2" x14ac:dyDescent="0.55000000000000004">
      <c r="A111">
        <v>3489945</v>
      </c>
      <c r="B111">
        <v>1</v>
      </c>
    </row>
    <row r="112" spans="1:2" x14ac:dyDescent="0.55000000000000004">
      <c r="A112">
        <v>3509691</v>
      </c>
      <c r="B112">
        <v>56</v>
      </c>
    </row>
    <row r="113" spans="1:2" x14ac:dyDescent="0.55000000000000004">
      <c r="A113">
        <v>3529748</v>
      </c>
      <c r="B113">
        <v>245</v>
      </c>
    </row>
    <row r="114" spans="1:2" x14ac:dyDescent="0.55000000000000004">
      <c r="A114">
        <v>3549558</v>
      </c>
      <c r="B114">
        <v>25</v>
      </c>
    </row>
    <row r="115" spans="1:2" x14ac:dyDescent="0.55000000000000004">
      <c r="A115">
        <v>3559851</v>
      </c>
      <c r="B115">
        <v>41</v>
      </c>
    </row>
    <row r="116" spans="1:2" x14ac:dyDescent="0.55000000000000004">
      <c r="A116">
        <v>3629797</v>
      </c>
      <c r="B116">
        <v>33</v>
      </c>
    </row>
    <row r="117" spans="1:2" x14ac:dyDescent="0.55000000000000004">
      <c r="A117">
        <v>3629926</v>
      </c>
      <c r="B117">
        <v>13</v>
      </c>
    </row>
    <row r="118" spans="1:2" x14ac:dyDescent="0.55000000000000004">
      <c r="A118">
        <v>3689815</v>
      </c>
      <c r="B118">
        <v>2</v>
      </c>
    </row>
    <row r="119" spans="1:2" x14ac:dyDescent="0.55000000000000004">
      <c r="A119">
        <v>3739829</v>
      </c>
      <c r="B119">
        <v>25</v>
      </c>
    </row>
    <row r="120" spans="1:2" x14ac:dyDescent="0.55000000000000004">
      <c r="A120">
        <v>3759804</v>
      </c>
      <c r="B120">
        <v>11</v>
      </c>
    </row>
    <row r="121" spans="1:2" x14ac:dyDescent="0.55000000000000004">
      <c r="A121">
        <v>3779756</v>
      </c>
      <c r="B121">
        <v>6</v>
      </c>
    </row>
    <row r="122" spans="1:2" x14ac:dyDescent="0.55000000000000004">
      <c r="A122">
        <v>3779918</v>
      </c>
      <c r="B122">
        <v>2</v>
      </c>
    </row>
    <row r="123" spans="1:2" x14ac:dyDescent="0.55000000000000004">
      <c r="A123">
        <v>3799775</v>
      </c>
      <c r="B123">
        <v>46</v>
      </c>
    </row>
    <row r="124" spans="1:2" x14ac:dyDescent="0.55000000000000004">
      <c r="A124">
        <v>3849813</v>
      </c>
      <c r="B124">
        <v>43</v>
      </c>
    </row>
    <row r="125" spans="1:2" x14ac:dyDescent="0.55000000000000004">
      <c r="A125">
        <v>3869942</v>
      </c>
      <c r="B125">
        <v>2</v>
      </c>
    </row>
    <row r="126" spans="1:2" x14ac:dyDescent="0.55000000000000004">
      <c r="A126">
        <v>3919795</v>
      </c>
      <c r="B126">
        <v>325</v>
      </c>
    </row>
    <row r="127" spans="1:2" x14ac:dyDescent="0.55000000000000004">
      <c r="A127">
        <v>3939747</v>
      </c>
      <c r="B127">
        <v>7</v>
      </c>
    </row>
    <row r="128" spans="1:2" x14ac:dyDescent="0.55000000000000004">
      <c r="A128">
        <v>3979821</v>
      </c>
      <c r="B128">
        <v>162</v>
      </c>
    </row>
    <row r="129" spans="1:2" x14ac:dyDescent="0.55000000000000004">
      <c r="A129">
        <v>4019679</v>
      </c>
      <c r="B129">
        <v>14</v>
      </c>
    </row>
    <row r="130" spans="1:2" x14ac:dyDescent="0.55000000000000004">
      <c r="A130">
        <v>4029695</v>
      </c>
      <c r="B130">
        <v>18</v>
      </c>
    </row>
    <row r="131" spans="1:2" x14ac:dyDescent="0.55000000000000004">
      <c r="A131">
        <v>4029766</v>
      </c>
      <c r="B131">
        <v>2</v>
      </c>
    </row>
    <row r="132" spans="1:2" x14ac:dyDescent="0.55000000000000004">
      <c r="A132">
        <v>4029993</v>
      </c>
      <c r="B132">
        <v>6</v>
      </c>
    </row>
    <row r="133" spans="1:2" x14ac:dyDescent="0.55000000000000004">
      <c r="A133">
        <v>4069735</v>
      </c>
      <c r="B133">
        <v>14</v>
      </c>
    </row>
    <row r="134" spans="1:2" x14ac:dyDescent="0.55000000000000004">
      <c r="A134">
        <v>4069947</v>
      </c>
      <c r="B134">
        <v>136</v>
      </c>
    </row>
    <row r="135" spans="1:2" x14ac:dyDescent="0.55000000000000004">
      <c r="A135">
        <v>4109594</v>
      </c>
      <c r="B135">
        <v>5</v>
      </c>
    </row>
    <row r="136" spans="1:2" x14ac:dyDescent="0.55000000000000004">
      <c r="A136">
        <v>4139823</v>
      </c>
      <c r="B136">
        <v>43</v>
      </c>
    </row>
    <row r="137" spans="1:2" x14ac:dyDescent="0.55000000000000004">
      <c r="A137">
        <v>4139886</v>
      </c>
      <c r="B137">
        <v>105</v>
      </c>
    </row>
    <row r="138" spans="1:2" x14ac:dyDescent="0.55000000000000004">
      <c r="A138">
        <v>4149898</v>
      </c>
      <c r="B138">
        <v>68</v>
      </c>
    </row>
    <row r="139" spans="1:2" x14ac:dyDescent="0.55000000000000004">
      <c r="A139">
        <v>4149952</v>
      </c>
      <c r="B139">
        <v>46</v>
      </c>
    </row>
    <row r="140" spans="1:2" x14ac:dyDescent="0.55000000000000004">
      <c r="A140">
        <v>4189690</v>
      </c>
      <c r="B140">
        <v>4</v>
      </c>
    </row>
    <row r="141" spans="1:2" x14ac:dyDescent="0.55000000000000004">
      <c r="A141">
        <v>4199988</v>
      </c>
      <c r="B141">
        <v>1</v>
      </c>
    </row>
    <row r="142" spans="1:2" x14ac:dyDescent="0.55000000000000004">
      <c r="A142">
        <v>4239950</v>
      </c>
      <c r="B142">
        <v>10</v>
      </c>
    </row>
    <row r="143" spans="1:2" x14ac:dyDescent="0.55000000000000004">
      <c r="A143">
        <v>4259813</v>
      </c>
      <c r="B143">
        <v>60</v>
      </c>
    </row>
    <row r="144" spans="1:2" x14ac:dyDescent="0.55000000000000004">
      <c r="A144">
        <v>4269669</v>
      </c>
      <c r="B144">
        <v>1</v>
      </c>
    </row>
    <row r="145" spans="1:2" x14ac:dyDescent="0.55000000000000004">
      <c r="A145">
        <v>4299825</v>
      </c>
      <c r="B145">
        <v>285</v>
      </c>
    </row>
    <row r="146" spans="1:2" x14ac:dyDescent="0.55000000000000004">
      <c r="A146">
        <v>4319967</v>
      </c>
      <c r="B146">
        <v>7</v>
      </c>
    </row>
    <row r="147" spans="1:2" x14ac:dyDescent="0.55000000000000004">
      <c r="A147">
        <v>4509747</v>
      </c>
      <c r="B147">
        <v>15</v>
      </c>
    </row>
    <row r="148" spans="1:2" x14ac:dyDescent="0.55000000000000004">
      <c r="A148">
        <v>4569688</v>
      </c>
      <c r="B148">
        <v>4</v>
      </c>
    </row>
    <row r="149" spans="1:2" x14ac:dyDescent="0.55000000000000004">
      <c r="A149">
        <v>4589591</v>
      </c>
      <c r="B149">
        <v>21</v>
      </c>
    </row>
    <row r="150" spans="1:2" x14ac:dyDescent="0.55000000000000004">
      <c r="A150">
        <v>4589623</v>
      </c>
      <c r="B150">
        <v>65</v>
      </c>
    </row>
    <row r="151" spans="1:2" x14ac:dyDescent="0.55000000000000004">
      <c r="A151">
        <v>4639896</v>
      </c>
      <c r="B151">
        <v>44</v>
      </c>
    </row>
    <row r="152" spans="1:2" x14ac:dyDescent="0.55000000000000004">
      <c r="A152">
        <v>4679603</v>
      </c>
      <c r="B152">
        <v>6</v>
      </c>
    </row>
    <row r="153" spans="1:2" x14ac:dyDescent="0.55000000000000004">
      <c r="A153">
        <v>4679898</v>
      </c>
      <c r="B153">
        <v>102</v>
      </c>
    </row>
    <row r="154" spans="1:2" x14ac:dyDescent="0.55000000000000004">
      <c r="A154">
        <v>4699985</v>
      </c>
      <c r="B154">
        <v>28</v>
      </c>
    </row>
    <row r="155" spans="1:2" x14ac:dyDescent="0.55000000000000004">
      <c r="A155">
        <v>4719570</v>
      </c>
      <c r="B155">
        <v>48</v>
      </c>
    </row>
    <row r="156" spans="1:2" x14ac:dyDescent="0.55000000000000004">
      <c r="A156">
        <v>4759939</v>
      </c>
      <c r="B156">
        <v>6</v>
      </c>
    </row>
    <row r="157" spans="1:2" x14ac:dyDescent="0.55000000000000004">
      <c r="A157">
        <v>4769897</v>
      </c>
      <c r="B157">
        <v>220</v>
      </c>
    </row>
    <row r="158" spans="1:2" x14ac:dyDescent="0.55000000000000004">
      <c r="A158">
        <v>4829823</v>
      </c>
      <c r="B158">
        <v>15</v>
      </c>
    </row>
    <row r="159" spans="1:2" x14ac:dyDescent="0.55000000000000004">
      <c r="A159">
        <v>4839830</v>
      </c>
      <c r="B159">
        <v>124</v>
      </c>
    </row>
    <row r="160" spans="1:2" x14ac:dyDescent="0.55000000000000004">
      <c r="A160">
        <v>4839902</v>
      </c>
      <c r="B160">
        <v>16</v>
      </c>
    </row>
    <row r="161" spans="1:2" x14ac:dyDescent="0.55000000000000004">
      <c r="A161">
        <v>4889825</v>
      </c>
      <c r="B161">
        <v>3</v>
      </c>
    </row>
    <row r="162" spans="1:2" x14ac:dyDescent="0.55000000000000004">
      <c r="A162">
        <v>4899809</v>
      </c>
      <c r="B162">
        <v>102</v>
      </c>
    </row>
    <row r="163" spans="1:2" x14ac:dyDescent="0.55000000000000004">
      <c r="A163">
        <v>5019544</v>
      </c>
      <c r="B163">
        <v>28</v>
      </c>
    </row>
    <row r="164" spans="1:2" x14ac:dyDescent="0.55000000000000004">
      <c r="A164">
        <v>5039834</v>
      </c>
      <c r="B164">
        <v>10</v>
      </c>
    </row>
    <row r="165" spans="1:2" x14ac:dyDescent="0.55000000000000004">
      <c r="A165">
        <v>5039894</v>
      </c>
      <c r="B165">
        <v>101</v>
      </c>
    </row>
    <row r="166" spans="1:2" x14ac:dyDescent="0.55000000000000004">
      <c r="A166">
        <v>5069807</v>
      </c>
      <c r="B166">
        <v>15</v>
      </c>
    </row>
    <row r="167" spans="1:2" x14ac:dyDescent="0.55000000000000004">
      <c r="A167">
        <v>5109957</v>
      </c>
      <c r="B167">
        <v>3</v>
      </c>
    </row>
    <row r="168" spans="1:2" x14ac:dyDescent="0.55000000000000004">
      <c r="A168">
        <v>5149889</v>
      </c>
      <c r="B168">
        <v>28</v>
      </c>
    </row>
    <row r="169" spans="1:2" x14ac:dyDescent="0.55000000000000004">
      <c r="A169">
        <v>5219581</v>
      </c>
      <c r="B169">
        <v>282</v>
      </c>
    </row>
    <row r="170" spans="1:2" x14ac:dyDescent="0.55000000000000004">
      <c r="A170">
        <v>5269569</v>
      </c>
      <c r="B170">
        <v>2</v>
      </c>
    </row>
    <row r="171" spans="1:2" x14ac:dyDescent="0.55000000000000004">
      <c r="A171">
        <v>5279820</v>
      </c>
      <c r="B171">
        <v>24</v>
      </c>
    </row>
    <row r="172" spans="1:2" x14ac:dyDescent="0.55000000000000004">
      <c r="A172">
        <v>5399819</v>
      </c>
      <c r="B172">
        <v>27</v>
      </c>
    </row>
    <row r="173" spans="1:2" x14ac:dyDescent="0.55000000000000004">
      <c r="A173">
        <v>5509988</v>
      </c>
      <c r="B173">
        <v>1</v>
      </c>
    </row>
    <row r="174" spans="1:2" x14ac:dyDescent="0.55000000000000004">
      <c r="A174">
        <v>5529858</v>
      </c>
      <c r="B174">
        <v>13</v>
      </c>
    </row>
    <row r="175" spans="1:2" x14ac:dyDescent="0.55000000000000004">
      <c r="A175">
        <v>5589661</v>
      </c>
      <c r="B175">
        <v>20</v>
      </c>
    </row>
    <row r="176" spans="1:2" x14ac:dyDescent="0.55000000000000004">
      <c r="A176">
        <v>5619763</v>
      </c>
      <c r="B176">
        <v>2</v>
      </c>
    </row>
    <row r="177" spans="1:2" x14ac:dyDescent="0.55000000000000004">
      <c r="A177">
        <v>5639618</v>
      </c>
      <c r="B177">
        <v>64</v>
      </c>
    </row>
    <row r="178" spans="1:2" x14ac:dyDescent="0.55000000000000004">
      <c r="A178">
        <v>5639825</v>
      </c>
      <c r="B178">
        <v>51</v>
      </c>
    </row>
    <row r="179" spans="1:2" x14ac:dyDescent="0.55000000000000004">
      <c r="A179">
        <v>5639887</v>
      </c>
      <c r="B179">
        <v>5</v>
      </c>
    </row>
    <row r="180" spans="1:2" x14ac:dyDescent="0.55000000000000004">
      <c r="A180">
        <v>5679940</v>
      </c>
      <c r="B180">
        <v>1</v>
      </c>
    </row>
    <row r="181" spans="1:2" x14ac:dyDescent="0.55000000000000004">
      <c r="A181">
        <v>5749887</v>
      </c>
      <c r="B181">
        <v>32</v>
      </c>
    </row>
    <row r="182" spans="1:2" x14ac:dyDescent="0.55000000000000004">
      <c r="A182">
        <v>5819956</v>
      </c>
      <c r="B182">
        <v>2</v>
      </c>
    </row>
    <row r="183" spans="1:2" x14ac:dyDescent="0.55000000000000004">
      <c r="A183">
        <v>5839828</v>
      </c>
      <c r="B183">
        <v>22</v>
      </c>
    </row>
    <row r="184" spans="1:2" x14ac:dyDescent="0.55000000000000004">
      <c r="A184">
        <v>5929637</v>
      </c>
      <c r="B184">
        <v>6</v>
      </c>
    </row>
    <row r="185" spans="1:2" x14ac:dyDescent="0.55000000000000004">
      <c r="A185">
        <v>6039822</v>
      </c>
      <c r="B185">
        <v>52</v>
      </c>
    </row>
    <row r="186" spans="1:2" x14ac:dyDescent="0.55000000000000004">
      <c r="A186">
        <v>6119775</v>
      </c>
      <c r="B186">
        <v>241</v>
      </c>
    </row>
    <row r="187" spans="1:2" x14ac:dyDescent="0.55000000000000004">
      <c r="A187">
        <v>6139888</v>
      </c>
      <c r="B187">
        <v>78</v>
      </c>
    </row>
    <row r="188" spans="1:2" x14ac:dyDescent="0.55000000000000004">
      <c r="A188">
        <v>6149942</v>
      </c>
      <c r="B188">
        <v>25</v>
      </c>
    </row>
    <row r="189" spans="1:2" x14ac:dyDescent="0.55000000000000004">
      <c r="A189">
        <v>6279935</v>
      </c>
      <c r="B189">
        <v>2</v>
      </c>
    </row>
    <row r="190" spans="1:2" x14ac:dyDescent="0.55000000000000004">
      <c r="A190">
        <v>6309822</v>
      </c>
      <c r="B190">
        <v>5</v>
      </c>
    </row>
    <row r="191" spans="1:2" x14ac:dyDescent="0.55000000000000004">
      <c r="A191">
        <v>6319822</v>
      </c>
      <c r="B191">
        <v>115</v>
      </c>
    </row>
    <row r="192" spans="1:2" x14ac:dyDescent="0.55000000000000004">
      <c r="A192">
        <v>6389897</v>
      </c>
      <c r="B192">
        <v>47</v>
      </c>
    </row>
    <row r="193" spans="1:2" x14ac:dyDescent="0.55000000000000004">
      <c r="A193">
        <v>6409830</v>
      </c>
      <c r="B193">
        <v>1</v>
      </c>
    </row>
    <row r="194" spans="1:2" x14ac:dyDescent="0.55000000000000004">
      <c r="A194">
        <v>6419582</v>
      </c>
      <c r="B194">
        <v>46</v>
      </c>
    </row>
    <row r="195" spans="1:2" x14ac:dyDescent="0.55000000000000004">
      <c r="A195">
        <v>6559743</v>
      </c>
      <c r="B195">
        <v>350</v>
      </c>
    </row>
    <row r="196" spans="1:2" x14ac:dyDescent="0.55000000000000004">
      <c r="A196">
        <v>6599998</v>
      </c>
      <c r="B196">
        <v>1</v>
      </c>
    </row>
    <row r="197" spans="1:2" x14ac:dyDescent="0.55000000000000004">
      <c r="A197">
        <v>6629604</v>
      </c>
      <c r="B197">
        <v>33</v>
      </c>
    </row>
    <row r="198" spans="1:2" x14ac:dyDescent="0.55000000000000004">
      <c r="A198">
        <v>6629808</v>
      </c>
      <c r="B198">
        <v>19</v>
      </c>
    </row>
    <row r="199" spans="1:2" x14ac:dyDescent="0.55000000000000004">
      <c r="A199">
        <v>6639834</v>
      </c>
      <c r="B199">
        <v>21</v>
      </c>
    </row>
    <row r="200" spans="1:2" x14ac:dyDescent="0.55000000000000004">
      <c r="A200">
        <v>6799676</v>
      </c>
      <c r="B200">
        <v>1</v>
      </c>
    </row>
    <row r="201" spans="1:2" x14ac:dyDescent="0.55000000000000004">
      <c r="A201">
        <v>6879644</v>
      </c>
      <c r="B201">
        <v>14</v>
      </c>
    </row>
    <row r="202" spans="1:2" x14ac:dyDescent="0.55000000000000004">
      <c r="A202">
        <v>6909998</v>
      </c>
      <c r="B202">
        <v>29</v>
      </c>
    </row>
    <row r="203" spans="1:2" x14ac:dyDescent="0.55000000000000004">
      <c r="A203">
        <v>6969592</v>
      </c>
      <c r="B203">
        <v>10</v>
      </c>
    </row>
    <row r="204" spans="1:2" x14ac:dyDescent="0.55000000000000004">
      <c r="A204">
        <v>6999570</v>
      </c>
      <c r="B204">
        <v>47</v>
      </c>
    </row>
    <row r="205" spans="1:2" x14ac:dyDescent="0.55000000000000004">
      <c r="A205">
        <v>7009717</v>
      </c>
      <c r="B205">
        <v>24</v>
      </c>
    </row>
    <row r="206" spans="1:2" x14ac:dyDescent="0.55000000000000004">
      <c r="A206">
        <v>7009932</v>
      </c>
      <c r="B206">
        <v>175</v>
      </c>
    </row>
    <row r="207" spans="1:2" x14ac:dyDescent="0.55000000000000004">
      <c r="A207">
        <v>7029899</v>
      </c>
      <c r="B207">
        <v>28</v>
      </c>
    </row>
    <row r="208" spans="1:2" x14ac:dyDescent="0.55000000000000004">
      <c r="A208">
        <v>7039904</v>
      </c>
      <c r="B208">
        <v>15</v>
      </c>
    </row>
    <row r="209" spans="1:2" x14ac:dyDescent="0.55000000000000004">
      <c r="A209">
        <v>7109918</v>
      </c>
      <c r="B209">
        <v>15</v>
      </c>
    </row>
    <row r="210" spans="1:2" x14ac:dyDescent="0.55000000000000004">
      <c r="A210">
        <v>7119898</v>
      </c>
      <c r="B210">
        <v>1</v>
      </c>
    </row>
    <row r="211" spans="1:2" x14ac:dyDescent="0.55000000000000004">
      <c r="A211">
        <v>7159670</v>
      </c>
      <c r="B211">
        <v>1</v>
      </c>
    </row>
    <row r="212" spans="1:2" x14ac:dyDescent="0.55000000000000004">
      <c r="A212">
        <v>7189760</v>
      </c>
      <c r="B212">
        <v>39</v>
      </c>
    </row>
    <row r="213" spans="1:2" x14ac:dyDescent="0.55000000000000004">
      <c r="A213">
        <v>7199874</v>
      </c>
      <c r="B213">
        <v>12</v>
      </c>
    </row>
    <row r="214" spans="1:2" x14ac:dyDescent="0.55000000000000004">
      <c r="A214">
        <v>7249588</v>
      </c>
      <c r="B214">
        <v>22</v>
      </c>
    </row>
    <row r="215" spans="1:2" x14ac:dyDescent="0.55000000000000004">
      <c r="A215">
        <v>7259812</v>
      </c>
      <c r="B215">
        <v>41</v>
      </c>
    </row>
    <row r="216" spans="1:2" x14ac:dyDescent="0.55000000000000004">
      <c r="A216">
        <v>7299831</v>
      </c>
      <c r="B216">
        <v>25</v>
      </c>
    </row>
    <row r="217" spans="1:2" x14ac:dyDescent="0.55000000000000004">
      <c r="A217">
        <v>7389984</v>
      </c>
      <c r="B217">
        <v>62</v>
      </c>
    </row>
    <row r="218" spans="1:2" x14ac:dyDescent="0.55000000000000004">
      <c r="A218">
        <v>7409778</v>
      </c>
      <c r="B218">
        <v>1</v>
      </c>
    </row>
    <row r="219" spans="1:2" x14ac:dyDescent="0.55000000000000004">
      <c r="A219">
        <v>7500000</v>
      </c>
      <c r="B219">
        <v>14</v>
      </c>
    </row>
    <row r="220" spans="1:2" x14ac:dyDescent="0.55000000000000004">
      <c r="A220">
        <v>7569890</v>
      </c>
      <c r="B220">
        <v>2</v>
      </c>
    </row>
    <row r="221" spans="1:2" x14ac:dyDescent="0.55000000000000004">
      <c r="A221">
        <v>7589827</v>
      </c>
      <c r="B221">
        <v>1</v>
      </c>
    </row>
    <row r="222" spans="1:2" x14ac:dyDescent="0.55000000000000004">
      <c r="A222">
        <v>7609729</v>
      </c>
      <c r="B222">
        <v>2</v>
      </c>
    </row>
    <row r="223" spans="1:2" x14ac:dyDescent="0.55000000000000004">
      <c r="A223">
        <v>7619949</v>
      </c>
      <c r="B223">
        <v>15</v>
      </c>
    </row>
    <row r="224" spans="1:2" x14ac:dyDescent="0.55000000000000004">
      <c r="A224">
        <v>7669833</v>
      </c>
      <c r="B224">
        <v>93</v>
      </c>
    </row>
    <row r="225" spans="1:2" x14ac:dyDescent="0.55000000000000004">
      <c r="A225">
        <v>7719577</v>
      </c>
      <c r="B225">
        <v>207</v>
      </c>
    </row>
    <row r="226" spans="1:2" x14ac:dyDescent="0.55000000000000004">
      <c r="A226">
        <v>7729784</v>
      </c>
      <c r="B226">
        <v>16</v>
      </c>
    </row>
    <row r="227" spans="1:2" x14ac:dyDescent="0.55000000000000004">
      <c r="A227">
        <v>7729785</v>
      </c>
      <c r="B227">
        <v>20</v>
      </c>
    </row>
    <row r="228" spans="1:2" x14ac:dyDescent="0.55000000000000004">
      <c r="A228">
        <v>7729819</v>
      </c>
      <c r="B228">
        <v>241</v>
      </c>
    </row>
    <row r="229" spans="1:2" x14ac:dyDescent="0.55000000000000004">
      <c r="A229">
        <v>7759981</v>
      </c>
      <c r="B229">
        <v>35</v>
      </c>
    </row>
    <row r="230" spans="1:2" x14ac:dyDescent="0.55000000000000004">
      <c r="A230">
        <v>7779915</v>
      </c>
      <c r="B230">
        <v>28</v>
      </c>
    </row>
    <row r="231" spans="1:2" x14ac:dyDescent="0.55000000000000004">
      <c r="A231">
        <v>7839912</v>
      </c>
      <c r="B231">
        <v>8</v>
      </c>
    </row>
    <row r="232" spans="1:2" x14ac:dyDescent="0.55000000000000004">
      <c r="A232">
        <v>7949998</v>
      </c>
      <c r="B232">
        <v>659</v>
      </c>
    </row>
    <row r="233" spans="1:2" x14ac:dyDescent="0.55000000000000004">
      <c r="A233">
        <v>7989753</v>
      </c>
      <c r="B233">
        <v>10</v>
      </c>
    </row>
    <row r="234" spans="1:2" x14ac:dyDescent="0.55000000000000004">
      <c r="A234">
        <v>7989981</v>
      </c>
      <c r="B234">
        <v>40</v>
      </c>
    </row>
    <row r="235" spans="1:2" x14ac:dyDescent="0.55000000000000004">
      <c r="A235">
        <v>8009581</v>
      </c>
      <c r="B235">
        <v>21</v>
      </c>
    </row>
    <row r="236" spans="1:2" x14ac:dyDescent="0.55000000000000004">
      <c r="A236">
        <v>8089636</v>
      </c>
      <c r="B236">
        <v>3</v>
      </c>
    </row>
    <row r="237" spans="1:2" x14ac:dyDescent="0.55000000000000004">
      <c r="A237">
        <v>8189540</v>
      </c>
      <c r="B237">
        <v>37</v>
      </c>
    </row>
    <row r="238" spans="1:2" x14ac:dyDescent="0.55000000000000004">
      <c r="A238">
        <v>8209651</v>
      </c>
      <c r="B238">
        <v>148</v>
      </c>
    </row>
    <row r="239" spans="1:2" x14ac:dyDescent="0.55000000000000004">
      <c r="A239">
        <v>8209801</v>
      </c>
      <c r="B239">
        <v>110</v>
      </c>
    </row>
    <row r="240" spans="1:2" x14ac:dyDescent="0.55000000000000004">
      <c r="A240">
        <v>8209843</v>
      </c>
      <c r="B240">
        <v>27</v>
      </c>
    </row>
    <row r="241" spans="1:2" x14ac:dyDescent="0.55000000000000004">
      <c r="A241">
        <v>8229636</v>
      </c>
      <c r="B241">
        <v>4</v>
      </c>
    </row>
    <row r="242" spans="1:2" x14ac:dyDescent="0.55000000000000004">
      <c r="A242">
        <v>8259629</v>
      </c>
      <c r="B242">
        <v>2</v>
      </c>
    </row>
    <row r="243" spans="1:2" x14ac:dyDescent="0.55000000000000004">
      <c r="A243">
        <v>8279980</v>
      </c>
      <c r="B243">
        <v>4</v>
      </c>
    </row>
    <row r="244" spans="1:2" x14ac:dyDescent="0.55000000000000004">
      <c r="A244">
        <v>8289646</v>
      </c>
      <c r="B244">
        <v>104</v>
      </c>
    </row>
    <row r="245" spans="1:2" x14ac:dyDescent="0.55000000000000004">
      <c r="A245">
        <v>8309990</v>
      </c>
      <c r="B245">
        <v>87</v>
      </c>
    </row>
    <row r="246" spans="1:2" x14ac:dyDescent="0.55000000000000004">
      <c r="A246">
        <v>8329796</v>
      </c>
      <c r="B246">
        <v>25</v>
      </c>
    </row>
    <row r="247" spans="1:2" x14ac:dyDescent="0.55000000000000004">
      <c r="A247">
        <v>8359607</v>
      </c>
      <c r="B247">
        <v>7</v>
      </c>
    </row>
    <row r="248" spans="1:2" x14ac:dyDescent="0.55000000000000004">
      <c r="A248">
        <v>8359642</v>
      </c>
      <c r="B248">
        <v>2</v>
      </c>
    </row>
    <row r="249" spans="1:2" x14ac:dyDescent="0.55000000000000004">
      <c r="A249">
        <v>8409701</v>
      </c>
      <c r="B249">
        <v>57</v>
      </c>
    </row>
    <row r="250" spans="1:2" x14ac:dyDescent="0.55000000000000004">
      <c r="A250">
        <v>8429884</v>
      </c>
      <c r="B250">
        <v>6</v>
      </c>
    </row>
    <row r="251" spans="1:2" x14ac:dyDescent="0.55000000000000004">
      <c r="A251">
        <v>8509785</v>
      </c>
      <c r="B251">
        <v>1</v>
      </c>
    </row>
    <row r="252" spans="1:2" x14ac:dyDescent="0.55000000000000004">
      <c r="A252">
        <v>8639635</v>
      </c>
      <c r="B252">
        <v>8</v>
      </c>
    </row>
    <row r="253" spans="1:2" x14ac:dyDescent="0.55000000000000004">
      <c r="A253">
        <v>8649967</v>
      </c>
      <c r="B253">
        <v>7</v>
      </c>
    </row>
    <row r="254" spans="1:2" x14ac:dyDescent="0.55000000000000004">
      <c r="A254">
        <v>8669996</v>
      </c>
      <c r="B254">
        <v>6</v>
      </c>
    </row>
    <row r="255" spans="1:2" x14ac:dyDescent="0.55000000000000004">
      <c r="A255">
        <v>8679648</v>
      </c>
      <c r="B255">
        <v>4</v>
      </c>
    </row>
    <row r="256" spans="1:2" x14ac:dyDescent="0.55000000000000004">
      <c r="A256">
        <v>8679974</v>
      </c>
      <c r="B256">
        <v>4</v>
      </c>
    </row>
    <row r="257" spans="1:2" x14ac:dyDescent="0.55000000000000004">
      <c r="A257">
        <v>8699640</v>
      </c>
      <c r="B257">
        <v>1</v>
      </c>
    </row>
    <row r="258" spans="1:2" x14ac:dyDescent="0.55000000000000004">
      <c r="A258">
        <v>8699944</v>
      </c>
      <c r="B258">
        <v>258</v>
      </c>
    </row>
    <row r="259" spans="1:2" x14ac:dyDescent="0.55000000000000004">
      <c r="A259">
        <v>8709949</v>
      </c>
      <c r="B259">
        <v>44</v>
      </c>
    </row>
    <row r="260" spans="1:2" x14ac:dyDescent="0.55000000000000004">
      <c r="A260">
        <v>8729611</v>
      </c>
      <c r="B260">
        <v>44</v>
      </c>
    </row>
    <row r="261" spans="1:2" x14ac:dyDescent="0.55000000000000004">
      <c r="A261">
        <v>8729958</v>
      </c>
      <c r="B261">
        <v>13</v>
      </c>
    </row>
    <row r="262" spans="1:2" x14ac:dyDescent="0.55000000000000004">
      <c r="A262">
        <v>8739908</v>
      </c>
      <c r="B262">
        <v>6</v>
      </c>
    </row>
    <row r="263" spans="1:2" x14ac:dyDescent="0.55000000000000004">
      <c r="A263">
        <v>8779954</v>
      </c>
      <c r="B263">
        <v>4</v>
      </c>
    </row>
    <row r="264" spans="1:2" x14ac:dyDescent="0.55000000000000004">
      <c r="A264">
        <v>8809967</v>
      </c>
      <c r="B264">
        <v>1</v>
      </c>
    </row>
    <row r="265" spans="1:2" x14ac:dyDescent="0.55000000000000004">
      <c r="A265">
        <v>8839585</v>
      </c>
      <c r="B265">
        <v>26</v>
      </c>
    </row>
    <row r="266" spans="1:2" x14ac:dyDescent="0.55000000000000004">
      <c r="A266">
        <v>8899843</v>
      </c>
      <c r="B266">
        <v>6</v>
      </c>
    </row>
    <row r="267" spans="1:2" x14ac:dyDescent="0.55000000000000004">
      <c r="A267">
        <v>8929796</v>
      </c>
      <c r="B267">
        <v>3</v>
      </c>
    </row>
    <row r="268" spans="1:2" x14ac:dyDescent="0.55000000000000004">
      <c r="A268">
        <v>8989977</v>
      </c>
      <c r="B268">
        <v>41</v>
      </c>
    </row>
    <row r="269" spans="1:2" x14ac:dyDescent="0.55000000000000004">
      <c r="A269">
        <v>9019954</v>
      </c>
      <c r="B269">
        <v>34</v>
      </c>
    </row>
    <row r="270" spans="1:2" x14ac:dyDescent="0.55000000000000004">
      <c r="A270">
        <v>9049797</v>
      </c>
      <c r="B270">
        <v>82</v>
      </c>
    </row>
    <row r="271" spans="1:2" x14ac:dyDescent="0.55000000000000004">
      <c r="A271">
        <v>9109810</v>
      </c>
      <c r="B271">
        <v>61</v>
      </c>
    </row>
    <row r="272" spans="1:2" x14ac:dyDescent="0.55000000000000004">
      <c r="A272">
        <v>9119670</v>
      </c>
      <c r="B272">
        <v>13</v>
      </c>
    </row>
    <row r="273" spans="1:2" x14ac:dyDescent="0.55000000000000004">
      <c r="A273">
        <v>9119671</v>
      </c>
      <c r="B273">
        <v>9</v>
      </c>
    </row>
    <row r="274" spans="1:2" x14ac:dyDescent="0.55000000000000004">
      <c r="A274">
        <v>9149800</v>
      </c>
      <c r="B274">
        <v>62</v>
      </c>
    </row>
    <row r="275" spans="1:2" x14ac:dyDescent="0.55000000000000004">
      <c r="A275">
        <v>9199746</v>
      </c>
      <c r="B275">
        <v>51</v>
      </c>
    </row>
    <row r="276" spans="1:2" x14ac:dyDescent="0.55000000000000004">
      <c r="A276">
        <v>9209990</v>
      </c>
      <c r="B276">
        <v>118</v>
      </c>
    </row>
    <row r="277" spans="1:2" x14ac:dyDescent="0.55000000000000004">
      <c r="A277">
        <v>9249785</v>
      </c>
      <c r="B277">
        <v>28</v>
      </c>
    </row>
    <row r="278" spans="1:2" x14ac:dyDescent="0.55000000000000004">
      <c r="A278">
        <v>9289880</v>
      </c>
      <c r="B278">
        <v>2</v>
      </c>
    </row>
    <row r="279" spans="1:2" x14ac:dyDescent="0.55000000000000004">
      <c r="A279">
        <v>9379885</v>
      </c>
      <c r="B279">
        <v>2</v>
      </c>
    </row>
    <row r="280" spans="1:2" x14ac:dyDescent="0.55000000000000004">
      <c r="A280">
        <v>9389817</v>
      </c>
      <c r="B280">
        <v>385</v>
      </c>
    </row>
    <row r="281" spans="1:2" x14ac:dyDescent="0.55000000000000004">
      <c r="A281">
        <v>9409596</v>
      </c>
      <c r="B281">
        <v>1</v>
      </c>
    </row>
    <row r="282" spans="1:2" x14ac:dyDescent="0.55000000000000004">
      <c r="A282">
        <v>9439583</v>
      </c>
      <c r="B282">
        <v>77</v>
      </c>
    </row>
    <row r="283" spans="1:2" x14ac:dyDescent="0.55000000000000004">
      <c r="A283">
        <v>9439950</v>
      </c>
      <c r="B283">
        <v>1</v>
      </c>
    </row>
    <row r="284" spans="1:2" x14ac:dyDescent="0.55000000000000004">
      <c r="A284">
        <v>9489849</v>
      </c>
      <c r="B284">
        <v>50</v>
      </c>
    </row>
    <row r="285" spans="1:2" x14ac:dyDescent="0.55000000000000004">
      <c r="A285">
        <v>9499978</v>
      </c>
      <c r="B285">
        <v>43</v>
      </c>
    </row>
    <row r="286" spans="1:2" x14ac:dyDescent="0.55000000000000004">
      <c r="A286">
        <v>9509843</v>
      </c>
      <c r="B286">
        <v>3</v>
      </c>
    </row>
    <row r="287" spans="1:2" x14ac:dyDescent="0.55000000000000004">
      <c r="A287">
        <v>9509898</v>
      </c>
      <c r="B287">
        <v>3</v>
      </c>
    </row>
    <row r="288" spans="1:2" x14ac:dyDescent="0.55000000000000004">
      <c r="A288">
        <v>9519814</v>
      </c>
      <c r="B288">
        <v>16</v>
      </c>
    </row>
    <row r="289" spans="1:2" x14ac:dyDescent="0.55000000000000004">
      <c r="A289">
        <v>9599835</v>
      </c>
      <c r="B289">
        <v>29</v>
      </c>
    </row>
    <row r="290" spans="1:2" x14ac:dyDescent="0.55000000000000004">
      <c r="A290">
        <v>9599962</v>
      </c>
      <c r="B290">
        <v>4</v>
      </c>
    </row>
    <row r="291" spans="1:2" x14ac:dyDescent="0.55000000000000004">
      <c r="A291">
        <v>9699987</v>
      </c>
      <c r="B291">
        <v>2</v>
      </c>
    </row>
    <row r="292" spans="1:2" x14ac:dyDescent="0.55000000000000004">
      <c r="A292">
        <v>9739628</v>
      </c>
      <c r="B292">
        <v>5</v>
      </c>
    </row>
    <row r="293" spans="1:2" x14ac:dyDescent="0.55000000000000004">
      <c r="A293">
        <v>9829737</v>
      </c>
      <c r="B293">
        <v>5</v>
      </c>
    </row>
    <row r="294" spans="1:2" x14ac:dyDescent="0.55000000000000004">
      <c r="A294">
        <v>9879600</v>
      </c>
      <c r="B294">
        <v>3</v>
      </c>
    </row>
    <row r="295" spans="1:2" x14ac:dyDescent="0.55000000000000004">
      <c r="A295">
        <v>9879865</v>
      </c>
      <c r="B295">
        <v>12</v>
      </c>
    </row>
    <row r="296" spans="1:2" x14ac:dyDescent="0.55000000000000004">
      <c r="A296">
        <v>9909817</v>
      </c>
      <c r="B296">
        <v>46</v>
      </c>
    </row>
    <row r="297" spans="1:2" x14ac:dyDescent="0.55000000000000004">
      <c r="A297">
        <v>9939955</v>
      </c>
      <c r="B297">
        <v>2</v>
      </c>
    </row>
    <row r="298" spans="1:2" x14ac:dyDescent="0.55000000000000004">
      <c r="A298">
        <v>9949606</v>
      </c>
      <c r="B298">
        <v>34</v>
      </c>
    </row>
    <row r="299" spans="1:2" x14ac:dyDescent="0.55000000000000004">
      <c r="A299">
        <v>9949803</v>
      </c>
      <c r="B299">
        <v>4</v>
      </c>
    </row>
    <row r="300" spans="1:2" x14ac:dyDescent="0.55000000000000004">
      <c r="A300">
        <v>9969898</v>
      </c>
      <c r="B300">
        <v>182</v>
      </c>
    </row>
    <row r="301" spans="1:2" x14ac:dyDescent="0.55000000000000004">
      <c r="A301">
        <v>10119936</v>
      </c>
      <c r="B301">
        <v>20</v>
      </c>
    </row>
    <row r="302" spans="1:2" x14ac:dyDescent="0.55000000000000004">
      <c r="A302">
        <v>10129696</v>
      </c>
      <c r="B302">
        <v>111</v>
      </c>
    </row>
    <row r="303" spans="1:2" x14ac:dyDescent="0.55000000000000004">
      <c r="A303">
        <v>10149965</v>
      </c>
      <c r="B303">
        <v>31</v>
      </c>
    </row>
    <row r="304" spans="1:2" x14ac:dyDescent="0.55000000000000004">
      <c r="A304">
        <v>10179820</v>
      </c>
      <c r="B304">
        <v>49</v>
      </c>
    </row>
    <row r="305" spans="1:2" x14ac:dyDescent="0.55000000000000004">
      <c r="A305">
        <v>10179961</v>
      </c>
      <c r="B305">
        <v>8</v>
      </c>
    </row>
    <row r="306" spans="1:2" x14ac:dyDescent="0.55000000000000004">
      <c r="A306">
        <v>10279748</v>
      </c>
      <c r="B306">
        <v>34</v>
      </c>
    </row>
    <row r="307" spans="1:2" x14ac:dyDescent="0.55000000000000004">
      <c r="A307">
        <v>10279902</v>
      </c>
      <c r="B307">
        <v>2</v>
      </c>
    </row>
    <row r="308" spans="1:2" x14ac:dyDescent="0.55000000000000004">
      <c r="A308">
        <v>10279937</v>
      </c>
      <c r="B308">
        <v>20</v>
      </c>
    </row>
    <row r="309" spans="1:2" x14ac:dyDescent="0.55000000000000004">
      <c r="A309">
        <v>10319811</v>
      </c>
      <c r="B309">
        <v>4</v>
      </c>
    </row>
    <row r="310" spans="1:2" x14ac:dyDescent="0.55000000000000004">
      <c r="A310">
        <v>10339902</v>
      </c>
      <c r="B310">
        <v>1</v>
      </c>
    </row>
    <row r="311" spans="1:2" x14ac:dyDescent="0.55000000000000004">
      <c r="A311">
        <v>10359797</v>
      </c>
      <c r="B311">
        <v>1</v>
      </c>
    </row>
    <row r="312" spans="1:2" x14ac:dyDescent="0.55000000000000004">
      <c r="A312">
        <v>10359835</v>
      </c>
      <c r="B312">
        <v>28</v>
      </c>
    </row>
    <row r="313" spans="1:2" x14ac:dyDescent="0.55000000000000004">
      <c r="A313">
        <v>10369846</v>
      </c>
      <c r="B313">
        <v>23</v>
      </c>
    </row>
    <row r="314" spans="1:2" x14ac:dyDescent="0.55000000000000004">
      <c r="A314">
        <v>10469833</v>
      </c>
      <c r="B314">
        <v>12</v>
      </c>
    </row>
    <row r="315" spans="1:2" x14ac:dyDescent="0.55000000000000004">
      <c r="A315">
        <v>10469873</v>
      </c>
      <c r="B315">
        <v>2</v>
      </c>
    </row>
    <row r="316" spans="1:2" x14ac:dyDescent="0.55000000000000004">
      <c r="A316">
        <v>10529569</v>
      </c>
      <c r="B316">
        <v>548</v>
      </c>
    </row>
    <row r="317" spans="1:2" x14ac:dyDescent="0.55000000000000004">
      <c r="A317">
        <v>10569925</v>
      </c>
      <c r="B317">
        <v>25</v>
      </c>
    </row>
    <row r="318" spans="1:2" x14ac:dyDescent="0.55000000000000004">
      <c r="A318">
        <v>10669538</v>
      </c>
      <c r="B318">
        <v>23</v>
      </c>
    </row>
    <row r="319" spans="1:2" x14ac:dyDescent="0.55000000000000004">
      <c r="A319">
        <v>10799860</v>
      </c>
      <c r="B319">
        <v>61</v>
      </c>
    </row>
    <row r="320" spans="1:2" x14ac:dyDescent="0.55000000000000004">
      <c r="A320">
        <v>10809578</v>
      </c>
      <c r="B320">
        <v>5</v>
      </c>
    </row>
    <row r="321" spans="1:2" x14ac:dyDescent="0.55000000000000004">
      <c r="A321">
        <v>10839858</v>
      </c>
      <c r="B321">
        <v>4</v>
      </c>
    </row>
    <row r="322" spans="1:2" x14ac:dyDescent="0.55000000000000004">
      <c r="A322">
        <v>10859716</v>
      </c>
      <c r="B322">
        <v>6</v>
      </c>
    </row>
    <row r="323" spans="1:2" x14ac:dyDescent="0.55000000000000004">
      <c r="A323">
        <v>10859816</v>
      </c>
      <c r="B323">
        <v>14</v>
      </c>
    </row>
    <row r="324" spans="1:2" x14ac:dyDescent="0.55000000000000004">
      <c r="A324">
        <v>10939779</v>
      </c>
      <c r="B324">
        <v>2</v>
      </c>
    </row>
    <row r="325" spans="1:2" x14ac:dyDescent="0.55000000000000004">
      <c r="A325">
        <v>11109830</v>
      </c>
      <c r="B325">
        <v>55</v>
      </c>
    </row>
    <row r="326" spans="1:2" x14ac:dyDescent="0.55000000000000004">
      <c r="A326">
        <v>11119662</v>
      </c>
      <c r="B326">
        <v>25</v>
      </c>
    </row>
    <row r="327" spans="1:2" x14ac:dyDescent="0.55000000000000004">
      <c r="A327">
        <v>11129918</v>
      </c>
      <c r="B327">
        <v>42</v>
      </c>
    </row>
    <row r="328" spans="1:2" x14ac:dyDescent="0.55000000000000004">
      <c r="A328">
        <v>11229580</v>
      </c>
      <c r="B328">
        <v>76</v>
      </c>
    </row>
    <row r="329" spans="1:2" x14ac:dyDescent="0.55000000000000004">
      <c r="A329">
        <v>11249892</v>
      </c>
      <c r="B329">
        <v>118</v>
      </c>
    </row>
    <row r="330" spans="1:2" x14ac:dyDescent="0.55000000000000004">
      <c r="A330">
        <v>11279674</v>
      </c>
      <c r="B330">
        <v>3</v>
      </c>
    </row>
    <row r="331" spans="1:2" x14ac:dyDescent="0.55000000000000004">
      <c r="A331">
        <v>11309796</v>
      </c>
      <c r="B331">
        <v>53</v>
      </c>
    </row>
    <row r="332" spans="1:2" x14ac:dyDescent="0.55000000000000004">
      <c r="A332">
        <v>11349754</v>
      </c>
      <c r="B332">
        <v>555</v>
      </c>
    </row>
    <row r="333" spans="1:2" x14ac:dyDescent="0.55000000000000004">
      <c r="A333">
        <v>11419851</v>
      </c>
      <c r="B333">
        <v>252</v>
      </c>
    </row>
    <row r="334" spans="1:2" x14ac:dyDescent="0.55000000000000004">
      <c r="A334">
        <v>11439961</v>
      </c>
      <c r="B334">
        <v>4</v>
      </c>
    </row>
    <row r="335" spans="1:2" x14ac:dyDescent="0.55000000000000004">
      <c r="A335">
        <v>11469950</v>
      </c>
      <c r="B335">
        <v>147</v>
      </c>
    </row>
    <row r="336" spans="1:2" x14ac:dyDescent="0.55000000000000004">
      <c r="A336">
        <v>11529836</v>
      </c>
      <c r="B336">
        <v>7</v>
      </c>
    </row>
    <row r="337" spans="1:2" x14ac:dyDescent="0.55000000000000004">
      <c r="A337">
        <v>11529864</v>
      </c>
      <c r="B337">
        <v>22</v>
      </c>
    </row>
    <row r="338" spans="1:2" x14ac:dyDescent="0.55000000000000004">
      <c r="A338">
        <v>11549532</v>
      </c>
      <c r="B338">
        <v>12</v>
      </c>
    </row>
    <row r="339" spans="1:2" x14ac:dyDescent="0.55000000000000004">
      <c r="A339">
        <v>11549821</v>
      </c>
      <c r="B339">
        <v>9</v>
      </c>
    </row>
    <row r="340" spans="1:2" x14ac:dyDescent="0.55000000000000004">
      <c r="A340">
        <v>11589703</v>
      </c>
      <c r="B340">
        <v>4</v>
      </c>
    </row>
    <row r="341" spans="1:2" x14ac:dyDescent="0.55000000000000004">
      <c r="A341">
        <v>11589762</v>
      </c>
      <c r="B341">
        <v>14</v>
      </c>
    </row>
    <row r="342" spans="1:2" x14ac:dyDescent="0.55000000000000004">
      <c r="A342">
        <v>11599946</v>
      </c>
      <c r="B342">
        <v>9</v>
      </c>
    </row>
    <row r="343" spans="1:2" x14ac:dyDescent="0.55000000000000004">
      <c r="A343">
        <v>11599992</v>
      </c>
      <c r="B343">
        <v>3</v>
      </c>
    </row>
    <row r="344" spans="1:2" x14ac:dyDescent="0.55000000000000004">
      <c r="A344">
        <v>11599994</v>
      </c>
      <c r="B344">
        <v>5</v>
      </c>
    </row>
    <row r="345" spans="1:2" x14ac:dyDescent="0.55000000000000004">
      <c r="A345">
        <v>11609822</v>
      </c>
      <c r="B345">
        <v>158</v>
      </c>
    </row>
    <row r="346" spans="1:2" x14ac:dyDescent="0.55000000000000004">
      <c r="A346">
        <v>11639970</v>
      </c>
      <c r="B346">
        <v>1</v>
      </c>
    </row>
    <row r="347" spans="1:2" x14ac:dyDescent="0.55000000000000004">
      <c r="A347">
        <v>11669833</v>
      </c>
      <c r="B347">
        <v>57</v>
      </c>
    </row>
    <row r="348" spans="1:2" x14ac:dyDescent="0.55000000000000004">
      <c r="A348">
        <v>11719983</v>
      </c>
      <c r="B348">
        <v>10</v>
      </c>
    </row>
    <row r="349" spans="1:2" x14ac:dyDescent="0.55000000000000004">
      <c r="A349">
        <v>11789884</v>
      </c>
      <c r="B349">
        <v>49</v>
      </c>
    </row>
    <row r="350" spans="1:2" x14ac:dyDescent="0.55000000000000004">
      <c r="A350">
        <v>11799985</v>
      </c>
      <c r="B350">
        <v>6</v>
      </c>
    </row>
    <row r="351" spans="1:2" x14ac:dyDescent="0.55000000000000004">
      <c r="A351">
        <v>11819720</v>
      </c>
      <c r="B351">
        <v>53</v>
      </c>
    </row>
    <row r="352" spans="1:2" x14ac:dyDescent="0.55000000000000004">
      <c r="A352">
        <v>11949834</v>
      </c>
      <c r="B352">
        <v>149</v>
      </c>
    </row>
    <row r="353" spans="1:2" x14ac:dyDescent="0.55000000000000004">
      <c r="A353">
        <v>11979747</v>
      </c>
      <c r="B353">
        <v>117</v>
      </c>
    </row>
    <row r="354" spans="1:2" x14ac:dyDescent="0.55000000000000004">
      <c r="A354">
        <v>12079756</v>
      </c>
      <c r="B354">
        <v>93</v>
      </c>
    </row>
    <row r="355" spans="1:2" x14ac:dyDescent="0.55000000000000004">
      <c r="A355">
        <v>12099812</v>
      </c>
      <c r="B355">
        <v>67</v>
      </c>
    </row>
    <row r="356" spans="1:2" x14ac:dyDescent="0.55000000000000004">
      <c r="A356">
        <v>12129579</v>
      </c>
      <c r="B356">
        <v>6</v>
      </c>
    </row>
    <row r="357" spans="1:2" x14ac:dyDescent="0.55000000000000004">
      <c r="A357">
        <v>12139998</v>
      </c>
      <c r="B357">
        <v>16</v>
      </c>
    </row>
    <row r="358" spans="1:2" x14ac:dyDescent="0.55000000000000004">
      <c r="A358">
        <v>12159906</v>
      </c>
      <c r="B358">
        <v>21</v>
      </c>
    </row>
    <row r="359" spans="1:2" x14ac:dyDescent="0.55000000000000004">
      <c r="A359">
        <v>12159907</v>
      </c>
      <c r="B359">
        <v>66</v>
      </c>
    </row>
    <row r="360" spans="1:2" x14ac:dyDescent="0.55000000000000004">
      <c r="A360">
        <v>12189887</v>
      </c>
      <c r="B360">
        <v>11</v>
      </c>
    </row>
    <row r="361" spans="1:2" x14ac:dyDescent="0.55000000000000004">
      <c r="A361">
        <v>12189899</v>
      </c>
      <c r="B361">
        <v>3</v>
      </c>
    </row>
    <row r="362" spans="1:2" x14ac:dyDescent="0.55000000000000004">
      <c r="A362">
        <v>12189975</v>
      </c>
      <c r="B362">
        <v>6</v>
      </c>
    </row>
    <row r="363" spans="1:2" x14ac:dyDescent="0.55000000000000004">
      <c r="A363">
        <v>12189988</v>
      </c>
      <c r="B363">
        <v>4</v>
      </c>
    </row>
    <row r="364" spans="1:2" x14ac:dyDescent="0.55000000000000004">
      <c r="A364">
        <v>12249994</v>
      </c>
      <c r="B364">
        <v>26</v>
      </c>
    </row>
    <row r="365" spans="1:2" x14ac:dyDescent="0.55000000000000004">
      <c r="A365">
        <v>12279884</v>
      </c>
      <c r="B365">
        <v>15</v>
      </c>
    </row>
    <row r="366" spans="1:2" x14ac:dyDescent="0.55000000000000004">
      <c r="A366">
        <v>12299631</v>
      </c>
      <c r="B366">
        <v>36</v>
      </c>
    </row>
    <row r="367" spans="1:2" x14ac:dyDescent="0.55000000000000004">
      <c r="A367">
        <v>12299800</v>
      </c>
      <c r="B367">
        <v>34</v>
      </c>
    </row>
    <row r="368" spans="1:2" x14ac:dyDescent="0.55000000000000004">
      <c r="A368">
        <v>12399774</v>
      </c>
      <c r="B368">
        <v>34</v>
      </c>
    </row>
    <row r="369" spans="1:2" x14ac:dyDescent="0.55000000000000004">
      <c r="A369">
        <v>12619981</v>
      </c>
      <c r="B369">
        <v>22</v>
      </c>
    </row>
    <row r="370" spans="1:2" x14ac:dyDescent="0.55000000000000004">
      <c r="A370">
        <v>12649538</v>
      </c>
      <c r="B370">
        <v>18</v>
      </c>
    </row>
    <row r="371" spans="1:2" x14ac:dyDescent="0.55000000000000004">
      <c r="A371">
        <v>12709928</v>
      </c>
      <c r="B371">
        <v>16</v>
      </c>
    </row>
    <row r="372" spans="1:2" x14ac:dyDescent="0.55000000000000004">
      <c r="A372">
        <v>12719924</v>
      </c>
      <c r="B372">
        <v>1</v>
      </c>
    </row>
    <row r="373" spans="1:2" x14ac:dyDescent="0.55000000000000004">
      <c r="A373">
        <v>12719976</v>
      </c>
      <c r="B373">
        <v>1</v>
      </c>
    </row>
    <row r="374" spans="1:2" x14ac:dyDescent="0.55000000000000004">
      <c r="A374">
        <v>12779905</v>
      </c>
      <c r="B374">
        <v>2</v>
      </c>
    </row>
    <row r="375" spans="1:2" x14ac:dyDescent="0.55000000000000004">
      <c r="A375">
        <v>12839796</v>
      </c>
      <c r="B375">
        <v>36</v>
      </c>
    </row>
    <row r="376" spans="1:2" x14ac:dyDescent="0.55000000000000004">
      <c r="A376">
        <v>12899960</v>
      </c>
      <c r="B376">
        <v>37</v>
      </c>
    </row>
    <row r="377" spans="1:2" x14ac:dyDescent="0.55000000000000004">
      <c r="A377">
        <v>12949792</v>
      </c>
      <c r="B377">
        <v>3</v>
      </c>
    </row>
    <row r="378" spans="1:2" x14ac:dyDescent="0.55000000000000004">
      <c r="A378">
        <v>12959543</v>
      </c>
      <c r="B378">
        <v>7</v>
      </c>
    </row>
    <row r="379" spans="1:2" x14ac:dyDescent="0.55000000000000004">
      <c r="A379">
        <v>12969814</v>
      </c>
      <c r="B379">
        <v>67</v>
      </c>
    </row>
    <row r="380" spans="1:2" x14ac:dyDescent="0.55000000000000004">
      <c r="A380">
        <v>12979697</v>
      </c>
      <c r="B380">
        <v>431</v>
      </c>
    </row>
    <row r="381" spans="1:2" x14ac:dyDescent="0.55000000000000004">
      <c r="A381">
        <v>13029625</v>
      </c>
      <c r="B381">
        <v>5</v>
      </c>
    </row>
    <row r="382" spans="1:2" x14ac:dyDescent="0.55000000000000004">
      <c r="A382">
        <v>13069651</v>
      </c>
      <c r="B382">
        <v>102</v>
      </c>
    </row>
    <row r="383" spans="1:2" x14ac:dyDescent="0.55000000000000004">
      <c r="A383">
        <v>13079908</v>
      </c>
      <c r="B383">
        <v>1</v>
      </c>
    </row>
    <row r="384" spans="1:2" x14ac:dyDescent="0.55000000000000004">
      <c r="A384">
        <v>13099817</v>
      </c>
      <c r="B384">
        <v>34</v>
      </c>
    </row>
    <row r="385" spans="1:2" x14ac:dyDescent="0.55000000000000004">
      <c r="A385">
        <v>13209598</v>
      </c>
      <c r="B385">
        <v>2</v>
      </c>
    </row>
    <row r="386" spans="1:2" x14ac:dyDescent="0.55000000000000004">
      <c r="A386">
        <v>13269929</v>
      </c>
      <c r="B386">
        <v>52</v>
      </c>
    </row>
    <row r="387" spans="1:2" x14ac:dyDescent="0.55000000000000004">
      <c r="A387">
        <v>13319547</v>
      </c>
      <c r="B387">
        <v>189</v>
      </c>
    </row>
    <row r="388" spans="1:2" x14ac:dyDescent="0.55000000000000004">
      <c r="A388">
        <v>13359664</v>
      </c>
      <c r="B388">
        <v>6</v>
      </c>
    </row>
    <row r="389" spans="1:2" x14ac:dyDescent="0.55000000000000004">
      <c r="A389">
        <v>13359824</v>
      </c>
      <c r="B389">
        <v>19</v>
      </c>
    </row>
    <row r="390" spans="1:2" x14ac:dyDescent="0.55000000000000004">
      <c r="A390">
        <v>13489682</v>
      </c>
      <c r="B390">
        <v>49</v>
      </c>
    </row>
    <row r="391" spans="1:2" x14ac:dyDescent="0.55000000000000004">
      <c r="A391">
        <v>13559579</v>
      </c>
      <c r="B391">
        <v>6</v>
      </c>
    </row>
    <row r="392" spans="1:2" x14ac:dyDescent="0.55000000000000004">
      <c r="A392">
        <v>13669920</v>
      </c>
      <c r="B392">
        <v>50</v>
      </c>
    </row>
    <row r="393" spans="1:2" x14ac:dyDescent="0.55000000000000004">
      <c r="A393">
        <v>13689554</v>
      </c>
      <c r="B393">
        <v>7</v>
      </c>
    </row>
    <row r="394" spans="1:2" x14ac:dyDescent="0.55000000000000004">
      <c r="A394">
        <v>13719671</v>
      </c>
      <c r="B394">
        <v>2</v>
      </c>
    </row>
    <row r="395" spans="1:2" x14ac:dyDescent="0.55000000000000004">
      <c r="A395">
        <v>13739653</v>
      </c>
      <c r="B395">
        <v>11</v>
      </c>
    </row>
    <row r="396" spans="1:2" x14ac:dyDescent="0.55000000000000004">
      <c r="A396">
        <v>13739810</v>
      </c>
      <c r="B396">
        <v>20</v>
      </c>
    </row>
    <row r="397" spans="1:2" x14ac:dyDescent="0.55000000000000004">
      <c r="A397">
        <v>13739914</v>
      </c>
      <c r="B397">
        <v>2</v>
      </c>
    </row>
    <row r="398" spans="1:2" x14ac:dyDescent="0.55000000000000004">
      <c r="A398">
        <v>13759920</v>
      </c>
      <c r="B398">
        <v>4</v>
      </c>
    </row>
    <row r="399" spans="1:2" x14ac:dyDescent="0.55000000000000004">
      <c r="A399">
        <v>13939792</v>
      </c>
      <c r="B399">
        <v>99</v>
      </c>
    </row>
    <row r="400" spans="1:2" x14ac:dyDescent="0.55000000000000004">
      <c r="A400">
        <v>13949603</v>
      </c>
      <c r="B400">
        <v>5</v>
      </c>
    </row>
    <row r="401" spans="1:2" x14ac:dyDescent="0.55000000000000004">
      <c r="A401">
        <v>13979913</v>
      </c>
      <c r="B401">
        <v>4</v>
      </c>
    </row>
    <row r="402" spans="1:2" x14ac:dyDescent="0.55000000000000004">
      <c r="A402">
        <v>13999824</v>
      </c>
      <c r="B402">
        <v>1</v>
      </c>
    </row>
    <row r="403" spans="1:2" x14ac:dyDescent="0.55000000000000004">
      <c r="A403">
        <v>14029845</v>
      </c>
      <c r="B403">
        <v>147</v>
      </c>
    </row>
    <row r="404" spans="1:2" x14ac:dyDescent="0.55000000000000004">
      <c r="A404">
        <v>14049906</v>
      </c>
      <c r="B404">
        <v>116</v>
      </c>
    </row>
    <row r="405" spans="1:2" x14ac:dyDescent="0.55000000000000004">
      <c r="A405">
        <v>14099926</v>
      </c>
      <c r="B405">
        <v>63</v>
      </c>
    </row>
    <row r="406" spans="1:2" x14ac:dyDescent="0.55000000000000004">
      <c r="A406">
        <v>14109606</v>
      </c>
      <c r="B406">
        <v>35</v>
      </c>
    </row>
    <row r="407" spans="1:2" x14ac:dyDescent="0.55000000000000004">
      <c r="A407">
        <v>14139572</v>
      </c>
      <c r="B407">
        <v>22</v>
      </c>
    </row>
    <row r="408" spans="1:2" x14ac:dyDescent="0.55000000000000004">
      <c r="A408">
        <v>14169929</v>
      </c>
      <c r="B408">
        <v>111</v>
      </c>
    </row>
    <row r="409" spans="1:2" x14ac:dyDescent="0.55000000000000004">
      <c r="A409">
        <v>14199627</v>
      </c>
      <c r="B409">
        <v>7</v>
      </c>
    </row>
    <row r="410" spans="1:2" x14ac:dyDescent="0.55000000000000004">
      <c r="A410">
        <v>14229870</v>
      </c>
      <c r="B410">
        <v>22</v>
      </c>
    </row>
    <row r="411" spans="1:2" x14ac:dyDescent="0.55000000000000004">
      <c r="A411">
        <v>14289700</v>
      </c>
      <c r="B411">
        <v>46</v>
      </c>
    </row>
    <row r="412" spans="1:2" x14ac:dyDescent="0.55000000000000004">
      <c r="A412">
        <v>14329830</v>
      </c>
      <c r="B412">
        <v>45</v>
      </c>
    </row>
    <row r="413" spans="1:2" x14ac:dyDescent="0.55000000000000004">
      <c r="A413">
        <v>14379910</v>
      </c>
      <c r="B413">
        <v>12</v>
      </c>
    </row>
    <row r="414" spans="1:2" x14ac:dyDescent="0.55000000000000004">
      <c r="A414">
        <v>14379939</v>
      </c>
      <c r="B414">
        <v>15</v>
      </c>
    </row>
    <row r="415" spans="1:2" x14ac:dyDescent="0.55000000000000004">
      <c r="A415">
        <v>14419749</v>
      </c>
      <c r="B415">
        <v>51</v>
      </c>
    </row>
    <row r="416" spans="1:2" x14ac:dyDescent="0.55000000000000004">
      <c r="A416">
        <v>14429859</v>
      </c>
      <c r="B416">
        <v>42</v>
      </c>
    </row>
    <row r="417" spans="1:2" x14ac:dyDescent="0.55000000000000004">
      <c r="A417">
        <v>14549646</v>
      </c>
      <c r="B417">
        <v>58</v>
      </c>
    </row>
    <row r="418" spans="1:2" x14ac:dyDescent="0.55000000000000004">
      <c r="A418">
        <v>14549700</v>
      </c>
      <c r="B418">
        <v>133</v>
      </c>
    </row>
    <row r="419" spans="1:2" x14ac:dyDescent="0.55000000000000004">
      <c r="A419">
        <v>14549793</v>
      </c>
      <c r="B419">
        <v>120</v>
      </c>
    </row>
    <row r="420" spans="1:2" x14ac:dyDescent="0.55000000000000004">
      <c r="A420">
        <v>14579809</v>
      </c>
      <c r="B420">
        <v>41</v>
      </c>
    </row>
    <row r="421" spans="1:2" x14ac:dyDescent="0.55000000000000004">
      <c r="A421">
        <v>14659599</v>
      </c>
      <c r="B421">
        <v>64</v>
      </c>
    </row>
    <row r="422" spans="1:2" x14ac:dyDescent="0.55000000000000004">
      <c r="A422">
        <v>14719716</v>
      </c>
      <c r="B422">
        <v>25</v>
      </c>
    </row>
    <row r="423" spans="1:2" x14ac:dyDescent="0.55000000000000004">
      <c r="A423">
        <v>15059664</v>
      </c>
      <c r="B423">
        <v>2</v>
      </c>
    </row>
    <row r="424" spans="1:2" x14ac:dyDescent="0.55000000000000004">
      <c r="A424">
        <v>15059832</v>
      </c>
      <c r="B424">
        <v>45</v>
      </c>
    </row>
    <row r="425" spans="1:2" x14ac:dyDescent="0.55000000000000004">
      <c r="A425">
        <v>15089542</v>
      </c>
      <c r="B425">
        <v>7</v>
      </c>
    </row>
    <row r="426" spans="1:2" x14ac:dyDescent="0.55000000000000004">
      <c r="A426">
        <v>15129810</v>
      </c>
      <c r="B426">
        <v>70</v>
      </c>
    </row>
    <row r="427" spans="1:2" x14ac:dyDescent="0.55000000000000004">
      <c r="A427">
        <v>15149982</v>
      </c>
      <c r="B427">
        <v>7</v>
      </c>
    </row>
    <row r="428" spans="1:2" x14ac:dyDescent="0.55000000000000004">
      <c r="A428">
        <v>15159980</v>
      </c>
      <c r="B428">
        <v>16</v>
      </c>
    </row>
    <row r="429" spans="1:2" x14ac:dyDescent="0.55000000000000004">
      <c r="A429">
        <v>15199845</v>
      </c>
      <c r="B429">
        <v>134</v>
      </c>
    </row>
    <row r="430" spans="1:2" x14ac:dyDescent="0.55000000000000004">
      <c r="A430">
        <v>15249979</v>
      </c>
      <c r="B430">
        <v>7</v>
      </c>
    </row>
    <row r="431" spans="1:2" x14ac:dyDescent="0.55000000000000004">
      <c r="A431">
        <v>15259989</v>
      </c>
      <c r="B431">
        <v>417</v>
      </c>
    </row>
    <row r="432" spans="1:2" x14ac:dyDescent="0.55000000000000004">
      <c r="A432">
        <v>15310000</v>
      </c>
      <c r="B432">
        <v>97</v>
      </c>
    </row>
    <row r="433" spans="1:2" x14ac:dyDescent="0.55000000000000004">
      <c r="A433">
        <v>15399932</v>
      </c>
      <c r="B433">
        <v>2</v>
      </c>
    </row>
    <row r="434" spans="1:2" x14ac:dyDescent="0.55000000000000004">
      <c r="A434">
        <v>15419711</v>
      </c>
      <c r="B434">
        <v>78</v>
      </c>
    </row>
    <row r="435" spans="1:2" x14ac:dyDescent="0.55000000000000004">
      <c r="A435">
        <v>15479797</v>
      </c>
      <c r="B435">
        <v>126</v>
      </c>
    </row>
    <row r="436" spans="1:2" x14ac:dyDescent="0.55000000000000004">
      <c r="A436">
        <v>15499629</v>
      </c>
      <c r="B436">
        <v>50</v>
      </c>
    </row>
    <row r="437" spans="1:2" x14ac:dyDescent="0.55000000000000004">
      <c r="A437">
        <v>15529673</v>
      </c>
      <c r="B437">
        <v>5</v>
      </c>
    </row>
    <row r="438" spans="1:2" x14ac:dyDescent="0.55000000000000004">
      <c r="A438">
        <v>15549830</v>
      </c>
      <c r="B438">
        <v>1</v>
      </c>
    </row>
    <row r="439" spans="1:2" x14ac:dyDescent="0.55000000000000004">
      <c r="A439">
        <v>15549904</v>
      </c>
      <c r="B439">
        <v>26</v>
      </c>
    </row>
    <row r="440" spans="1:2" x14ac:dyDescent="0.55000000000000004">
      <c r="A440">
        <v>15629981</v>
      </c>
      <c r="B440">
        <v>5</v>
      </c>
    </row>
    <row r="441" spans="1:2" x14ac:dyDescent="0.55000000000000004">
      <c r="A441">
        <v>15659552</v>
      </c>
      <c r="B441">
        <v>2</v>
      </c>
    </row>
    <row r="442" spans="1:2" x14ac:dyDescent="0.55000000000000004">
      <c r="A442">
        <v>15669814</v>
      </c>
      <c r="B442">
        <v>22</v>
      </c>
    </row>
    <row r="443" spans="1:2" x14ac:dyDescent="0.55000000000000004">
      <c r="A443">
        <v>15679855</v>
      </c>
      <c r="B443">
        <v>5</v>
      </c>
    </row>
    <row r="444" spans="1:2" x14ac:dyDescent="0.55000000000000004">
      <c r="A444">
        <v>15769922</v>
      </c>
      <c r="B444">
        <v>3</v>
      </c>
    </row>
    <row r="445" spans="1:2" x14ac:dyDescent="0.55000000000000004">
      <c r="A445">
        <v>15789826</v>
      </c>
      <c r="B445">
        <v>6</v>
      </c>
    </row>
    <row r="446" spans="1:2" x14ac:dyDescent="0.55000000000000004">
      <c r="A446">
        <v>15819895</v>
      </c>
      <c r="B446">
        <v>63</v>
      </c>
    </row>
    <row r="447" spans="1:2" x14ac:dyDescent="0.55000000000000004">
      <c r="A447">
        <v>15869799</v>
      </c>
      <c r="B447">
        <v>27</v>
      </c>
    </row>
    <row r="448" spans="1:2" x14ac:dyDescent="0.55000000000000004">
      <c r="A448">
        <v>15869812</v>
      </c>
      <c r="B448">
        <v>21</v>
      </c>
    </row>
    <row r="449" spans="1:2" x14ac:dyDescent="0.55000000000000004">
      <c r="A449">
        <v>15879989</v>
      </c>
      <c r="B449">
        <v>285</v>
      </c>
    </row>
    <row r="450" spans="1:2" x14ac:dyDescent="0.55000000000000004">
      <c r="A450">
        <v>15979711</v>
      </c>
      <c r="B450">
        <v>103</v>
      </c>
    </row>
    <row r="451" spans="1:2" x14ac:dyDescent="0.55000000000000004">
      <c r="A451">
        <v>15979950</v>
      </c>
      <c r="B451">
        <v>1</v>
      </c>
    </row>
    <row r="452" spans="1:2" x14ac:dyDescent="0.55000000000000004">
      <c r="A452">
        <v>16019629</v>
      </c>
      <c r="B452">
        <v>145</v>
      </c>
    </row>
    <row r="453" spans="1:2" x14ac:dyDescent="0.55000000000000004">
      <c r="A453">
        <v>16059766</v>
      </c>
      <c r="B453">
        <v>1</v>
      </c>
    </row>
    <row r="454" spans="1:2" x14ac:dyDescent="0.55000000000000004">
      <c r="A454">
        <v>16119868</v>
      </c>
      <c r="B454">
        <v>68</v>
      </c>
    </row>
    <row r="455" spans="1:2" x14ac:dyDescent="0.55000000000000004">
      <c r="A455">
        <v>16129830</v>
      </c>
      <c r="B455">
        <v>9</v>
      </c>
    </row>
    <row r="456" spans="1:2" x14ac:dyDescent="0.55000000000000004">
      <c r="A456">
        <v>16129896</v>
      </c>
      <c r="B456">
        <v>27</v>
      </c>
    </row>
    <row r="457" spans="1:2" x14ac:dyDescent="0.55000000000000004">
      <c r="A457">
        <v>16189742</v>
      </c>
      <c r="B457">
        <v>1</v>
      </c>
    </row>
    <row r="458" spans="1:2" x14ac:dyDescent="0.55000000000000004">
      <c r="A458">
        <v>16209603</v>
      </c>
      <c r="B458">
        <v>84</v>
      </c>
    </row>
    <row r="459" spans="1:2" x14ac:dyDescent="0.55000000000000004">
      <c r="A459">
        <v>16229605</v>
      </c>
      <c r="B459">
        <v>10</v>
      </c>
    </row>
    <row r="460" spans="1:2" x14ac:dyDescent="0.55000000000000004">
      <c r="A460">
        <v>16239779</v>
      </c>
      <c r="B460">
        <v>21</v>
      </c>
    </row>
    <row r="461" spans="1:2" x14ac:dyDescent="0.55000000000000004">
      <c r="A461">
        <v>16269610</v>
      </c>
      <c r="B461">
        <v>203</v>
      </c>
    </row>
    <row r="462" spans="1:2" x14ac:dyDescent="0.55000000000000004">
      <c r="A462">
        <v>16269899</v>
      </c>
      <c r="B462">
        <v>69</v>
      </c>
    </row>
    <row r="463" spans="1:2" x14ac:dyDescent="0.55000000000000004">
      <c r="A463">
        <v>16329840</v>
      </c>
      <c r="B463">
        <v>75</v>
      </c>
    </row>
    <row r="464" spans="1:2" x14ac:dyDescent="0.55000000000000004">
      <c r="A464">
        <v>16339966</v>
      </c>
      <c r="B464">
        <v>103</v>
      </c>
    </row>
    <row r="465" spans="1:2" x14ac:dyDescent="0.55000000000000004">
      <c r="A465">
        <v>16379814</v>
      </c>
      <c r="B465">
        <v>4</v>
      </c>
    </row>
    <row r="466" spans="1:2" x14ac:dyDescent="0.55000000000000004">
      <c r="A466">
        <v>16419607</v>
      </c>
      <c r="B466">
        <v>44</v>
      </c>
    </row>
    <row r="467" spans="1:2" x14ac:dyDescent="0.55000000000000004">
      <c r="A467">
        <v>16419830</v>
      </c>
      <c r="B467">
        <v>95</v>
      </c>
    </row>
    <row r="468" spans="1:2" x14ac:dyDescent="0.55000000000000004">
      <c r="A468">
        <v>16429753</v>
      </c>
      <c r="B468">
        <v>22</v>
      </c>
    </row>
    <row r="469" spans="1:2" x14ac:dyDescent="0.55000000000000004">
      <c r="A469">
        <v>16479664</v>
      </c>
      <c r="B469">
        <v>6</v>
      </c>
    </row>
    <row r="470" spans="1:2" x14ac:dyDescent="0.55000000000000004">
      <c r="A470">
        <v>16489703</v>
      </c>
      <c r="B470">
        <v>13</v>
      </c>
    </row>
    <row r="471" spans="1:2" x14ac:dyDescent="0.55000000000000004">
      <c r="A471">
        <v>16529696</v>
      </c>
      <c r="B471">
        <v>20</v>
      </c>
    </row>
    <row r="472" spans="1:2" x14ac:dyDescent="0.55000000000000004">
      <c r="A472">
        <v>16549713</v>
      </c>
      <c r="B472">
        <v>17</v>
      </c>
    </row>
    <row r="473" spans="1:2" x14ac:dyDescent="0.55000000000000004">
      <c r="A473">
        <v>16589646</v>
      </c>
      <c r="B473">
        <v>75</v>
      </c>
    </row>
    <row r="474" spans="1:2" x14ac:dyDescent="0.55000000000000004">
      <c r="A474">
        <v>16599969</v>
      </c>
      <c r="B474">
        <v>1</v>
      </c>
    </row>
    <row r="475" spans="1:2" x14ac:dyDescent="0.55000000000000004">
      <c r="A475">
        <v>16659749</v>
      </c>
      <c r="B475">
        <v>170</v>
      </c>
    </row>
    <row r="476" spans="1:2" x14ac:dyDescent="0.55000000000000004">
      <c r="A476">
        <v>16709903</v>
      </c>
      <c r="B476">
        <v>2</v>
      </c>
    </row>
    <row r="477" spans="1:2" x14ac:dyDescent="0.55000000000000004">
      <c r="A477">
        <v>16739745</v>
      </c>
      <c r="B477">
        <v>3</v>
      </c>
    </row>
    <row r="478" spans="1:2" x14ac:dyDescent="0.55000000000000004">
      <c r="A478">
        <v>16739837</v>
      </c>
      <c r="B478">
        <v>1</v>
      </c>
    </row>
    <row r="479" spans="1:2" x14ac:dyDescent="0.55000000000000004">
      <c r="A479">
        <v>16749639</v>
      </c>
      <c r="B479">
        <v>1</v>
      </c>
    </row>
    <row r="480" spans="1:2" x14ac:dyDescent="0.55000000000000004">
      <c r="A480">
        <v>16819573</v>
      </c>
      <c r="B480">
        <v>86</v>
      </c>
    </row>
    <row r="481" spans="1:2" x14ac:dyDescent="0.55000000000000004">
      <c r="A481">
        <v>16829885</v>
      </c>
      <c r="B481">
        <v>4</v>
      </c>
    </row>
    <row r="482" spans="1:2" x14ac:dyDescent="0.55000000000000004">
      <c r="A482">
        <v>16869990</v>
      </c>
      <c r="B482">
        <v>24</v>
      </c>
    </row>
    <row r="483" spans="1:2" x14ac:dyDescent="0.55000000000000004">
      <c r="A483">
        <v>16909799</v>
      </c>
      <c r="B483">
        <v>34</v>
      </c>
    </row>
    <row r="484" spans="1:2" x14ac:dyDescent="0.55000000000000004">
      <c r="A484">
        <v>16919581</v>
      </c>
      <c r="B484">
        <v>1</v>
      </c>
    </row>
    <row r="485" spans="1:2" x14ac:dyDescent="0.55000000000000004">
      <c r="A485">
        <v>16939834</v>
      </c>
      <c r="B485">
        <v>6</v>
      </c>
    </row>
    <row r="486" spans="1:2" x14ac:dyDescent="0.55000000000000004">
      <c r="A486">
        <v>16949868</v>
      </c>
      <c r="B486">
        <v>2</v>
      </c>
    </row>
    <row r="487" spans="1:2" x14ac:dyDescent="0.55000000000000004">
      <c r="A487">
        <v>17029796</v>
      </c>
      <c r="B487">
        <v>32</v>
      </c>
    </row>
    <row r="488" spans="1:2" x14ac:dyDescent="0.55000000000000004">
      <c r="A488">
        <v>17139915</v>
      </c>
      <c r="B488">
        <v>22</v>
      </c>
    </row>
    <row r="489" spans="1:2" x14ac:dyDescent="0.55000000000000004">
      <c r="A489">
        <v>17179776</v>
      </c>
      <c r="B489">
        <v>6</v>
      </c>
    </row>
    <row r="490" spans="1:2" x14ac:dyDescent="0.55000000000000004">
      <c r="A490">
        <v>17189562</v>
      </c>
      <c r="B490">
        <v>6</v>
      </c>
    </row>
    <row r="491" spans="1:2" x14ac:dyDescent="0.55000000000000004">
      <c r="A491">
        <v>17229806</v>
      </c>
      <c r="B491">
        <v>8</v>
      </c>
    </row>
    <row r="492" spans="1:2" x14ac:dyDescent="0.55000000000000004">
      <c r="A492">
        <v>17229870</v>
      </c>
      <c r="B492">
        <v>22</v>
      </c>
    </row>
    <row r="493" spans="1:2" x14ac:dyDescent="0.55000000000000004">
      <c r="A493">
        <v>17299754</v>
      </c>
      <c r="B493">
        <v>25</v>
      </c>
    </row>
    <row r="494" spans="1:2" x14ac:dyDescent="0.55000000000000004">
      <c r="A494">
        <v>17309576</v>
      </c>
      <c r="B494">
        <v>1</v>
      </c>
    </row>
    <row r="495" spans="1:2" x14ac:dyDescent="0.55000000000000004">
      <c r="A495">
        <v>17319652</v>
      </c>
      <c r="B495">
        <v>6</v>
      </c>
    </row>
    <row r="496" spans="1:2" x14ac:dyDescent="0.55000000000000004">
      <c r="A496">
        <v>17319713</v>
      </c>
      <c r="B496">
        <v>49</v>
      </c>
    </row>
    <row r="497" spans="1:2" x14ac:dyDescent="0.55000000000000004">
      <c r="A497">
        <v>17329573</v>
      </c>
      <c r="B497">
        <v>119</v>
      </c>
    </row>
    <row r="498" spans="1:2" x14ac:dyDescent="0.55000000000000004">
      <c r="A498">
        <v>17329814</v>
      </c>
      <c r="B498">
        <v>37</v>
      </c>
    </row>
    <row r="499" spans="1:2" x14ac:dyDescent="0.55000000000000004">
      <c r="A499">
        <v>17409966</v>
      </c>
      <c r="B499">
        <v>1</v>
      </c>
    </row>
    <row r="500" spans="1:2" x14ac:dyDescent="0.55000000000000004">
      <c r="A500">
        <v>17419739</v>
      </c>
      <c r="B500">
        <v>1</v>
      </c>
    </row>
    <row r="501" spans="1:2" x14ac:dyDescent="0.55000000000000004">
      <c r="A501">
        <v>17449616</v>
      </c>
      <c r="B501">
        <v>22</v>
      </c>
    </row>
    <row r="502" spans="1:2" x14ac:dyDescent="0.55000000000000004">
      <c r="A502">
        <v>17459925</v>
      </c>
      <c r="B502">
        <v>64</v>
      </c>
    </row>
    <row r="503" spans="1:2" x14ac:dyDescent="0.55000000000000004">
      <c r="A503">
        <v>17479985</v>
      </c>
      <c r="B503">
        <v>1</v>
      </c>
    </row>
    <row r="504" spans="1:2" x14ac:dyDescent="0.55000000000000004">
      <c r="A504">
        <v>17499821</v>
      </c>
      <c r="B504">
        <v>1</v>
      </c>
    </row>
    <row r="505" spans="1:2" x14ac:dyDescent="0.55000000000000004">
      <c r="A505">
        <v>17499910</v>
      </c>
      <c r="B505">
        <v>32</v>
      </c>
    </row>
    <row r="506" spans="1:2" x14ac:dyDescent="0.55000000000000004">
      <c r="A506">
        <v>17539978</v>
      </c>
      <c r="B506">
        <v>7</v>
      </c>
    </row>
    <row r="507" spans="1:2" x14ac:dyDescent="0.55000000000000004">
      <c r="A507">
        <v>17579946</v>
      </c>
      <c r="B507">
        <v>38</v>
      </c>
    </row>
    <row r="508" spans="1:2" x14ac:dyDescent="0.55000000000000004">
      <c r="A508">
        <v>17619860</v>
      </c>
      <c r="B508">
        <v>2</v>
      </c>
    </row>
    <row r="509" spans="1:2" x14ac:dyDescent="0.55000000000000004">
      <c r="A509">
        <v>17619883</v>
      </c>
      <c r="B509">
        <v>18</v>
      </c>
    </row>
    <row r="510" spans="1:2" x14ac:dyDescent="0.55000000000000004">
      <c r="A510">
        <v>17639684</v>
      </c>
      <c r="B510">
        <v>7</v>
      </c>
    </row>
    <row r="511" spans="1:2" x14ac:dyDescent="0.55000000000000004">
      <c r="A511">
        <v>17659822</v>
      </c>
      <c r="B511">
        <v>109</v>
      </c>
    </row>
    <row r="512" spans="1:2" x14ac:dyDescent="0.55000000000000004">
      <c r="A512">
        <v>17709958</v>
      </c>
      <c r="B512">
        <v>1</v>
      </c>
    </row>
    <row r="513" spans="1:2" x14ac:dyDescent="0.55000000000000004">
      <c r="A513">
        <v>17759824</v>
      </c>
      <c r="B513">
        <v>9</v>
      </c>
    </row>
    <row r="514" spans="1:2" x14ac:dyDescent="0.55000000000000004">
      <c r="A514">
        <v>17779854</v>
      </c>
      <c r="B514">
        <v>25</v>
      </c>
    </row>
    <row r="515" spans="1:2" x14ac:dyDescent="0.55000000000000004">
      <c r="A515">
        <v>17809672</v>
      </c>
      <c r="B515">
        <v>22</v>
      </c>
    </row>
    <row r="516" spans="1:2" x14ac:dyDescent="0.55000000000000004">
      <c r="A516">
        <v>17849991</v>
      </c>
      <c r="B516">
        <v>12</v>
      </c>
    </row>
    <row r="517" spans="1:2" x14ac:dyDescent="0.55000000000000004">
      <c r="A517">
        <v>17889567</v>
      </c>
      <c r="B517">
        <v>1</v>
      </c>
    </row>
    <row r="518" spans="1:2" x14ac:dyDescent="0.55000000000000004">
      <c r="A518">
        <v>17929584</v>
      </c>
      <c r="B518">
        <v>33</v>
      </c>
    </row>
    <row r="519" spans="1:2" x14ac:dyDescent="0.55000000000000004">
      <c r="A519">
        <v>17929597</v>
      </c>
      <c r="B519">
        <v>41</v>
      </c>
    </row>
    <row r="520" spans="1:2" x14ac:dyDescent="0.55000000000000004">
      <c r="A520">
        <v>17939852</v>
      </c>
      <c r="B520">
        <v>40</v>
      </c>
    </row>
    <row r="521" spans="1:2" x14ac:dyDescent="0.55000000000000004">
      <c r="A521">
        <v>18009546</v>
      </c>
      <c r="B521">
        <v>1</v>
      </c>
    </row>
    <row r="522" spans="1:2" x14ac:dyDescent="0.55000000000000004">
      <c r="A522">
        <v>18019542</v>
      </c>
      <c r="B522">
        <v>43</v>
      </c>
    </row>
    <row r="523" spans="1:2" x14ac:dyDescent="0.55000000000000004">
      <c r="A523">
        <v>18079897</v>
      </c>
      <c r="B523">
        <v>22</v>
      </c>
    </row>
    <row r="524" spans="1:2" x14ac:dyDescent="0.55000000000000004">
      <c r="A524">
        <v>18079977</v>
      </c>
      <c r="B524">
        <v>266</v>
      </c>
    </row>
    <row r="525" spans="1:2" x14ac:dyDescent="0.55000000000000004">
      <c r="A525">
        <v>18129815</v>
      </c>
      <c r="B525">
        <v>35</v>
      </c>
    </row>
    <row r="526" spans="1:2" x14ac:dyDescent="0.55000000000000004">
      <c r="A526">
        <v>18139999</v>
      </c>
      <c r="B526">
        <v>5</v>
      </c>
    </row>
    <row r="527" spans="1:2" x14ac:dyDescent="0.55000000000000004">
      <c r="A527">
        <v>18179993</v>
      </c>
      <c r="B527">
        <v>18</v>
      </c>
    </row>
    <row r="528" spans="1:2" x14ac:dyDescent="0.55000000000000004">
      <c r="A528">
        <v>18189678</v>
      </c>
      <c r="B528">
        <v>1</v>
      </c>
    </row>
    <row r="529" spans="1:2" x14ac:dyDescent="0.55000000000000004">
      <c r="A529">
        <v>18229747</v>
      </c>
      <c r="B529">
        <v>18</v>
      </c>
    </row>
    <row r="530" spans="1:2" x14ac:dyDescent="0.55000000000000004">
      <c r="A530">
        <v>18239884</v>
      </c>
      <c r="B530">
        <v>67</v>
      </c>
    </row>
    <row r="531" spans="1:2" x14ac:dyDescent="0.55000000000000004">
      <c r="A531">
        <v>18249919</v>
      </c>
      <c r="B531">
        <v>2</v>
      </c>
    </row>
    <row r="532" spans="1:2" x14ac:dyDescent="0.55000000000000004">
      <c r="A532">
        <v>18259955</v>
      </c>
      <c r="B532">
        <v>59</v>
      </c>
    </row>
    <row r="533" spans="1:2" x14ac:dyDescent="0.55000000000000004">
      <c r="A533">
        <v>18259979</v>
      </c>
      <c r="B533">
        <v>30</v>
      </c>
    </row>
    <row r="534" spans="1:2" x14ac:dyDescent="0.55000000000000004">
      <c r="A534">
        <v>18279779</v>
      </c>
      <c r="B534">
        <v>5</v>
      </c>
    </row>
    <row r="535" spans="1:2" x14ac:dyDescent="0.55000000000000004">
      <c r="A535">
        <v>18359609</v>
      </c>
      <c r="B535">
        <v>6</v>
      </c>
    </row>
    <row r="536" spans="1:2" x14ac:dyDescent="0.55000000000000004">
      <c r="A536">
        <v>18409719</v>
      </c>
      <c r="B536">
        <v>4</v>
      </c>
    </row>
    <row r="537" spans="1:2" x14ac:dyDescent="0.55000000000000004">
      <c r="A537">
        <v>18479930</v>
      </c>
      <c r="B537">
        <v>41</v>
      </c>
    </row>
    <row r="538" spans="1:2" x14ac:dyDescent="0.55000000000000004">
      <c r="A538">
        <v>18539540</v>
      </c>
      <c r="B538">
        <v>31</v>
      </c>
    </row>
    <row r="539" spans="1:2" x14ac:dyDescent="0.55000000000000004">
      <c r="A539">
        <v>18549635</v>
      </c>
      <c r="B539">
        <v>5</v>
      </c>
    </row>
    <row r="540" spans="1:2" x14ac:dyDescent="0.55000000000000004">
      <c r="A540">
        <v>18559684</v>
      </c>
      <c r="B540">
        <v>1</v>
      </c>
    </row>
    <row r="541" spans="1:2" x14ac:dyDescent="0.55000000000000004">
      <c r="A541">
        <v>18559909</v>
      </c>
      <c r="B541">
        <v>66</v>
      </c>
    </row>
    <row r="542" spans="1:2" x14ac:dyDescent="0.55000000000000004">
      <c r="A542">
        <v>18569576</v>
      </c>
      <c r="B542">
        <v>1</v>
      </c>
    </row>
    <row r="543" spans="1:2" x14ac:dyDescent="0.55000000000000004">
      <c r="A543">
        <v>18609600</v>
      </c>
      <c r="B543">
        <v>38</v>
      </c>
    </row>
    <row r="544" spans="1:2" x14ac:dyDescent="0.55000000000000004">
      <c r="A544">
        <v>18639608</v>
      </c>
      <c r="B544">
        <v>8</v>
      </c>
    </row>
    <row r="545" spans="1:2" x14ac:dyDescent="0.55000000000000004">
      <c r="A545">
        <v>18739849</v>
      </c>
      <c r="B545">
        <v>2</v>
      </c>
    </row>
    <row r="546" spans="1:2" x14ac:dyDescent="0.55000000000000004">
      <c r="A546">
        <v>18769972</v>
      </c>
      <c r="B546">
        <v>5</v>
      </c>
    </row>
    <row r="547" spans="1:2" x14ac:dyDescent="0.55000000000000004">
      <c r="A547">
        <v>18769996</v>
      </c>
      <c r="B547">
        <v>10</v>
      </c>
    </row>
    <row r="548" spans="1:2" x14ac:dyDescent="0.55000000000000004">
      <c r="A548">
        <v>18789824</v>
      </c>
      <c r="B548">
        <v>22</v>
      </c>
    </row>
    <row r="549" spans="1:2" x14ac:dyDescent="0.55000000000000004">
      <c r="A549">
        <v>18819892</v>
      </c>
      <c r="B549">
        <v>39</v>
      </c>
    </row>
    <row r="550" spans="1:2" x14ac:dyDescent="0.55000000000000004">
      <c r="A550">
        <v>18859913</v>
      </c>
      <c r="B550">
        <v>1</v>
      </c>
    </row>
    <row r="551" spans="1:2" x14ac:dyDescent="0.55000000000000004">
      <c r="A551">
        <v>18900000</v>
      </c>
      <c r="B551">
        <v>4</v>
      </c>
    </row>
    <row r="552" spans="1:2" x14ac:dyDescent="0.55000000000000004">
      <c r="A552">
        <v>18909750</v>
      </c>
      <c r="B552">
        <v>6</v>
      </c>
    </row>
    <row r="553" spans="1:2" x14ac:dyDescent="0.55000000000000004">
      <c r="A553">
        <v>18959809</v>
      </c>
      <c r="B553">
        <v>35</v>
      </c>
    </row>
    <row r="554" spans="1:2" x14ac:dyDescent="0.55000000000000004">
      <c r="A554">
        <v>18979976</v>
      </c>
      <c r="B554">
        <v>45</v>
      </c>
    </row>
    <row r="555" spans="1:2" x14ac:dyDescent="0.55000000000000004">
      <c r="A555">
        <v>19009510</v>
      </c>
      <c r="B555">
        <v>29</v>
      </c>
    </row>
    <row r="556" spans="1:2" x14ac:dyDescent="0.55000000000000004">
      <c r="A556">
        <v>19019605</v>
      </c>
      <c r="B556">
        <v>7</v>
      </c>
    </row>
    <row r="557" spans="1:2" x14ac:dyDescent="0.55000000000000004">
      <c r="A557">
        <v>19069859</v>
      </c>
      <c r="B557">
        <v>9</v>
      </c>
    </row>
    <row r="558" spans="1:2" x14ac:dyDescent="0.55000000000000004">
      <c r="A558">
        <v>19089593</v>
      </c>
      <c r="B558">
        <v>4</v>
      </c>
    </row>
    <row r="559" spans="1:2" x14ac:dyDescent="0.55000000000000004">
      <c r="A559">
        <v>19089802</v>
      </c>
      <c r="B559">
        <v>7</v>
      </c>
    </row>
    <row r="560" spans="1:2" x14ac:dyDescent="0.55000000000000004">
      <c r="A560">
        <v>19229946</v>
      </c>
      <c r="B560">
        <v>7</v>
      </c>
    </row>
    <row r="561" spans="1:2" x14ac:dyDescent="0.55000000000000004">
      <c r="A561">
        <v>19269935</v>
      </c>
      <c r="B561">
        <v>129</v>
      </c>
    </row>
    <row r="562" spans="1:2" x14ac:dyDescent="0.55000000000000004">
      <c r="A562">
        <v>19269974</v>
      </c>
      <c r="B562">
        <v>26</v>
      </c>
    </row>
    <row r="563" spans="1:2" x14ac:dyDescent="0.55000000000000004">
      <c r="A563">
        <v>19389828</v>
      </c>
      <c r="B563">
        <v>17</v>
      </c>
    </row>
    <row r="564" spans="1:2" x14ac:dyDescent="0.55000000000000004">
      <c r="A564">
        <v>19399831</v>
      </c>
      <c r="B564">
        <v>441</v>
      </c>
    </row>
    <row r="565" spans="1:2" x14ac:dyDescent="0.55000000000000004">
      <c r="A565">
        <v>19419775</v>
      </c>
      <c r="B565">
        <v>20</v>
      </c>
    </row>
    <row r="566" spans="1:2" x14ac:dyDescent="0.55000000000000004">
      <c r="A566">
        <v>19559950</v>
      </c>
      <c r="B566">
        <v>62</v>
      </c>
    </row>
    <row r="567" spans="1:2" x14ac:dyDescent="0.55000000000000004">
      <c r="A567">
        <v>19599909</v>
      </c>
      <c r="B567">
        <v>16</v>
      </c>
    </row>
    <row r="568" spans="1:2" x14ac:dyDescent="0.55000000000000004">
      <c r="A568">
        <v>19649675</v>
      </c>
      <c r="B568">
        <v>43</v>
      </c>
    </row>
    <row r="569" spans="1:2" x14ac:dyDescent="0.55000000000000004">
      <c r="A569">
        <v>19689682</v>
      </c>
      <c r="B569">
        <v>31</v>
      </c>
    </row>
    <row r="570" spans="1:2" x14ac:dyDescent="0.55000000000000004">
      <c r="A570">
        <v>19729643</v>
      </c>
      <c r="B570">
        <v>2</v>
      </c>
    </row>
    <row r="571" spans="1:2" x14ac:dyDescent="0.55000000000000004">
      <c r="A571">
        <v>19789898</v>
      </c>
      <c r="B571">
        <v>8</v>
      </c>
    </row>
    <row r="572" spans="1:2" x14ac:dyDescent="0.55000000000000004">
      <c r="A572">
        <v>19859957</v>
      </c>
      <c r="B572">
        <v>7</v>
      </c>
    </row>
    <row r="573" spans="1:2" x14ac:dyDescent="0.55000000000000004">
      <c r="A573">
        <v>19879848</v>
      </c>
      <c r="B573">
        <v>9</v>
      </c>
    </row>
    <row r="574" spans="1:2" x14ac:dyDescent="0.55000000000000004">
      <c r="A574">
        <v>19899688</v>
      </c>
      <c r="B574">
        <v>8</v>
      </c>
    </row>
    <row r="575" spans="1:2" x14ac:dyDescent="0.55000000000000004">
      <c r="A575">
        <v>19919796</v>
      </c>
      <c r="B575">
        <v>64</v>
      </c>
    </row>
    <row r="576" spans="1:2" x14ac:dyDescent="0.55000000000000004">
      <c r="A576">
        <v>19959673</v>
      </c>
      <c r="B576">
        <v>80</v>
      </c>
    </row>
    <row r="577" spans="1:2" x14ac:dyDescent="0.55000000000000004">
      <c r="A577">
        <v>19969667</v>
      </c>
      <c r="B577">
        <v>8</v>
      </c>
    </row>
    <row r="578" spans="1:2" x14ac:dyDescent="0.55000000000000004">
      <c r="A578">
        <v>19979887</v>
      </c>
      <c r="B578">
        <v>1</v>
      </c>
    </row>
    <row r="579" spans="1:2" x14ac:dyDescent="0.55000000000000004">
      <c r="A579">
        <v>20009976</v>
      </c>
      <c r="B579">
        <v>106</v>
      </c>
    </row>
    <row r="580" spans="1:2" x14ac:dyDescent="0.55000000000000004">
      <c r="A580">
        <v>20039895</v>
      </c>
      <c r="B580">
        <v>23</v>
      </c>
    </row>
    <row r="581" spans="1:2" x14ac:dyDescent="0.55000000000000004">
      <c r="A581">
        <v>20129953</v>
      </c>
      <c r="B581">
        <v>9</v>
      </c>
    </row>
    <row r="582" spans="1:2" x14ac:dyDescent="0.55000000000000004">
      <c r="A582">
        <v>20139926</v>
      </c>
      <c r="B582">
        <v>43</v>
      </c>
    </row>
    <row r="583" spans="1:2" x14ac:dyDescent="0.55000000000000004">
      <c r="A583">
        <v>20179636</v>
      </c>
      <c r="B583">
        <v>8</v>
      </c>
    </row>
    <row r="584" spans="1:2" x14ac:dyDescent="0.55000000000000004">
      <c r="A584">
        <v>20219866</v>
      </c>
      <c r="B584">
        <v>30</v>
      </c>
    </row>
    <row r="585" spans="1:2" x14ac:dyDescent="0.55000000000000004">
      <c r="A585">
        <v>20239721</v>
      </c>
      <c r="B585">
        <v>89</v>
      </c>
    </row>
    <row r="586" spans="1:2" x14ac:dyDescent="0.55000000000000004">
      <c r="A586">
        <v>20269853</v>
      </c>
      <c r="B586">
        <v>3</v>
      </c>
    </row>
    <row r="587" spans="1:2" x14ac:dyDescent="0.55000000000000004">
      <c r="A587">
        <v>20339783</v>
      </c>
      <c r="B587">
        <v>6</v>
      </c>
    </row>
    <row r="588" spans="1:2" x14ac:dyDescent="0.55000000000000004">
      <c r="A588">
        <v>20389893</v>
      </c>
      <c r="B588">
        <v>163</v>
      </c>
    </row>
    <row r="589" spans="1:2" x14ac:dyDescent="0.55000000000000004">
      <c r="A589">
        <v>20399770</v>
      </c>
      <c r="B589">
        <v>43</v>
      </c>
    </row>
    <row r="590" spans="1:2" x14ac:dyDescent="0.55000000000000004">
      <c r="A590">
        <v>20419795</v>
      </c>
      <c r="B590">
        <v>179</v>
      </c>
    </row>
    <row r="591" spans="1:2" x14ac:dyDescent="0.55000000000000004">
      <c r="A591">
        <v>20429899</v>
      </c>
      <c r="B591">
        <v>1</v>
      </c>
    </row>
    <row r="592" spans="1:2" x14ac:dyDescent="0.55000000000000004">
      <c r="A592">
        <v>20459636</v>
      </c>
      <c r="B592">
        <v>2</v>
      </c>
    </row>
    <row r="593" spans="1:2" x14ac:dyDescent="0.55000000000000004">
      <c r="A593">
        <v>20469759</v>
      </c>
      <c r="B593">
        <v>25</v>
      </c>
    </row>
    <row r="594" spans="1:2" x14ac:dyDescent="0.55000000000000004">
      <c r="A594">
        <v>20509797</v>
      </c>
      <c r="B594">
        <v>13</v>
      </c>
    </row>
    <row r="595" spans="1:2" x14ac:dyDescent="0.55000000000000004">
      <c r="A595">
        <v>20549815</v>
      </c>
      <c r="B595">
        <v>26</v>
      </c>
    </row>
    <row r="596" spans="1:2" x14ac:dyDescent="0.55000000000000004">
      <c r="A596">
        <v>20559593</v>
      </c>
      <c r="B596">
        <v>40</v>
      </c>
    </row>
    <row r="597" spans="1:2" x14ac:dyDescent="0.55000000000000004">
      <c r="A597">
        <v>20559997</v>
      </c>
      <c r="B597">
        <v>24</v>
      </c>
    </row>
    <row r="598" spans="1:2" x14ac:dyDescent="0.55000000000000004">
      <c r="A598">
        <v>20579853</v>
      </c>
      <c r="B598">
        <v>346</v>
      </c>
    </row>
    <row r="599" spans="1:2" x14ac:dyDescent="0.55000000000000004">
      <c r="A599">
        <v>20689598</v>
      </c>
      <c r="B599">
        <v>36</v>
      </c>
    </row>
    <row r="600" spans="1:2" x14ac:dyDescent="0.55000000000000004">
      <c r="A600">
        <v>20729697</v>
      </c>
      <c r="B600">
        <v>128</v>
      </c>
    </row>
    <row r="601" spans="1:2" x14ac:dyDescent="0.55000000000000004">
      <c r="A601">
        <v>20759906</v>
      </c>
      <c r="B601">
        <v>274</v>
      </c>
    </row>
    <row r="602" spans="1:2" x14ac:dyDescent="0.55000000000000004">
      <c r="A602">
        <v>20779661</v>
      </c>
      <c r="B602">
        <v>14</v>
      </c>
    </row>
    <row r="603" spans="1:2" x14ac:dyDescent="0.55000000000000004">
      <c r="A603">
        <v>20799879</v>
      </c>
      <c r="B603">
        <v>6</v>
      </c>
    </row>
    <row r="604" spans="1:2" x14ac:dyDescent="0.55000000000000004">
      <c r="A604">
        <v>20829856</v>
      </c>
      <c r="B604">
        <v>19</v>
      </c>
    </row>
    <row r="605" spans="1:2" x14ac:dyDescent="0.55000000000000004">
      <c r="A605">
        <v>20859731</v>
      </c>
      <c r="B605">
        <v>349</v>
      </c>
    </row>
    <row r="606" spans="1:2" x14ac:dyDescent="0.55000000000000004">
      <c r="A606">
        <v>20869967</v>
      </c>
      <c r="B606">
        <v>42</v>
      </c>
    </row>
    <row r="607" spans="1:2" x14ac:dyDescent="0.55000000000000004">
      <c r="A607">
        <v>20919680</v>
      </c>
      <c r="B607">
        <v>107</v>
      </c>
    </row>
    <row r="608" spans="1:2" x14ac:dyDescent="0.55000000000000004">
      <c r="A608">
        <v>20919822</v>
      </c>
      <c r="B608">
        <v>57</v>
      </c>
    </row>
    <row r="609" spans="1:2" x14ac:dyDescent="0.55000000000000004">
      <c r="A609">
        <v>20929853</v>
      </c>
      <c r="B609">
        <v>12</v>
      </c>
    </row>
    <row r="610" spans="1:2" x14ac:dyDescent="0.55000000000000004">
      <c r="A610">
        <v>20939796</v>
      </c>
      <c r="B610">
        <v>66</v>
      </c>
    </row>
    <row r="611" spans="1:2" x14ac:dyDescent="0.55000000000000004">
      <c r="A611">
        <v>20959540</v>
      </c>
      <c r="B611">
        <v>10</v>
      </c>
    </row>
    <row r="612" spans="1:2" x14ac:dyDescent="0.55000000000000004">
      <c r="A612">
        <v>20969721</v>
      </c>
      <c r="B612">
        <v>19</v>
      </c>
    </row>
    <row r="613" spans="1:2" x14ac:dyDescent="0.55000000000000004">
      <c r="A613">
        <v>21139537</v>
      </c>
      <c r="B613">
        <v>25</v>
      </c>
    </row>
    <row r="614" spans="1:2" x14ac:dyDescent="0.55000000000000004">
      <c r="A614">
        <v>21159716</v>
      </c>
      <c r="B614">
        <v>8</v>
      </c>
    </row>
    <row r="615" spans="1:2" x14ac:dyDescent="0.55000000000000004">
      <c r="A615">
        <v>21199971</v>
      </c>
      <c r="B615">
        <v>41</v>
      </c>
    </row>
    <row r="616" spans="1:2" x14ac:dyDescent="0.55000000000000004">
      <c r="A616">
        <v>21259755</v>
      </c>
      <c r="B616">
        <v>7</v>
      </c>
    </row>
    <row r="617" spans="1:2" x14ac:dyDescent="0.55000000000000004">
      <c r="A617">
        <v>21319608</v>
      </c>
      <c r="B617">
        <v>6</v>
      </c>
    </row>
    <row r="618" spans="1:2" x14ac:dyDescent="0.55000000000000004">
      <c r="A618">
        <v>21389648</v>
      </c>
      <c r="B618">
        <v>13</v>
      </c>
    </row>
    <row r="619" spans="1:2" x14ac:dyDescent="0.55000000000000004">
      <c r="A619">
        <v>21429902</v>
      </c>
      <c r="B619">
        <v>34</v>
      </c>
    </row>
    <row r="620" spans="1:2" x14ac:dyDescent="0.55000000000000004">
      <c r="A620">
        <v>21439812</v>
      </c>
      <c r="B620">
        <v>27</v>
      </c>
    </row>
    <row r="621" spans="1:2" x14ac:dyDescent="0.55000000000000004">
      <c r="A621">
        <v>21469915</v>
      </c>
      <c r="B621">
        <v>46</v>
      </c>
    </row>
    <row r="622" spans="1:2" x14ac:dyDescent="0.55000000000000004">
      <c r="A622">
        <v>21479886</v>
      </c>
      <c r="B622">
        <v>1</v>
      </c>
    </row>
    <row r="623" spans="1:2" x14ac:dyDescent="0.55000000000000004">
      <c r="A623">
        <v>21489560</v>
      </c>
      <c r="B623">
        <v>15</v>
      </c>
    </row>
    <row r="624" spans="1:2" x14ac:dyDescent="0.55000000000000004">
      <c r="A624">
        <v>21509667</v>
      </c>
      <c r="B624">
        <v>2</v>
      </c>
    </row>
    <row r="625" spans="1:2" x14ac:dyDescent="0.55000000000000004">
      <c r="A625">
        <v>21589742</v>
      </c>
      <c r="B625">
        <v>14</v>
      </c>
    </row>
    <row r="626" spans="1:2" x14ac:dyDescent="0.55000000000000004">
      <c r="A626">
        <v>21619936</v>
      </c>
      <c r="B626">
        <v>27</v>
      </c>
    </row>
    <row r="627" spans="1:2" x14ac:dyDescent="0.55000000000000004">
      <c r="A627">
        <v>21629812</v>
      </c>
      <c r="B627">
        <v>50</v>
      </c>
    </row>
    <row r="628" spans="1:2" x14ac:dyDescent="0.55000000000000004">
      <c r="A628">
        <v>21659627</v>
      </c>
      <c r="B628">
        <v>1</v>
      </c>
    </row>
    <row r="629" spans="1:2" x14ac:dyDescent="0.55000000000000004">
      <c r="A629">
        <v>21699783</v>
      </c>
      <c r="B629">
        <v>1</v>
      </c>
    </row>
    <row r="630" spans="1:2" x14ac:dyDescent="0.55000000000000004">
      <c r="A630">
        <v>21709986</v>
      </c>
      <c r="B630">
        <v>54</v>
      </c>
    </row>
    <row r="631" spans="1:2" x14ac:dyDescent="0.55000000000000004">
      <c r="A631">
        <v>21729808</v>
      </c>
      <c r="B631">
        <v>17</v>
      </c>
    </row>
    <row r="632" spans="1:2" x14ac:dyDescent="0.55000000000000004">
      <c r="A632">
        <v>21739653</v>
      </c>
      <c r="B632">
        <v>2</v>
      </c>
    </row>
    <row r="633" spans="1:2" x14ac:dyDescent="0.55000000000000004">
      <c r="A633">
        <v>21839545</v>
      </c>
      <c r="B633">
        <v>903</v>
      </c>
    </row>
    <row r="634" spans="1:2" x14ac:dyDescent="0.55000000000000004">
      <c r="A634">
        <v>21859540</v>
      </c>
      <c r="B634">
        <v>89</v>
      </c>
    </row>
    <row r="635" spans="1:2" x14ac:dyDescent="0.55000000000000004">
      <c r="A635">
        <v>21909797</v>
      </c>
      <c r="B635">
        <v>7</v>
      </c>
    </row>
    <row r="636" spans="1:2" x14ac:dyDescent="0.55000000000000004">
      <c r="A636">
        <v>21959781</v>
      </c>
      <c r="B636">
        <v>532</v>
      </c>
    </row>
    <row r="637" spans="1:2" x14ac:dyDescent="0.55000000000000004">
      <c r="A637">
        <v>22009953</v>
      </c>
      <c r="B637">
        <v>80</v>
      </c>
    </row>
    <row r="638" spans="1:2" x14ac:dyDescent="0.55000000000000004">
      <c r="A638">
        <v>22079990</v>
      </c>
      <c r="B638">
        <v>2</v>
      </c>
    </row>
    <row r="639" spans="1:2" x14ac:dyDescent="0.55000000000000004">
      <c r="A639">
        <v>22099902</v>
      </c>
      <c r="B639">
        <v>93</v>
      </c>
    </row>
    <row r="640" spans="1:2" x14ac:dyDescent="0.55000000000000004">
      <c r="A640">
        <v>22119614</v>
      </c>
      <c r="B640">
        <v>13</v>
      </c>
    </row>
    <row r="641" spans="1:2" x14ac:dyDescent="0.55000000000000004">
      <c r="A641">
        <v>22149556</v>
      </c>
      <c r="B641">
        <v>21</v>
      </c>
    </row>
    <row r="642" spans="1:2" x14ac:dyDescent="0.55000000000000004">
      <c r="A642">
        <v>22199739</v>
      </c>
      <c r="B642">
        <v>22</v>
      </c>
    </row>
    <row r="643" spans="1:2" x14ac:dyDescent="0.55000000000000004">
      <c r="A643">
        <v>22219604</v>
      </c>
      <c r="B643">
        <v>22</v>
      </c>
    </row>
    <row r="644" spans="1:2" x14ac:dyDescent="0.55000000000000004">
      <c r="A644">
        <v>22339588</v>
      </c>
      <c r="B644">
        <v>1</v>
      </c>
    </row>
    <row r="645" spans="1:2" x14ac:dyDescent="0.55000000000000004">
      <c r="A645">
        <v>22419785</v>
      </c>
      <c r="B645">
        <v>1</v>
      </c>
    </row>
    <row r="646" spans="1:2" x14ac:dyDescent="0.55000000000000004">
      <c r="A646">
        <v>22519587</v>
      </c>
      <c r="B646">
        <v>6</v>
      </c>
    </row>
    <row r="647" spans="1:2" x14ac:dyDescent="0.55000000000000004">
      <c r="A647">
        <v>22559790</v>
      </c>
      <c r="B647">
        <v>212</v>
      </c>
    </row>
    <row r="648" spans="1:2" x14ac:dyDescent="0.55000000000000004">
      <c r="A648">
        <v>22579737</v>
      </c>
      <c r="B648">
        <v>8</v>
      </c>
    </row>
    <row r="649" spans="1:2" x14ac:dyDescent="0.55000000000000004">
      <c r="A649">
        <v>22619950</v>
      </c>
      <c r="B649">
        <v>130</v>
      </c>
    </row>
    <row r="650" spans="1:2" x14ac:dyDescent="0.55000000000000004">
      <c r="A650">
        <v>22639633</v>
      </c>
      <c r="B650">
        <v>2</v>
      </c>
    </row>
    <row r="651" spans="1:2" x14ac:dyDescent="0.55000000000000004">
      <c r="A651">
        <v>22659999</v>
      </c>
      <c r="B651">
        <v>43</v>
      </c>
    </row>
    <row r="652" spans="1:2" x14ac:dyDescent="0.55000000000000004">
      <c r="A652">
        <v>22689899</v>
      </c>
      <c r="B652">
        <v>72</v>
      </c>
    </row>
    <row r="653" spans="1:2" x14ac:dyDescent="0.55000000000000004">
      <c r="A653">
        <v>22699935</v>
      </c>
      <c r="B653">
        <v>39</v>
      </c>
    </row>
    <row r="654" spans="1:2" x14ac:dyDescent="0.55000000000000004">
      <c r="A654">
        <v>22699990</v>
      </c>
      <c r="B654">
        <v>106</v>
      </c>
    </row>
    <row r="655" spans="1:2" x14ac:dyDescent="0.55000000000000004">
      <c r="A655">
        <v>22729922</v>
      </c>
      <c r="B655">
        <v>50</v>
      </c>
    </row>
    <row r="656" spans="1:2" x14ac:dyDescent="0.55000000000000004">
      <c r="A656">
        <v>22789822</v>
      </c>
      <c r="B656">
        <v>208</v>
      </c>
    </row>
    <row r="657" spans="1:2" x14ac:dyDescent="0.55000000000000004">
      <c r="A657">
        <v>22849998</v>
      </c>
      <c r="B657">
        <v>20</v>
      </c>
    </row>
    <row r="658" spans="1:2" x14ac:dyDescent="0.55000000000000004">
      <c r="A658">
        <v>22869968</v>
      </c>
      <c r="B658">
        <v>5</v>
      </c>
    </row>
    <row r="659" spans="1:2" x14ac:dyDescent="0.55000000000000004">
      <c r="A659">
        <v>22909709</v>
      </c>
      <c r="B659">
        <v>7</v>
      </c>
    </row>
    <row r="660" spans="1:2" x14ac:dyDescent="0.55000000000000004">
      <c r="A660">
        <v>22929627</v>
      </c>
      <c r="B660">
        <v>114</v>
      </c>
    </row>
    <row r="661" spans="1:2" x14ac:dyDescent="0.55000000000000004">
      <c r="A661">
        <v>23049704</v>
      </c>
      <c r="B661">
        <v>14</v>
      </c>
    </row>
    <row r="662" spans="1:2" x14ac:dyDescent="0.55000000000000004">
      <c r="A662">
        <v>23109737</v>
      </c>
      <c r="B662">
        <v>73</v>
      </c>
    </row>
    <row r="663" spans="1:2" x14ac:dyDescent="0.55000000000000004">
      <c r="A663">
        <v>23169801</v>
      </c>
      <c r="B663">
        <v>8</v>
      </c>
    </row>
    <row r="664" spans="1:2" x14ac:dyDescent="0.55000000000000004">
      <c r="A664">
        <v>23229587</v>
      </c>
      <c r="B664">
        <v>106</v>
      </c>
    </row>
    <row r="665" spans="1:2" x14ac:dyDescent="0.55000000000000004">
      <c r="A665">
        <v>23259899</v>
      </c>
      <c r="B665">
        <v>96</v>
      </c>
    </row>
    <row r="666" spans="1:2" x14ac:dyDescent="0.55000000000000004">
      <c r="A666">
        <v>23279957</v>
      </c>
      <c r="B666">
        <v>59</v>
      </c>
    </row>
    <row r="667" spans="1:2" x14ac:dyDescent="0.55000000000000004">
      <c r="A667">
        <v>23299980</v>
      </c>
      <c r="B667">
        <v>40</v>
      </c>
    </row>
    <row r="668" spans="1:2" x14ac:dyDescent="0.55000000000000004">
      <c r="A668">
        <v>23319645</v>
      </c>
      <c r="B668">
        <v>23</v>
      </c>
    </row>
    <row r="669" spans="1:2" x14ac:dyDescent="0.55000000000000004">
      <c r="A669">
        <v>23319833</v>
      </c>
      <c r="B669">
        <v>22</v>
      </c>
    </row>
    <row r="670" spans="1:2" x14ac:dyDescent="0.55000000000000004">
      <c r="A670">
        <v>23389705</v>
      </c>
      <c r="B670">
        <v>80</v>
      </c>
    </row>
    <row r="671" spans="1:2" x14ac:dyDescent="0.55000000000000004">
      <c r="A671">
        <v>23479859</v>
      </c>
      <c r="B671">
        <v>62</v>
      </c>
    </row>
    <row r="672" spans="1:2" x14ac:dyDescent="0.55000000000000004">
      <c r="A672">
        <v>23519780</v>
      </c>
      <c r="B672">
        <v>33</v>
      </c>
    </row>
    <row r="673" spans="1:2" x14ac:dyDescent="0.55000000000000004">
      <c r="A673">
        <v>23519873</v>
      </c>
      <c r="B673">
        <v>7</v>
      </c>
    </row>
    <row r="674" spans="1:2" x14ac:dyDescent="0.55000000000000004">
      <c r="A674">
        <v>23529877</v>
      </c>
      <c r="B674">
        <v>139</v>
      </c>
    </row>
    <row r="675" spans="1:2" x14ac:dyDescent="0.55000000000000004">
      <c r="A675">
        <v>23539762</v>
      </c>
      <c r="B675">
        <v>1</v>
      </c>
    </row>
    <row r="676" spans="1:2" x14ac:dyDescent="0.55000000000000004">
      <c r="A676">
        <v>23599738</v>
      </c>
      <c r="B676">
        <v>1</v>
      </c>
    </row>
    <row r="677" spans="1:2" x14ac:dyDescent="0.55000000000000004">
      <c r="A677">
        <v>23629919</v>
      </c>
      <c r="B677">
        <v>29</v>
      </c>
    </row>
    <row r="678" spans="1:2" x14ac:dyDescent="0.55000000000000004">
      <c r="A678">
        <v>23689998</v>
      </c>
      <c r="B678">
        <v>44</v>
      </c>
    </row>
    <row r="679" spans="1:2" x14ac:dyDescent="0.55000000000000004">
      <c r="A679">
        <v>23719573</v>
      </c>
      <c r="B679">
        <v>4</v>
      </c>
    </row>
    <row r="680" spans="1:2" x14ac:dyDescent="0.55000000000000004">
      <c r="A680">
        <v>23729629</v>
      </c>
      <c r="B680">
        <v>23</v>
      </c>
    </row>
    <row r="681" spans="1:2" x14ac:dyDescent="0.55000000000000004">
      <c r="A681">
        <v>23729868</v>
      </c>
      <c r="B681">
        <v>3</v>
      </c>
    </row>
    <row r="682" spans="1:2" x14ac:dyDescent="0.55000000000000004">
      <c r="A682">
        <v>23899969</v>
      </c>
      <c r="B682">
        <v>10</v>
      </c>
    </row>
    <row r="683" spans="1:2" x14ac:dyDescent="0.55000000000000004">
      <c r="A683">
        <v>23969750</v>
      </c>
      <c r="B683">
        <v>69</v>
      </c>
    </row>
    <row r="684" spans="1:2" x14ac:dyDescent="0.55000000000000004">
      <c r="A684">
        <v>24019816</v>
      </c>
      <c r="B684">
        <v>50</v>
      </c>
    </row>
    <row r="685" spans="1:2" x14ac:dyDescent="0.55000000000000004">
      <c r="A685">
        <v>24039560</v>
      </c>
      <c r="B685">
        <v>10</v>
      </c>
    </row>
    <row r="686" spans="1:2" x14ac:dyDescent="0.55000000000000004">
      <c r="A686">
        <v>24069956</v>
      </c>
      <c r="B686">
        <v>7</v>
      </c>
    </row>
    <row r="687" spans="1:2" x14ac:dyDescent="0.55000000000000004">
      <c r="A687">
        <v>24089858</v>
      </c>
      <c r="B687">
        <v>7</v>
      </c>
    </row>
    <row r="688" spans="1:2" x14ac:dyDescent="0.55000000000000004">
      <c r="A688">
        <v>24109953</v>
      </c>
      <c r="B688">
        <v>15</v>
      </c>
    </row>
    <row r="689" spans="1:2" x14ac:dyDescent="0.55000000000000004">
      <c r="A689">
        <v>24149601</v>
      </c>
      <c r="B689">
        <v>22</v>
      </c>
    </row>
    <row r="690" spans="1:2" x14ac:dyDescent="0.55000000000000004">
      <c r="A690">
        <v>24259591</v>
      </c>
      <c r="B690">
        <v>17</v>
      </c>
    </row>
    <row r="691" spans="1:2" x14ac:dyDescent="0.55000000000000004">
      <c r="A691">
        <v>24279889</v>
      </c>
      <c r="B691">
        <v>74</v>
      </c>
    </row>
    <row r="692" spans="1:2" x14ac:dyDescent="0.55000000000000004">
      <c r="A692">
        <v>24319826</v>
      </c>
      <c r="B692">
        <v>43</v>
      </c>
    </row>
    <row r="693" spans="1:2" x14ac:dyDescent="0.55000000000000004">
      <c r="A693">
        <v>24319913</v>
      </c>
      <c r="B693">
        <v>2</v>
      </c>
    </row>
    <row r="694" spans="1:2" x14ac:dyDescent="0.55000000000000004">
      <c r="A694">
        <v>24459809</v>
      </c>
      <c r="B694">
        <v>44</v>
      </c>
    </row>
    <row r="695" spans="1:2" x14ac:dyDescent="0.55000000000000004">
      <c r="A695">
        <v>24479817</v>
      </c>
      <c r="B695">
        <v>89</v>
      </c>
    </row>
    <row r="696" spans="1:2" x14ac:dyDescent="0.55000000000000004">
      <c r="A696">
        <v>24489713</v>
      </c>
      <c r="B696">
        <v>6</v>
      </c>
    </row>
    <row r="697" spans="1:2" x14ac:dyDescent="0.55000000000000004">
      <c r="A697">
        <v>24509693</v>
      </c>
      <c r="B697">
        <v>23</v>
      </c>
    </row>
    <row r="698" spans="1:2" x14ac:dyDescent="0.55000000000000004">
      <c r="A698">
        <v>24589655</v>
      </c>
      <c r="B698">
        <v>2</v>
      </c>
    </row>
    <row r="699" spans="1:2" x14ac:dyDescent="0.55000000000000004">
      <c r="A699">
        <v>24699548</v>
      </c>
      <c r="B699">
        <v>1</v>
      </c>
    </row>
    <row r="700" spans="1:2" x14ac:dyDescent="0.55000000000000004">
      <c r="A700">
        <v>24719817</v>
      </c>
      <c r="B700">
        <v>2</v>
      </c>
    </row>
    <row r="701" spans="1:2" x14ac:dyDescent="0.55000000000000004">
      <c r="A701">
        <v>24769597</v>
      </c>
      <c r="B701">
        <v>9</v>
      </c>
    </row>
    <row r="702" spans="1:2" x14ac:dyDescent="0.55000000000000004">
      <c r="A702">
        <v>24909905</v>
      </c>
      <c r="B702">
        <v>1</v>
      </c>
    </row>
    <row r="703" spans="1:2" x14ac:dyDescent="0.55000000000000004">
      <c r="A703">
        <v>24969587</v>
      </c>
      <c r="B703">
        <v>22</v>
      </c>
    </row>
    <row r="704" spans="1:2" x14ac:dyDescent="0.55000000000000004">
      <c r="A704">
        <v>25009662</v>
      </c>
      <c r="B704">
        <v>118</v>
      </c>
    </row>
    <row r="705" spans="1:2" x14ac:dyDescent="0.55000000000000004">
      <c r="A705">
        <v>25069562</v>
      </c>
      <c r="B705">
        <v>2</v>
      </c>
    </row>
    <row r="706" spans="1:2" x14ac:dyDescent="0.55000000000000004">
      <c r="A706">
        <v>25079599</v>
      </c>
      <c r="B706">
        <v>132</v>
      </c>
    </row>
    <row r="707" spans="1:2" x14ac:dyDescent="0.55000000000000004">
      <c r="A707">
        <v>25089819</v>
      </c>
      <c r="B707">
        <v>322</v>
      </c>
    </row>
    <row r="708" spans="1:2" x14ac:dyDescent="0.55000000000000004">
      <c r="A708">
        <v>25109905</v>
      </c>
      <c r="B708">
        <v>21</v>
      </c>
    </row>
    <row r="709" spans="1:2" x14ac:dyDescent="0.55000000000000004">
      <c r="A709">
        <v>25159710</v>
      </c>
      <c r="B709">
        <v>48</v>
      </c>
    </row>
    <row r="710" spans="1:2" x14ac:dyDescent="0.55000000000000004">
      <c r="A710">
        <v>25179810</v>
      </c>
      <c r="B710">
        <v>5</v>
      </c>
    </row>
    <row r="711" spans="1:2" x14ac:dyDescent="0.55000000000000004">
      <c r="A711">
        <v>25249953</v>
      </c>
      <c r="B711">
        <v>156</v>
      </c>
    </row>
    <row r="712" spans="1:2" x14ac:dyDescent="0.55000000000000004">
      <c r="A712">
        <v>25429594</v>
      </c>
      <c r="B712">
        <v>1</v>
      </c>
    </row>
    <row r="713" spans="1:2" x14ac:dyDescent="0.55000000000000004">
      <c r="A713">
        <v>25469827</v>
      </c>
      <c r="B713">
        <v>42</v>
      </c>
    </row>
    <row r="714" spans="1:2" x14ac:dyDescent="0.55000000000000004">
      <c r="A714">
        <v>25499646</v>
      </c>
      <c r="B714">
        <v>5</v>
      </c>
    </row>
    <row r="715" spans="1:2" x14ac:dyDescent="0.55000000000000004">
      <c r="A715">
        <v>25499869</v>
      </c>
      <c r="B715">
        <v>20</v>
      </c>
    </row>
    <row r="716" spans="1:2" x14ac:dyDescent="0.55000000000000004">
      <c r="A716">
        <v>25509648</v>
      </c>
      <c r="B716">
        <v>82</v>
      </c>
    </row>
    <row r="717" spans="1:2" x14ac:dyDescent="0.55000000000000004">
      <c r="A717">
        <v>25509840</v>
      </c>
      <c r="B717">
        <v>7</v>
      </c>
    </row>
    <row r="718" spans="1:2" x14ac:dyDescent="0.55000000000000004">
      <c r="A718">
        <v>25639912</v>
      </c>
      <c r="B718">
        <v>11</v>
      </c>
    </row>
    <row r="719" spans="1:2" x14ac:dyDescent="0.55000000000000004">
      <c r="A719">
        <v>25759967</v>
      </c>
      <c r="B719">
        <v>13</v>
      </c>
    </row>
    <row r="720" spans="1:2" x14ac:dyDescent="0.55000000000000004">
      <c r="A720">
        <v>25769814</v>
      </c>
      <c r="B720">
        <v>11</v>
      </c>
    </row>
    <row r="721" spans="1:2" x14ac:dyDescent="0.55000000000000004">
      <c r="A721">
        <v>25869803</v>
      </c>
      <c r="B721">
        <v>12</v>
      </c>
    </row>
    <row r="722" spans="1:2" x14ac:dyDescent="0.55000000000000004">
      <c r="A722">
        <v>25899797</v>
      </c>
      <c r="B722">
        <v>22</v>
      </c>
    </row>
    <row r="723" spans="1:2" x14ac:dyDescent="0.55000000000000004">
      <c r="A723">
        <v>25949975</v>
      </c>
      <c r="B723">
        <v>8</v>
      </c>
    </row>
    <row r="724" spans="1:2" x14ac:dyDescent="0.55000000000000004">
      <c r="A724">
        <v>25979879</v>
      </c>
      <c r="B724">
        <v>12</v>
      </c>
    </row>
    <row r="725" spans="1:2" x14ac:dyDescent="0.55000000000000004">
      <c r="A725">
        <v>26019953</v>
      </c>
      <c r="B725">
        <v>3</v>
      </c>
    </row>
    <row r="726" spans="1:2" x14ac:dyDescent="0.55000000000000004">
      <c r="A726">
        <v>26039563</v>
      </c>
      <c r="B726">
        <v>2</v>
      </c>
    </row>
    <row r="727" spans="1:2" x14ac:dyDescent="0.55000000000000004">
      <c r="A727">
        <v>26079897</v>
      </c>
      <c r="B727">
        <v>205</v>
      </c>
    </row>
    <row r="728" spans="1:2" x14ac:dyDescent="0.55000000000000004">
      <c r="A728">
        <v>26159683</v>
      </c>
      <c r="B728">
        <v>196</v>
      </c>
    </row>
    <row r="729" spans="1:2" x14ac:dyDescent="0.55000000000000004">
      <c r="A729">
        <v>26169856</v>
      </c>
      <c r="B729">
        <v>3</v>
      </c>
    </row>
    <row r="730" spans="1:2" x14ac:dyDescent="0.55000000000000004">
      <c r="A730">
        <v>26249568</v>
      </c>
      <c r="B730">
        <v>53</v>
      </c>
    </row>
    <row r="731" spans="1:2" x14ac:dyDescent="0.55000000000000004">
      <c r="A731">
        <v>26259585</v>
      </c>
      <c r="B731">
        <v>4</v>
      </c>
    </row>
    <row r="732" spans="1:2" x14ac:dyDescent="0.55000000000000004">
      <c r="A732">
        <v>26259725</v>
      </c>
      <c r="B732">
        <v>67</v>
      </c>
    </row>
    <row r="733" spans="1:2" x14ac:dyDescent="0.55000000000000004">
      <c r="A733">
        <v>26379959</v>
      </c>
      <c r="B733">
        <v>3</v>
      </c>
    </row>
    <row r="734" spans="1:2" x14ac:dyDescent="0.55000000000000004">
      <c r="A734">
        <v>26429816</v>
      </c>
      <c r="B734">
        <v>43</v>
      </c>
    </row>
    <row r="735" spans="1:2" x14ac:dyDescent="0.55000000000000004">
      <c r="A735">
        <v>26469988</v>
      </c>
      <c r="B735">
        <v>13</v>
      </c>
    </row>
    <row r="736" spans="1:2" x14ac:dyDescent="0.55000000000000004">
      <c r="A736">
        <v>26539889</v>
      </c>
      <c r="B736">
        <v>20</v>
      </c>
    </row>
    <row r="737" spans="1:2" x14ac:dyDescent="0.55000000000000004">
      <c r="A737">
        <v>26589950</v>
      </c>
      <c r="B737">
        <v>1</v>
      </c>
    </row>
    <row r="738" spans="1:2" x14ac:dyDescent="0.55000000000000004">
      <c r="A738">
        <v>26619784</v>
      </c>
      <c r="B738">
        <v>257</v>
      </c>
    </row>
    <row r="739" spans="1:2" x14ac:dyDescent="0.55000000000000004">
      <c r="A739">
        <v>26639824</v>
      </c>
      <c r="B739">
        <v>8</v>
      </c>
    </row>
    <row r="740" spans="1:2" x14ac:dyDescent="0.55000000000000004">
      <c r="A740">
        <v>26659928</v>
      </c>
      <c r="B740">
        <v>46</v>
      </c>
    </row>
    <row r="741" spans="1:2" x14ac:dyDescent="0.55000000000000004">
      <c r="A741">
        <v>26749580</v>
      </c>
      <c r="B741">
        <v>22</v>
      </c>
    </row>
    <row r="742" spans="1:2" x14ac:dyDescent="0.55000000000000004">
      <c r="A742">
        <v>26809754</v>
      </c>
      <c r="B742">
        <v>6</v>
      </c>
    </row>
    <row r="743" spans="1:2" x14ac:dyDescent="0.55000000000000004">
      <c r="A743">
        <v>26839624</v>
      </c>
      <c r="B743">
        <v>123</v>
      </c>
    </row>
    <row r="744" spans="1:2" x14ac:dyDescent="0.55000000000000004">
      <c r="A744">
        <v>26869605</v>
      </c>
      <c r="B744">
        <v>2</v>
      </c>
    </row>
    <row r="745" spans="1:2" x14ac:dyDescent="0.55000000000000004">
      <c r="A745">
        <v>26889660</v>
      </c>
      <c r="B745">
        <v>88</v>
      </c>
    </row>
    <row r="746" spans="1:2" x14ac:dyDescent="0.55000000000000004">
      <c r="A746">
        <v>26939599</v>
      </c>
      <c r="B746">
        <v>99</v>
      </c>
    </row>
    <row r="747" spans="1:2" x14ac:dyDescent="0.55000000000000004">
      <c r="A747">
        <v>26949543</v>
      </c>
      <c r="B747">
        <v>27</v>
      </c>
    </row>
    <row r="748" spans="1:2" x14ac:dyDescent="0.55000000000000004">
      <c r="A748">
        <v>26949892</v>
      </c>
      <c r="B748">
        <v>33</v>
      </c>
    </row>
    <row r="749" spans="1:2" x14ac:dyDescent="0.55000000000000004">
      <c r="A749">
        <v>26949981</v>
      </c>
      <c r="B749">
        <v>5</v>
      </c>
    </row>
    <row r="750" spans="1:2" x14ac:dyDescent="0.55000000000000004">
      <c r="A750">
        <v>26959974</v>
      </c>
      <c r="B750">
        <v>1</v>
      </c>
    </row>
    <row r="751" spans="1:2" x14ac:dyDescent="0.55000000000000004">
      <c r="A751">
        <v>26979750</v>
      </c>
      <c r="B751">
        <v>7</v>
      </c>
    </row>
    <row r="752" spans="1:2" x14ac:dyDescent="0.55000000000000004">
      <c r="A752">
        <v>27009919</v>
      </c>
      <c r="B752">
        <v>157</v>
      </c>
    </row>
    <row r="753" spans="1:2" x14ac:dyDescent="0.55000000000000004">
      <c r="A753">
        <v>27159590</v>
      </c>
      <c r="B753">
        <v>10</v>
      </c>
    </row>
    <row r="754" spans="1:2" x14ac:dyDescent="0.55000000000000004">
      <c r="A754">
        <v>27179605</v>
      </c>
      <c r="B754">
        <v>2</v>
      </c>
    </row>
    <row r="755" spans="1:2" x14ac:dyDescent="0.55000000000000004">
      <c r="A755">
        <v>27199680</v>
      </c>
      <c r="B755">
        <v>29</v>
      </c>
    </row>
    <row r="756" spans="1:2" x14ac:dyDescent="0.55000000000000004">
      <c r="A756">
        <v>27239959</v>
      </c>
      <c r="B756">
        <v>4</v>
      </c>
    </row>
    <row r="757" spans="1:2" x14ac:dyDescent="0.55000000000000004">
      <c r="A757">
        <v>27249831</v>
      </c>
      <c r="B757">
        <v>53</v>
      </c>
    </row>
    <row r="758" spans="1:2" x14ac:dyDescent="0.55000000000000004">
      <c r="A758">
        <v>27249963</v>
      </c>
      <c r="B758">
        <v>12</v>
      </c>
    </row>
    <row r="759" spans="1:2" x14ac:dyDescent="0.55000000000000004">
      <c r="A759">
        <v>27309620</v>
      </c>
      <c r="B759">
        <v>26</v>
      </c>
    </row>
    <row r="760" spans="1:2" x14ac:dyDescent="0.55000000000000004">
      <c r="A760">
        <v>27349759</v>
      </c>
      <c r="B760">
        <v>201</v>
      </c>
    </row>
    <row r="761" spans="1:2" x14ac:dyDescent="0.55000000000000004">
      <c r="A761">
        <v>27359917</v>
      </c>
      <c r="B761">
        <v>78</v>
      </c>
    </row>
    <row r="762" spans="1:2" x14ac:dyDescent="0.55000000000000004">
      <c r="A762">
        <v>27359976</v>
      </c>
      <c r="B762">
        <v>40</v>
      </c>
    </row>
    <row r="763" spans="1:2" x14ac:dyDescent="0.55000000000000004">
      <c r="A763">
        <v>27379831</v>
      </c>
      <c r="B763">
        <v>97</v>
      </c>
    </row>
    <row r="764" spans="1:2" x14ac:dyDescent="0.55000000000000004">
      <c r="A764">
        <v>27459897</v>
      </c>
      <c r="B764">
        <v>46</v>
      </c>
    </row>
    <row r="765" spans="1:2" x14ac:dyDescent="0.55000000000000004">
      <c r="A765">
        <v>27469835</v>
      </c>
      <c r="B765">
        <v>21</v>
      </c>
    </row>
    <row r="766" spans="1:2" x14ac:dyDescent="0.55000000000000004">
      <c r="A766">
        <v>27769801</v>
      </c>
      <c r="B766">
        <v>159</v>
      </c>
    </row>
    <row r="767" spans="1:2" x14ac:dyDescent="0.55000000000000004">
      <c r="A767">
        <v>27769905</v>
      </c>
      <c r="B767">
        <v>6</v>
      </c>
    </row>
    <row r="768" spans="1:2" x14ac:dyDescent="0.55000000000000004">
      <c r="A768">
        <v>27799769</v>
      </c>
      <c r="B768">
        <v>29</v>
      </c>
    </row>
    <row r="769" spans="1:2" x14ac:dyDescent="0.55000000000000004">
      <c r="A769">
        <v>27839615</v>
      </c>
      <c r="B769">
        <v>570</v>
      </c>
    </row>
    <row r="770" spans="1:2" x14ac:dyDescent="0.55000000000000004">
      <c r="A770">
        <v>27839890</v>
      </c>
      <c r="B770">
        <v>160</v>
      </c>
    </row>
    <row r="771" spans="1:2" x14ac:dyDescent="0.55000000000000004">
      <c r="A771">
        <v>27949856</v>
      </c>
      <c r="B771">
        <v>47</v>
      </c>
    </row>
    <row r="772" spans="1:2" x14ac:dyDescent="0.55000000000000004">
      <c r="A772">
        <v>27999642</v>
      </c>
      <c r="B772">
        <v>8</v>
      </c>
    </row>
    <row r="773" spans="1:2" x14ac:dyDescent="0.55000000000000004">
      <c r="A773">
        <v>28019941</v>
      </c>
      <c r="B773">
        <v>2</v>
      </c>
    </row>
    <row r="774" spans="1:2" x14ac:dyDescent="0.55000000000000004">
      <c r="A774">
        <v>28049977</v>
      </c>
      <c r="B774">
        <v>1</v>
      </c>
    </row>
    <row r="775" spans="1:2" x14ac:dyDescent="0.55000000000000004">
      <c r="A775">
        <v>28069592</v>
      </c>
      <c r="B775">
        <v>53</v>
      </c>
    </row>
    <row r="776" spans="1:2" x14ac:dyDescent="0.55000000000000004">
      <c r="A776">
        <v>28119953</v>
      </c>
      <c r="B776">
        <v>12</v>
      </c>
    </row>
    <row r="777" spans="1:2" x14ac:dyDescent="0.55000000000000004">
      <c r="A777">
        <v>28149580</v>
      </c>
      <c r="B777">
        <v>41</v>
      </c>
    </row>
    <row r="778" spans="1:2" x14ac:dyDescent="0.55000000000000004">
      <c r="A778">
        <v>28149595</v>
      </c>
      <c r="B778">
        <v>62</v>
      </c>
    </row>
    <row r="779" spans="1:2" x14ac:dyDescent="0.55000000000000004">
      <c r="A779">
        <v>28169799</v>
      </c>
      <c r="B779">
        <v>90</v>
      </c>
    </row>
    <row r="780" spans="1:2" x14ac:dyDescent="0.55000000000000004">
      <c r="A780">
        <v>28179980</v>
      </c>
      <c r="B780">
        <v>9</v>
      </c>
    </row>
    <row r="781" spans="1:2" x14ac:dyDescent="0.55000000000000004">
      <c r="A781">
        <v>28189760</v>
      </c>
      <c r="B781">
        <v>44</v>
      </c>
    </row>
    <row r="782" spans="1:2" x14ac:dyDescent="0.55000000000000004">
      <c r="A782">
        <v>28229979</v>
      </c>
      <c r="B782">
        <v>282</v>
      </c>
    </row>
    <row r="783" spans="1:2" x14ac:dyDescent="0.55000000000000004">
      <c r="A783">
        <v>28329942</v>
      </c>
      <c r="B783">
        <v>4</v>
      </c>
    </row>
    <row r="784" spans="1:2" x14ac:dyDescent="0.55000000000000004">
      <c r="A784">
        <v>28469794</v>
      </c>
      <c r="B784">
        <v>54</v>
      </c>
    </row>
    <row r="785" spans="1:2" x14ac:dyDescent="0.55000000000000004">
      <c r="A785">
        <v>28519989</v>
      </c>
      <c r="B785">
        <v>27</v>
      </c>
    </row>
    <row r="786" spans="1:2" x14ac:dyDescent="0.55000000000000004">
      <c r="A786">
        <v>28569615</v>
      </c>
      <c r="B786">
        <v>116</v>
      </c>
    </row>
    <row r="787" spans="1:2" x14ac:dyDescent="0.55000000000000004">
      <c r="A787">
        <v>28589957</v>
      </c>
      <c r="B787">
        <v>11</v>
      </c>
    </row>
    <row r="788" spans="1:2" x14ac:dyDescent="0.55000000000000004">
      <c r="A788">
        <v>28659946</v>
      </c>
      <c r="B788">
        <v>119</v>
      </c>
    </row>
    <row r="789" spans="1:2" x14ac:dyDescent="0.55000000000000004">
      <c r="A789">
        <v>28679927</v>
      </c>
      <c r="B789">
        <v>61</v>
      </c>
    </row>
    <row r="790" spans="1:2" x14ac:dyDescent="0.55000000000000004">
      <c r="A790">
        <v>28719960</v>
      </c>
      <c r="B790">
        <v>37</v>
      </c>
    </row>
    <row r="791" spans="1:2" x14ac:dyDescent="0.55000000000000004">
      <c r="A791">
        <v>28739765</v>
      </c>
      <c r="B791">
        <v>16</v>
      </c>
    </row>
    <row r="792" spans="1:2" x14ac:dyDescent="0.55000000000000004">
      <c r="A792">
        <v>28799986</v>
      </c>
      <c r="B792">
        <v>2</v>
      </c>
    </row>
    <row r="793" spans="1:2" x14ac:dyDescent="0.55000000000000004">
      <c r="A793">
        <v>28839722</v>
      </c>
      <c r="B793">
        <v>49</v>
      </c>
    </row>
    <row r="794" spans="1:2" x14ac:dyDescent="0.55000000000000004">
      <c r="A794">
        <v>28839892</v>
      </c>
      <c r="B794">
        <v>80</v>
      </c>
    </row>
    <row r="795" spans="1:2" x14ac:dyDescent="0.55000000000000004">
      <c r="A795">
        <v>28879854</v>
      </c>
      <c r="B795">
        <v>32</v>
      </c>
    </row>
    <row r="796" spans="1:2" x14ac:dyDescent="0.55000000000000004">
      <c r="A796">
        <v>28899904</v>
      </c>
      <c r="B796">
        <v>3</v>
      </c>
    </row>
    <row r="797" spans="1:2" x14ac:dyDescent="0.55000000000000004">
      <c r="A797">
        <v>28959725</v>
      </c>
      <c r="B797">
        <v>12</v>
      </c>
    </row>
    <row r="798" spans="1:2" x14ac:dyDescent="0.55000000000000004">
      <c r="A798">
        <v>28959741</v>
      </c>
      <c r="B798">
        <v>15</v>
      </c>
    </row>
    <row r="799" spans="1:2" x14ac:dyDescent="0.55000000000000004">
      <c r="A799">
        <v>28979791</v>
      </c>
      <c r="B799">
        <v>12</v>
      </c>
    </row>
    <row r="800" spans="1:2" x14ac:dyDescent="0.55000000000000004">
      <c r="A800">
        <v>28999606</v>
      </c>
      <c r="B800">
        <v>81</v>
      </c>
    </row>
    <row r="801" spans="1:2" x14ac:dyDescent="0.55000000000000004">
      <c r="A801">
        <v>29029990</v>
      </c>
      <c r="B801">
        <v>153</v>
      </c>
    </row>
    <row r="802" spans="1:2" x14ac:dyDescent="0.55000000000000004">
      <c r="A802">
        <v>29039799</v>
      </c>
      <c r="B802">
        <v>29</v>
      </c>
    </row>
    <row r="803" spans="1:2" x14ac:dyDescent="0.55000000000000004">
      <c r="A803">
        <v>29039901</v>
      </c>
      <c r="B803">
        <v>30</v>
      </c>
    </row>
    <row r="804" spans="1:2" x14ac:dyDescent="0.55000000000000004">
      <c r="A804">
        <v>29049955</v>
      </c>
      <c r="B804">
        <v>69</v>
      </c>
    </row>
    <row r="805" spans="1:2" x14ac:dyDescent="0.55000000000000004">
      <c r="A805">
        <v>29059833</v>
      </c>
      <c r="B805">
        <v>18</v>
      </c>
    </row>
    <row r="806" spans="1:2" x14ac:dyDescent="0.55000000000000004">
      <c r="A806">
        <v>29119924</v>
      </c>
      <c r="B806">
        <v>45</v>
      </c>
    </row>
    <row r="807" spans="1:2" x14ac:dyDescent="0.55000000000000004">
      <c r="A807">
        <v>29159919</v>
      </c>
      <c r="B807">
        <v>2</v>
      </c>
    </row>
    <row r="808" spans="1:2" x14ac:dyDescent="0.55000000000000004">
      <c r="A808">
        <v>29249813</v>
      </c>
      <c r="B808">
        <v>46</v>
      </c>
    </row>
    <row r="809" spans="1:2" x14ac:dyDescent="0.55000000000000004">
      <c r="A809">
        <v>29309764</v>
      </c>
      <c r="B809">
        <v>4</v>
      </c>
    </row>
    <row r="810" spans="1:2" x14ac:dyDescent="0.55000000000000004">
      <c r="A810">
        <v>29329834</v>
      </c>
      <c r="B810">
        <v>61</v>
      </c>
    </row>
    <row r="811" spans="1:2" x14ac:dyDescent="0.55000000000000004">
      <c r="A811">
        <v>29349622</v>
      </c>
      <c r="B811">
        <v>60</v>
      </c>
    </row>
    <row r="812" spans="1:2" x14ac:dyDescent="0.55000000000000004">
      <c r="A812">
        <v>29379639</v>
      </c>
      <c r="B812">
        <v>1</v>
      </c>
    </row>
    <row r="813" spans="1:2" x14ac:dyDescent="0.55000000000000004">
      <c r="A813">
        <v>29419952</v>
      </c>
      <c r="B813">
        <v>3</v>
      </c>
    </row>
    <row r="814" spans="1:2" x14ac:dyDescent="0.55000000000000004">
      <c r="A814">
        <v>29549819</v>
      </c>
      <c r="B814">
        <v>1</v>
      </c>
    </row>
    <row r="815" spans="1:2" x14ac:dyDescent="0.55000000000000004">
      <c r="A815">
        <v>29569935</v>
      </c>
      <c r="B815">
        <v>33</v>
      </c>
    </row>
    <row r="816" spans="1:2" x14ac:dyDescent="0.55000000000000004">
      <c r="A816">
        <v>29579982</v>
      </c>
      <c r="B816">
        <v>1</v>
      </c>
    </row>
    <row r="817" spans="1:2" x14ac:dyDescent="0.55000000000000004">
      <c r="A817">
        <v>29629704</v>
      </c>
      <c r="B817">
        <v>18</v>
      </c>
    </row>
    <row r="818" spans="1:2" x14ac:dyDescent="0.55000000000000004">
      <c r="A818">
        <v>29639764</v>
      </c>
      <c r="B818">
        <v>20</v>
      </c>
    </row>
    <row r="819" spans="1:2" x14ac:dyDescent="0.55000000000000004">
      <c r="A819">
        <v>29659978</v>
      </c>
      <c r="B819">
        <v>18</v>
      </c>
    </row>
    <row r="820" spans="1:2" x14ac:dyDescent="0.55000000000000004">
      <c r="A820">
        <v>29699898</v>
      </c>
      <c r="B820">
        <v>235</v>
      </c>
    </row>
    <row r="821" spans="1:2" x14ac:dyDescent="0.55000000000000004">
      <c r="A821">
        <v>29739775</v>
      </c>
      <c r="B821">
        <v>3</v>
      </c>
    </row>
    <row r="822" spans="1:2" x14ac:dyDescent="0.55000000000000004">
      <c r="A822">
        <v>29759594</v>
      </c>
      <c r="B822">
        <v>103</v>
      </c>
    </row>
    <row r="823" spans="1:2" x14ac:dyDescent="0.55000000000000004">
      <c r="A823">
        <v>29759715</v>
      </c>
      <c r="B823">
        <v>69</v>
      </c>
    </row>
    <row r="824" spans="1:2" x14ac:dyDescent="0.55000000000000004">
      <c r="A824">
        <v>29759870</v>
      </c>
      <c r="B824">
        <v>2</v>
      </c>
    </row>
    <row r="825" spans="1:2" x14ac:dyDescent="0.55000000000000004">
      <c r="A825">
        <v>29769913</v>
      </c>
      <c r="B825">
        <v>46</v>
      </c>
    </row>
    <row r="826" spans="1:2" x14ac:dyDescent="0.55000000000000004">
      <c r="A826">
        <v>29779920</v>
      </c>
      <c r="B826">
        <v>13</v>
      </c>
    </row>
    <row r="827" spans="1:2" x14ac:dyDescent="0.55000000000000004">
      <c r="A827">
        <v>29819913</v>
      </c>
      <c r="B827">
        <v>24</v>
      </c>
    </row>
    <row r="828" spans="1:2" x14ac:dyDescent="0.55000000000000004">
      <c r="A828">
        <v>29909597</v>
      </c>
      <c r="B828">
        <v>6</v>
      </c>
    </row>
    <row r="829" spans="1:2" x14ac:dyDescent="0.55000000000000004">
      <c r="A829">
        <v>29929667</v>
      </c>
      <c r="B829">
        <v>62</v>
      </c>
    </row>
    <row r="830" spans="1:2" x14ac:dyDescent="0.55000000000000004">
      <c r="A830">
        <v>29989718</v>
      </c>
      <c r="B830">
        <v>203</v>
      </c>
    </row>
    <row r="831" spans="1:2" x14ac:dyDescent="0.55000000000000004">
      <c r="A831">
        <v>29999914</v>
      </c>
      <c r="B831">
        <v>2</v>
      </c>
    </row>
    <row r="832" spans="1:2" x14ac:dyDescent="0.55000000000000004">
      <c r="A832">
        <v>30019798</v>
      </c>
      <c r="B832">
        <v>10</v>
      </c>
    </row>
    <row r="833" spans="1:2" x14ac:dyDescent="0.55000000000000004">
      <c r="A833">
        <v>30039834</v>
      </c>
      <c r="B833">
        <v>86</v>
      </c>
    </row>
    <row r="834" spans="1:2" x14ac:dyDescent="0.55000000000000004">
      <c r="A834">
        <v>30159778</v>
      </c>
      <c r="B834">
        <v>38</v>
      </c>
    </row>
    <row r="835" spans="1:2" x14ac:dyDescent="0.55000000000000004">
      <c r="A835">
        <v>30189974</v>
      </c>
      <c r="B835">
        <v>43</v>
      </c>
    </row>
    <row r="836" spans="1:2" x14ac:dyDescent="0.55000000000000004">
      <c r="A836">
        <v>30199747</v>
      </c>
      <c r="B836">
        <v>137</v>
      </c>
    </row>
    <row r="837" spans="1:2" x14ac:dyDescent="0.55000000000000004">
      <c r="A837">
        <v>30259823</v>
      </c>
      <c r="B837">
        <v>153</v>
      </c>
    </row>
    <row r="838" spans="1:2" x14ac:dyDescent="0.55000000000000004">
      <c r="A838">
        <v>30279834</v>
      </c>
      <c r="B838">
        <v>29</v>
      </c>
    </row>
    <row r="839" spans="1:2" x14ac:dyDescent="0.55000000000000004">
      <c r="A839">
        <v>30309665</v>
      </c>
      <c r="B839">
        <v>4</v>
      </c>
    </row>
    <row r="840" spans="1:2" x14ac:dyDescent="0.55000000000000004">
      <c r="A840">
        <v>30329639</v>
      </c>
      <c r="B840">
        <v>27</v>
      </c>
    </row>
    <row r="841" spans="1:2" x14ac:dyDescent="0.55000000000000004">
      <c r="A841">
        <v>30349561</v>
      </c>
      <c r="B841">
        <v>2</v>
      </c>
    </row>
    <row r="842" spans="1:2" x14ac:dyDescent="0.55000000000000004">
      <c r="A842">
        <v>30379793</v>
      </c>
      <c r="B842">
        <v>7</v>
      </c>
    </row>
    <row r="843" spans="1:2" x14ac:dyDescent="0.55000000000000004">
      <c r="A843">
        <v>30509580</v>
      </c>
      <c r="B843">
        <v>37</v>
      </c>
    </row>
    <row r="844" spans="1:2" x14ac:dyDescent="0.55000000000000004">
      <c r="A844">
        <v>30699587</v>
      </c>
      <c r="B844">
        <v>6</v>
      </c>
    </row>
    <row r="845" spans="1:2" x14ac:dyDescent="0.55000000000000004">
      <c r="A845">
        <v>30729553</v>
      </c>
      <c r="B845">
        <v>10</v>
      </c>
    </row>
    <row r="846" spans="1:2" x14ac:dyDescent="0.55000000000000004">
      <c r="A846">
        <v>30739829</v>
      </c>
      <c r="B846">
        <v>23</v>
      </c>
    </row>
    <row r="847" spans="1:2" x14ac:dyDescent="0.55000000000000004">
      <c r="A847">
        <v>30769971</v>
      </c>
      <c r="B847">
        <v>20</v>
      </c>
    </row>
    <row r="848" spans="1:2" x14ac:dyDescent="0.55000000000000004">
      <c r="A848">
        <v>30789712</v>
      </c>
      <c r="B848">
        <v>6</v>
      </c>
    </row>
    <row r="849" spans="1:2" x14ac:dyDescent="0.55000000000000004">
      <c r="A849">
        <v>30789865</v>
      </c>
      <c r="B849">
        <v>9</v>
      </c>
    </row>
    <row r="850" spans="1:2" x14ac:dyDescent="0.55000000000000004">
      <c r="A850">
        <v>30829946</v>
      </c>
      <c r="B850">
        <v>15</v>
      </c>
    </row>
    <row r="851" spans="1:2" x14ac:dyDescent="0.55000000000000004">
      <c r="A851">
        <v>30919926</v>
      </c>
      <c r="B851">
        <v>35</v>
      </c>
    </row>
    <row r="852" spans="1:2" x14ac:dyDescent="0.55000000000000004">
      <c r="A852">
        <v>30939761</v>
      </c>
      <c r="B852">
        <v>8</v>
      </c>
    </row>
    <row r="853" spans="1:2" x14ac:dyDescent="0.55000000000000004">
      <c r="A853">
        <v>30939826</v>
      </c>
      <c r="B853">
        <v>102</v>
      </c>
    </row>
    <row r="854" spans="1:2" x14ac:dyDescent="0.55000000000000004">
      <c r="A854">
        <v>30949690</v>
      </c>
      <c r="B854">
        <v>77</v>
      </c>
    </row>
    <row r="855" spans="1:2" x14ac:dyDescent="0.55000000000000004">
      <c r="A855">
        <v>31009635</v>
      </c>
      <c r="B855">
        <v>83</v>
      </c>
    </row>
    <row r="856" spans="1:2" x14ac:dyDescent="0.55000000000000004">
      <c r="A856">
        <v>31039819</v>
      </c>
      <c r="B856">
        <v>7</v>
      </c>
    </row>
    <row r="857" spans="1:2" x14ac:dyDescent="0.55000000000000004">
      <c r="A857">
        <v>31069959</v>
      </c>
      <c r="B857">
        <v>7</v>
      </c>
    </row>
    <row r="858" spans="1:2" x14ac:dyDescent="0.55000000000000004">
      <c r="A858">
        <v>31069984</v>
      </c>
      <c r="B858">
        <v>3</v>
      </c>
    </row>
    <row r="859" spans="1:2" x14ac:dyDescent="0.55000000000000004">
      <c r="A859">
        <v>31079582</v>
      </c>
      <c r="B859">
        <v>63</v>
      </c>
    </row>
    <row r="860" spans="1:2" x14ac:dyDescent="0.55000000000000004">
      <c r="A860">
        <v>31179986</v>
      </c>
      <c r="B860">
        <v>22</v>
      </c>
    </row>
    <row r="861" spans="1:2" x14ac:dyDescent="0.55000000000000004">
      <c r="A861">
        <v>31239906</v>
      </c>
      <c r="B861">
        <v>4</v>
      </c>
    </row>
    <row r="862" spans="1:2" x14ac:dyDescent="0.55000000000000004">
      <c r="A862">
        <v>31249952</v>
      </c>
      <c r="B862">
        <v>2</v>
      </c>
    </row>
    <row r="863" spans="1:2" x14ac:dyDescent="0.55000000000000004">
      <c r="A863">
        <v>31259918</v>
      </c>
      <c r="B863">
        <v>1</v>
      </c>
    </row>
    <row r="864" spans="1:2" x14ac:dyDescent="0.55000000000000004">
      <c r="A864">
        <v>31309962</v>
      </c>
      <c r="B864">
        <v>45</v>
      </c>
    </row>
    <row r="865" spans="1:2" x14ac:dyDescent="0.55000000000000004">
      <c r="A865">
        <v>31339930</v>
      </c>
      <c r="B865">
        <v>4</v>
      </c>
    </row>
    <row r="866" spans="1:2" x14ac:dyDescent="0.55000000000000004">
      <c r="A866">
        <v>31399808</v>
      </c>
      <c r="B866">
        <v>31</v>
      </c>
    </row>
    <row r="867" spans="1:2" x14ac:dyDescent="0.55000000000000004">
      <c r="A867">
        <v>31409984</v>
      </c>
      <c r="B867">
        <v>24</v>
      </c>
    </row>
    <row r="868" spans="1:2" x14ac:dyDescent="0.55000000000000004">
      <c r="A868">
        <v>31429680</v>
      </c>
      <c r="B868">
        <v>36</v>
      </c>
    </row>
    <row r="869" spans="1:2" x14ac:dyDescent="0.55000000000000004">
      <c r="A869">
        <v>31469798</v>
      </c>
      <c r="B869">
        <v>85</v>
      </c>
    </row>
    <row r="870" spans="1:2" x14ac:dyDescent="0.55000000000000004">
      <c r="A870">
        <v>31469834</v>
      </c>
      <c r="B870">
        <v>1</v>
      </c>
    </row>
    <row r="871" spans="1:2" x14ac:dyDescent="0.55000000000000004">
      <c r="A871">
        <v>31499971</v>
      </c>
      <c r="B871">
        <v>1</v>
      </c>
    </row>
    <row r="872" spans="1:2" x14ac:dyDescent="0.55000000000000004">
      <c r="A872">
        <v>31529937</v>
      </c>
      <c r="B872">
        <v>5</v>
      </c>
    </row>
    <row r="873" spans="1:2" x14ac:dyDescent="0.55000000000000004">
      <c r="A873">
        <v>31529975</v>
      </c>
      <c r="B873">
        <v>26</v>
      </c>
    </row>
    <row r="874" spans="1:2" x14ac:dyDescent="0.55000000000000004">
      <c r="A874">
        <v>31569956</v>
      </c>
      <c r="B874">
        <v>43</v>
      </c>
    </row>
    <row r="875" spans="1:2" x14ac:dyDescent="0.55000000000000004">
      <c r="A875">
        <v>31619963</v>
      </c>
      <c r="B875">
        <v>10</v>
      </c>
    </row>
    <row r="876" spans="1:2" x14ac:dyDescent="0.55000000000000004">
      <c r="A876">
        <v>31659636</v>
      </c>
      <c r="B876">
        <v>41</v>
      </c>
    </row>
    <row r="877" spans="1:2" x14ac:dyDescent="0.55000000000000004">
      <c r="A877">
        <v>31709884</v>
      </c>
      <c r="B877">
        <v>16</v>
      </c>
    </row>
    <row r="878" spans="1:2" x14ac:dyDescent="0.55000000000000004">
      <c r="A878">
        <v>31719877</v>
      </c>
      <c r="B878">
        <v>169</v>
      </c>
    </row>
    <row r="879" spans="1:2" x14ac:dyDescent="0.55000000000000004">
      <c r="A879">
        <v>31739622</v>
      </c>
      <c r="B879">
        <v>26</v>
      </c>
    </row>
    <row r="880" spans="1:2" x14ac:dyDescent="0.55000000000000004">
      <c r="A880">
        <v>31809821</v>
      </c>
      <c r="B880">
        <v>24</v>
      </c>
    </row>
    <row r="881" spans="1:2" x14ac:dyDescent="0.55000000000000004">
      <c r="A881">
        <v>31829749</v>
      </c>
      <c r="B881">
        <v>45</v>
      </c>
    </row>
    <row r="882" spans="1:2" x14ac:dyDescent="0.55000000000000004">
      <c r="A882">
        <v>31849993</v>
      </c>
      <c r="B882">
        <v>1</v>
      </c>
    </row>
    <row r="883" spans="1:2" x14ac:dyDescent="0.55000000000000004">
      <c r="A883">
        <v>31879773</v>
      </c>
      <c r="B883">
        <v>341</v>
      </c>
    </row>
    <row r="884" spans="1:2" x14ac:dyDescent="0.55000000000000004">
      <c r="A884">
        <v>31929673</v>
      </c>
      <c r="B884">
        <v>1</v>
      </c>
    </row>
    <row r="885" spans="1:2" x14ac:dyDescent="0.55000000000000004">
      <c r="A885">
        <v>31929809</v>
      </c>
      <c r="B885">
        <v>26</v>
      </c>
    </row>
    <row r="886" spans="1:2" x14ac:dyDescent="0.55000000000000004">
      <c r="A886">
        <v>32019639</v>
      </c>
      <c r="B886">
        <v>52</v>
      </c>
    </row>
    <row r="887" spans="1:2" x14ac:dyDescent="0.55000000000000004">
      <c r="A887">
        <v>32229986</v>
      </c>
      <c r="B887">
        <v>13</v>
      </c>
    </row>
    <row r="888" spans="1:2" x14ac:dyDescent="0.55000000000000004">
      <c r="A888">
        <v>32239659</v>
      </c>
      <c r="B888">
        <v>4</v>
      </c>
    </row>
    <row r="889" spans="1:2" x14ac:dyDescent="0.55000000000000004">
      <c r="A889">
        <v>32329556</v>
      </c>
      <c r="B889">
        <v>100</v>
      </c>
    </row>
    <row r="890" spans="1:2" x14ac:dyDescent="0.55000000000000004">
      <c r="A890">
        <v>32329957</v>
      </c>
      <c r="B890">
        <v>79</v>
      </c>
    </row>
    <row r="891" spans="1:2" x14ac:dyDescent="0.55000000000000004">
      <c r="A891">
        <v>32409792</v>
      </c>
      <c r="B891">
        <v>61</v>
      </c>
    </row>
    <row r="892" spans="1:2" x14ac:dyDescent="0.55000000000000004">
      <c r="A892">
        <v>32429846</v>
      </c>
      <c r="B892">
        <v>60</v>
      </c>
    </row>
    <row r="893" spans="1:2" x14ac:dyDescent="0.55000000000000004">
      <c r="A893">
        <v>32489866</v>
      </c>
      <c r="B893">
        <v>15</v>
      </c>
    </row>
    <row r="894" spans="1:2" x14ac:dyDescent="0.55000000000000004">
      <c r="A894">
        <v>32529669</v>
      </c>
      <c r="B894">
        <v>7</v>
      </c>
    </row>
    <row r="895" spans="1:2" x14ac:dyDescent="0.55000000000000004">
      <c r="A895">
        <v>32559815</v>
      </c>
      <c r="B895">
        <v>11</v>
      </c>
    </row>
    <row r="896" spans="1:2" x14ac:dyDescent="0.55000000000000004">
      <c r="A896">
        <v>32589582</v>
      </c>
      <c r="B896">
        <v>27</v>
      </c>
    </row>
    <row r="897" spans="1:2" x14ac:dyDescent="0.55000000000000004">
      <c r="A897">
        <v>32629782</v>
      </c>
      <c r="B897">
        <v>204</v>
      </c>
    </row>
    <row r="898" spans="1:2" x14ac:dyDescent="0.55000000000000004">
      <c r="A898">
        <v>32699793</v>
      </c>
      <c r="B898">
        <v>1</v>
      </c>
    </row>
    <row r="899" spans="1:2" x14ac:dyDescent="0.55000000000000004">
      <c r="A899">
        <v>32759748</v>
      </c>
      <c r="B899">
        <v>5</v>
      </c>
    </row>
    <row r="900" spans="1:2" x14ac:dyDescent="0.55000000000000004">
      <c r="A900">
        <v>32829816</v>
      </c>
      <c r="B900">
        <v>26</v>
      </c>
    </row>
    <row r="901" spans="1:2" x14ac:dyDescent="0.55000000000000004">
      <c r="A901">
        <v>32869808</v>
      </c>
      <c r="B901">
        <v>29</v>
      </c>
    </row>
    <row r="902" spans="1:2" x14ac:dyDescent="0.55000000000000004">
      <c r="A902">
        <v>32989638</v>
      </c>
      <c r="B902">
        <v>68</v>
      </c>
    </row>
    <row r="903" spans="1:2" x14ac:dyDescent="0.55000000000000004">
      <c r="A903">
        <v>33029710</v>
      </c>
      <c r="B903">
        <v>46</v>
      </c>
    </row>
    <row r="904" spans="1:2" x14ac:dyDescent="0.55000000000000004">
      <c r="A904">
        <v>33059986</v>
      </c>
      <c r="B904">
        <v>1</v>
      </c>
    </row>
    <row r="905" spans="1:2" x14ac:dyDescent="0.55000000000000004">
      <c r="A905">
        <v>33099906</v>
      </c>
      <c r="B905">
        <v>9</v>
      </c>
    </row>
    <row r="906" spans="1:2" x14ac:dyDescent="0.55000000000000004">
      <c r="A906">
        <v>33099958</v>
      </c>
      <c r="B906">
        <v>44</v>
      </c>
    </row>
    <row r="907" spans="1:2" x14ac:dyDescent="0.55000000000000004">
      <c r="A907">
        <v>33119617</v>
      </c>
      <c r="B907">
        <v>2</v>
      </c>
    </row>
    <row r="908" spans="1:2" x14ac:dyDescent="0.55000000000000004">
      <c r="A908">
        <v>33119644</v>
      </c>
      <c r="B908">
        <v>19</v>
      </c>
    </row>
    <row r="909" spans="1:2" x14ac:dyDescent="0.55000000000000004">
      <c r="A909">
        <v>33119859</v>
      </c>
      <c r="B909">
        <v>87</v>
      </c>
    </row>
    <row r="910" spans="1:2" x14ac:dyDescent="0.55000000000000004">
      <c r="A910">
        <v>33159630</v>
      </c>
      <c r="B910">
        <v>63</v>
      </c>
    </row>
    <row r="911" spans="1:2" x14ac:dyDescent="0.55000000000000004">
      <c r="A911">
        <v>33169982</v>
      </c>
      <c r="B911">
        <v>388</v>
      </c>
    </row>
    <row r="912" spans="1:2" x14ac:dyDescent="0.55000000000000004">
      <c r="A912">
        <v>33249934</v>
      </c>
      <c r="B912">
        <v>8</v>
      </c>
    </row>
    <row r="913" spans="1:2" x14ac:dyDescent="0.55000000000000004">
      <c r="A913">
        <v>33269822</v>
      </c>
      <c r="B913">
        <v>53</v>
      </c>
    </row>
    <row r="914" spans="1:2" x14ac:dyDescent="0.55000000000000004">
      <c r="A914">
        <v>33289859</v>
      </c>
      <c r="B914">
        <v>18</v>
      </c>
    </row>
    <row r="915" spans="1:2" x14ac:dyDescent="0.55000000000000004">
      <c r="A915">
        <v>33289930</v>
      </c>
      <c r="B915">
        <v>7</v>
      </c>
    </row>
    <row r="916" spans="1:2" x14ac:dyDescent="0.55000000000000004">
      <c r="A916">
        <v>33349713</v>
      </c>
      <c r="B916">
        <v>144</v>
      </c>
    </row>
    <row r="917" spans="1:2" x14ac:dyDescent="0.55000000000000004">
      <c r="A917">
        <v>33359990</v>
      </c>
      <c r="B917">
        <v>40</v>
      </c>
    </row>
    <row r="918" spans="1:2" x14ac:dyDescent="0.55000000000000004">
      <c r="A918">
        <v>33399639</v>
      </c>
      <c r="B918">
        <v>4</v>
      </c>
    </row>
    <row r="919" spans="1:2" x14ac:dyDescent="0.55000000000000004">
      <c r="A919">
        <v>33419626</v>
      </c>
      <c r="B919">
        <v>13</v>
      </c>
    </row>
    <row r="920" spans="1:2" x14ac:dyDescent="0.55000000000000004">
      <c r="A920">
        <v>33419788</v>
      </c>
      <c r="B920">
        <v>2</v>
      </c>
    </row>
    <row r="921" spans="1:2" x14ac:dyDescent="0.55000000000000004">
      <c r="A921">
        <v>33489870</v>
      </c>
      <c r="B921">
        <v>243</v>
      </c>
    </row>
    <row r="922" spans="1:2" x14ac:dyDescent="0.55000000000000004">
      <c r="A922">
        <v>33519823</v>
      </c>
      <c r="B922">
        <v>103</v>
      </c>
    </row>
    <row r="923" spans="1:2" x14ac:dyDescent="0.55000000000000004">
      <c r="A923">
        <v>33569819</v>
      </c>
      <c r="B923">
        <v>1</v>
      </c>
    </row>
    <row r="924" spans="1:2" x14ac:dyDescent="0.55000000000000004">
      <c r="A924">
        <v>33629761</v>
      </c>
      <c r="B924">
        <v>46</v>
      </c>
    </row>
    <row r="925" spans="1:2" x14ac:dyDescent="0.55000000000000004">
      <c r="A925">
        <v>33669993</v>
      </c>
      <c r="B925">
        <v>1</v>
      </c>
    </row>
    <row r="926" spans="1:2" x14ac:dyDescent="0.55000000000000004">
      <c r="A926">
        <v>33729827</v>
      </c>
      <c r="B926">
        <v>1</v>
      </c>
    </row>
    <row r="927" spans="1:2" x14ac:dyDescent="0.55000000000000004">
      <c r="A927">
        <v>33809887</v>
      </c>
      <c r="B927">
        <v>10</v>
      </c>
    </row>
    <row r="928" spans="1:2" x14ac:dyDescent="0.55000000000000004">
      <c r="A928">
        <v>33869812</v>
      </c>
      <c r="B928">
        <v>26</v>
      </c>
    </row>
    <row r="929" spans="1:2" x14ac:dyDescent="0.55000000000000004">
      <c r="A929">
        <v>33879810</v>
      </c>
      <c r="B929">
        <v>51</v>
      </c>
    </row>
    <row r="930" spans="1:2" x14ac:dyDescent="0.55000000000000004">
      <c r="A930">
        <v>33909902</v>
      </c>
      <c r="B930">
        <v>6</v>
      </c>
    </row>
    <row r="931" spans="1:2" x14ac:dyDescent="0.55000000000000004">
      <c r="A931">
        <v>33919808</v>
      </c>
      <c r="B931">
        <v>7</v>
      </c>
    </row>
    <row r="932" spans="1:2" x14ac:dyDescent="0.55000000000000004">
      <c r="A932">
        <v>33949766</v>
      </c>
      <c r="B932">
        <v>5</v>
      </c>
    </row>
    <row r="933" spans="1:2" x14ac:dyDescent="0.55000000000000004">
      <c r="A933">
        <v>33989662</v>
      </c>
      <c r="B933">
        <v>7</v>
      </c>
    </row>
    <row r="934" spans="1:2" x14ac:dyDescent="0.55000000000000004">
      <c r="A934">
        <v>34019665</v>
      </c>
      <c r="B934">
        <v>18</v>
      </c>
    </row>
    <row r="935" spans="1:2" x14ac:dyDescent="0.55000000000000004">
      <c r="A935">
        <v>34019935</v>
      </c>
      <c r="B935">
        <v>12</v>
      </c>
    </row>
    <row r="936" spans="1:2" x14ac:dyDescent="0.55000000000000004">
      <c r="A936">
        <v>34089867</v>
      </c>
      <c r="B936">
        <v>38</v>
      </c>
    </row>
    <row r="937" spans="1:2" x14ac:dyDescent="0.55000000000000004">
      <c r="A937">
        <v>34099913</v>
      </c>
      <c r="B937">
        <v>3</v>
      </c>
    </row>
    <row r="938" spans="1:2" x14ac:dyDescent="0.55000000000000004">
      <c r="A938">
        <v>34119894</v>
      </c>
      <c r="B938">
        <v>3</v>
      </c>
    </row>
    <row r="939" spans="1:2" x14ac:dyDescent="0.55000000000000004">
      <c r="A939">
        <v>34139799</v>
      </c>
      <c r="B939">
        <v>1</v>
      </c>
    </row>
    <row r="940" spans="1:2" x14ac:dyDescent="0.55000000000000004">
      <c r="A940">
        <v>34159622</v>
      </c>
      <c r="B940">
        <v>61</v>
      </c>
    </row>
    <row r="941" spans="1:2" x14ac:dyDescent="0.55000000000000004">
      <c r="A941">
        <v>34179876</v>
      </c>
      <c r="B941">
        <v>78</v>
      </c>
    </row>
    <row r="942" spans="1:2" x14ac:dyDescent="0.55000000000000004">
      <c r="A942">
        <v>34179982</v>
      </c>
      <c r="B942">
        <v>256</v>
      </c>
    </row>
    <row r="943" spans="1:2" x14ac:dyDescent="0.55000000000000004">
      <c r="A943">
        <v>34259946</v>
      </c>
      <c r="B943">
        <v>47</v>
      </c>
    </row>
    <row r="944" spans="1:2" x14ac:dyDescent="0.55000000000000004">
      <c r="A944">
        <v>34369759</v>
      </c>
      <c r="B944">
        <v>4</v>
      </c>
    </row>
    <row r="945" spans="1:2" x14ac:dyDescent="0.55000000000000004">
      <c r="A945">
        <v>34399797</v>
      </c>
      <c r="B945">
        <v>8</v>
      </c>
    </row>
    <row r="946" spans="1:2" x14ac:dyDescent="0.55000000000000004">
      <c r="A946">
        <v>34409978</v>
      </c>
      <c r="B946">
        <v>152</v>
      </c>
    </row>
    <row r="947" spans="1:2" x14ac:dyDescent="0.55000000000000004">
      <c r="A947">
        <v>34439806</v>
      </c>
      <c r="B947">
        <v>31</v>
      </c>
    </row>
    <row r="948" spans="1:2" x14ac:dyDescent="0.55000000000000004">
      <c r="A948">
        <v>34469792</v>
      </c>
      <c r="B948">
        <v>1</v>
      </c>
    </row>
    <row r="949" spans="1:2" x14ac:dyDescent="0.55000000000000004">
      <c r="A949">
        <v>34479813</v>
      </c>
      <c r="B949">
        <v>17</v>
      </c>
    </row>
    <row r="950" spans="1:2" x14ac:dyDescent="0.55000000000000004">
      <c r="A950">
        <v>34519809</v>
      </c>
      <c r="B950">
        <v>24</v>
      </c>
    </row>
    <row r="951" spans="1:2" x14ac:dyDescent="0.55000000000000004">
      <c r="A951">
        <v>34569610</v>
      </c>
      <c r="B951">
        <v>28</v>
      </c>
    </row>
    <row r="952" spans="1:2" x14ac:dyDescent="0.55000000000000004">
      <c r="A952">
        <v>34609961</v>
      </c>
      <c r="B952">
        <v>293</v>
      </c>
    </row>
    <row r="953" spans="1:2" x14ac:dyDescent="0.55000000000000004">
      <c r="A953">
        <v>34639982</v>
      </c>
      <c r="B953">
        <v>12</v>
      </c>
    </row>
    <row r="954" spans="1:2" x14ac:dyDescent="0.55000000000000004">
      <c r="A954">
        <v>34669973</v>
      </c>
      <c r="B954">
        <v>116</v>
      </c>
    </row>
    <row r="955" spans="1:2" x14ac:dyDescent="0.55000000000000004">
      <c r="A955">
        <v>34679977</v>
      </c>
      <c r="B955">
        <v>13</v>
      </c>
    </row>
    <row r="956" spans="1:2" x14ac:dyDescent="0.55000000000000004">
      <c r="A956">
        <v>34699983</v>
      </c>
      <c r="B956">
        <v>3</v>
      </c>
    </row>
    <row r="957" spans="1:2" x14ac:dyDescent="0.55000000000000004">
      <c r="A957">
        <v>34789946</v>
      </c>
      <c r="B957">
        <v>1</v>
      </c>
    </row>
    <row r="958" spans="1:2" x14ac:dyDescent="0.55000000000000004">
      <c r="A958">
        <v>34809650</v>
      </c>
      <c r="B958">
        <v>39</v>
      </c>
    </row>
    <row r="959" spans="1:2" x14ac:dyDescent="0.55000000000000004">
      <c r="A959">
        <v>34959821</v>
      </c>
      <c r="B959">
        <v>26</v>
      </c>
    </row>
    <row r="960" spans="1:2" x14ac:dyDescent="0.55000000000000004">
      <c r="A960">
        <v>34959942</v>
      </c>
      <c r="B960">
        <v>9</v>
      </c>
    </row>
    <row r="961" spans="1:2" x14ac:dyDescent="0.55000000000000004">
      <c r="A961">
        <v>34979616</v>
      </c>
      <c r="B961">
        <v>131</v>
      </c>
    </row>
    <row r="962" spans="1:2" x14ac:dyDescent="0.55000000000000004">
      <c r="A962">
        <v>35009936</v>
      </c>
      <c r="B962">
        <v>659</v>
      </c>
    </row>
    <row r="963" spans="1:2" x14ac:dyDescent="0.55000000000000004">
      <c r="A963">
        <v>35019716</v>
      </c>
      <c r="B963">
        <v>2</v>
      </c>
    </row>
    <row r="964" spans="1:2" x14ac:dyDescent="0.55000000000000004">
      <c r="A964">
        <v>35079602</v>
      </c>
      <c r="B964">
        <v>573</v>
      </c>
    </row>
    <row r="965" spans="1:2" x14ac:dyDescent="0.55000000000000004">
      <c r="A965">
        <v>35119545</v>
      </c>
      <c r="B965">
        <v>10</v>
      </c>
    </row>
    <row r="966" spans="1:2" x14ac:dyDescent="0.55000000000000004">
      <c r="A966">
        <v>35129865</v>
      </c>
      <c r="B966">
        <v>51</v>
      </c>
    </row>
    <row r="967" spans="1:2" x14ac:dyDescent="0.55000000000000004">
      <c r="A967">
        <v>35219758</v>
      </c>
      <c r="B967">
        <v>80</v>
      </c>
    </row>
    <row r="968" spans="1:2" x14ac:dyDescent="0.55000000000000004">
      <c r="A968">
        <v>35269972</v>
      </c>
      <c r="B968">
        <v>64</v>
      </c>
    </row>
    <row r="969" spans="1:2" x14ac:dyDescent="0.55000000000000004">
      <c r="A969">
        <v>35359751</v>
      </c>
      <c r="B969">
        <v>71</v>
      </c>
    </row>
    <row r="970" spans="1:2" x14ac:dyDescent="0.55000000000000004">
      <c r="A970">
        <v>35399615</v>
      </c>
      <c r="B970">
        <v>94</v>
      </c>
    </row>
    <row r="971" spans="1:2" x14ac:dyDescent="0.55000000000000004">
      <c r="A971">
        <v>35409943</v>
      </c>
      <c r="B971">
        <v>130</v>
      </c>
    </row>
    <row r="972" spans="1:2" x14ac:dyDescent="0.55000000000000004">
      <c r="A972">
        <v>35429973</v>
      </c>
      <c r="B972">
        <v>6</v>
      </c>
    </row>
    <row r="973" spans="1:2" x14ac:dyDescent="0.55000000000000004">
      <c r="A973">
        <v>35499946</v>
      </c>
      <c r="B973">
        <v>1</v>
      </c>
    </row>
    <row r="974" spans="1:2" x14ac:dyDescent="0.55000000000000004">
      <c r="A974">
        <v>35559608</v>
      </c>
      <c r="B974">
        <v>1</v>
      </c>
    </row>
    <row r="975" spans="1:2" x14ac:dyDescent="0.55000000000000004">
      <c r="A975">
        <v>35599792</v>
      </c>
      <c r="B975">
        <v>2</v>
      </c>
    </row>
    <row r="976" spans="1:2" x14ac:dyDescent="0.55000000000000004">
      <c r="A976">
        <v>35629782</v>
      </c>
      <c r="B976">
        <v>333</v>
      </c>
    </row>
    <row r="977" spans="1:2" x14ac:dyDescent="0.55000000000000004">
      <c r="A977">
        <v>35669856</v>
      </c>
      <c r="B977">
        <v>44</v>
      </c>
    </row>
    <row r="978" spans="1:2" x14ac:dyDescent="0.55000000000000004">
      <c r="A978">
        <v>35749627</v>
      </c>
      <c r="B978">
        <v>123</v>
      </c>
    </row>
    <row r="979" spans="1:2" x14ac:dyDescent="0.55000000000000004">
      <c r="A979">
        <v>35769990</v>
      </c>
      <c r="B979">
        <v>1</v>
      </c>
    </row>
    <row r="980" spans="1:2" x14ac:dyDescent="0.55000000000000004">
      <c r="A980">
        <v>35909717</v>
      </c>
      <c r="B980">
        <v>4</v>
      </c>
    </row>
    <row r="981" spans="1:2" x14ac:dyDescent="0.55000000000000004">
      <c r="A981">
        <v>35929982</v>
      </c>
      <c r="B981">
        <v>36</v>
      </c>
    </row>
    <row r="982" spans="1:2" x14ac:dyDescent="0.55000000000000004">
      <c r="A982">
        <v>35999800</v>
      </c>
      <c r="B982">
        <v>82</v>
      </c>
    </row>
    <row r="983" spans="1:2" x14ac:dyDescent="0.55000000000000004">
      <c r="A983">
        <v>36039996</v>
      </c>
      <c r="B983">
        <v>16</v>
      </c>
    </row>
    <row r="984" spans="1:2" x14ac:dyDescent="0.55000000000000004">
      <c r="A984">
        <v>36049558</v>
      </c>
      <c r="B984">
        <v>3</v>
      </c>
    </row>
    <row r="985" spans="1:2" x14ac:dyDescent="0.55000000000000004">
      <c r="A985">
        <v>36059903</v>
      </c>
      <c r="B985">
        <v>94</v>
      </c>
    </row>
    <row r="986" spans="1:2" x14ac:dyDescent="0.55000000000000004">
      <c r="A986">
        <v>36139969</v>
      </c>
      <c r="B986">
        <v>21</v>
      </c>
    </row>
    <row r="987" spans="1:2" x14ac:dyDescent="0.55000000000000004">
      <c r="A987">
        <v>36189752</v>
      </c>
      <c r="B987">
        <v>1</v>
      </c>
    </row>
    <row r="988" spans="1:2" x14ac:dyDescent="0.55000000000000004">
      <c r="A988">
        <v>36209661</v>
      </c>
      <c r="B988">
        <v>8</v>
      </c>
    </row>
    <row r="989" spans="1:2" x14ac:dyDescent="0.55000000000000004">
      <c r="A989">
        <v>36259758</v>
      </c>
      <c r="B989">
        <v>130</v>
      </c>
    </row>
    <row r="990" spans="1:2" x14ac:dyDescent="0.55000000000000004">
      <c r="A990">
        <v>36259820</v>
      </c>
      <c r="B990">
        <v>56</v>
      </c>
    </row>
    <row r="991" spans="1:2" x14ac:dyDescent="0.55000000000000004">
      <c r="A991">
        <v>36269591</v>
      </c>
      <c r="B991">
        <v>96</v>
      </c>
    </row>
    <row r="992" spans="1:2" x14ac:dyDescent="0.55000000000000004">
      <c r="A992">
        <v>36279579</v>
      </c>
      <c r="B992">
        <v>373</v>
      </c>
    </row>
    <row r="993" spans="1:2" x14ac:dyDescent="0.55000000000000004">
      <c r="A993">
        <v>36389786</v>
      </c>
      <c r="B993">
        <v>6</v>
      </c>
    </row>
    <row r="994" spans="1:2" x14ac:dyDescent="0.55000000000000004">
      <c r="A994">
        <v>36429826</v>
      </c>
      <c r="B994">
        <v>60</v>
      </c>
    </row>
    <row r="995" spans="1:2" x14ac:dyDescent="0.55000000000000004">
      <c r="A995">
        <v>36469872</v>
      </c>
      <c r="B995">
        <v>12</v>
      </c>
    </row>
    <row r="996" spans="1:2" x14ac:dyDescent="0.55000000000000004">
      <c r="A996">
        <v>36489697</v>
      </c>
      <c r="B996">
        <v>11</v>
      </c>
    </row>
    <row r="997" spans="1:2" x14ac:dyDescent="0.55000000000000004">
      <c r="A997">
        <v>36499657</v>
      </c>
      <c r="B997">
        <v>48</v>
      </c>
    </row>
    <row r="998" spans="1:2" x14ac:dyDescent="0.55000000000000004">
      <c r="A998">
        <v>36499864</v>
      </c>
      <c r="B998">
        <v>8</v>
      </c>
    </row>
    <row r="999" spans="1:2" x14ac:dyDescent="0.55000000000000004">
      <c r="A999">
        <v>36549942</v>
      </c>
      <c r="B999">
        <v>28</v>
      </c>
    </row>
    <row r="1000" spans="1:2" x14ac:dyDescent="0.55000000000000004">
      <c r="A1000">
        <v>36559554</v>
      </c>
      <c r="B1000">
        <v>17</v>
      </c>
    </row>
    <row r="1001" spans="1:2" x14ac:dyDescent="0.55000000000000004">
      <c r="A1001">
        <v>36589768</v>
      </c>
      <c r="B1001">
        <v>20</v>
      </c>
    </row>
    <row r="1002" spans="1:2" x14ac:dyDescent="0.55000000000000004">
      <c r="A1002">
        <v>36719954</v>
      </c>
      <c r="B1002">
        <v>3</v>
      </c>
    </row>
    <row r="1003" spans="1:2" x14ac:dyDescent="0.55000000000000004">
      <c r="A1003">
        <v>36739956</v>
      </c>
      <c r="B1003">
        <v>1</v>
      </c>
    </row>
    <row r="1004" spans="1:2" x14ac:dyDescent="0.55000000000000004">
      <c r="A1004">
        <v>36749770</v>
      </c>
      <c r="B1004">
        <v>251</v>
      </c>
    </row>
    <row r="1005" spans="1:2" x14ac:dyDescent="0.55000000000000004">
      <c r="A1005">
        <v>36759846</v>
      </c>
      <c r="B1005">
        <v>2</v>
      </c>
    </row>
    <row r="1006" spans="1:2" x14ac:dyDescent="0.55000000000000004">
      <c r="A1006">
        <v>36769809</v>
      </c>
      <c r="B1006">
        <v>34</v>
      </c>
    </row>
    <row r="1007" spans="1:2" x14ac:dyDescent="0.55000000000000004">
      <c r="A1007">
        <v>36779796</v>
      </c>
      <c r="B1007">
        <v>287</v>
      </c>
    </row>
    <row r="1008" spans="1:2" x14ac:dyDescent="0.55000000000000004">
      <c r="A1008">
        <v>36829892</v>
      </c>
      <c r="B1008">
        <v>36</v>
      </c>
    </row>
    <row r="1009" spans="1:2" x14ac:dyDescent="0.55000000000000004">
      <c r="A1009">
        <v>36849988</v>
      </c>
      <c r="B1009">
        <v>2</v>
      </c>
    </row>
    <row r="1010" spans="1:2" x14ac:dyDescent="0.55000000000000004">
      <c r="A1010">
        <v>36919834</v>
      </c>
      <c r="B1010">
        <v>22</v>
      </c>
    </row>
    <row r="1011" spans="1:2" x14ac:dyDescent="0.55000000000000004">
      <c r="A1011">
        <v>36969646</v>
      </c>
      <c r="B1011">
        <v>24</v>
      </c>
    </row>
    <row r="1012" spans="1:2" x14ac:dyDescent="0.55000000000000004">
      <c r="A1012">
        <v>36989992</v>
      </c>
      <c r="B1012">
        <v>5</v>
      </c>
    </row>
    <row r="1013" spans="1:2" x14ac:dyDescent="0.55000000000000004">
      <c r="A1013">
        <v>36999592</v>
      </c>
      <c r="B1013">
        <v>6</v>
      </c>
    </row>
    <row r="1014" spans="1:2" x14ac:dyDescent="0.55000000000000004">
      <c r="A1014">
        <v>37009633</v>
      </c>
      <c r="B1014">
        <v>31</v>
      </c>
    </row>
    <row r="1015" spans="1:2" x14ac:dyDescent="0.55000000000000004">
      <c r="A1015">
        <v>37019819</v>
      </c>
      <c r="B1015">
        <v>50</v>
      </c>
    </row>
    <row r="1016" spans="1:2" x14ac:dyDescent="0.55000000000000004">
      <c r="A1016">
        <v>37079576</v>
      </c>
      <c r="B1016">
        <v>70</v>
      </c>
    </row>
    <row r="1017" spans="1:2" x14ac:dyDescent="0.55000000000000004">
      <c r="A1017">
        <v>37089659</v>
      </c>
      <c r="B1017">
        <v>32</v>
      </c>
    </row>
    <row r="1018" spans="1:2" x14ac:dyDescent="0.55000000000000004">
      <c r="A1018">
        <v>37099551</v>
      </c>
      <c r="B1018">
        <v>5</v>
      </c>
    </row>
    <row r="1019" spans="1:2" x14ac:dyDescent="0.55000000000000004">
      <c r="A1019">
        <v>37129841</v>
      </c>
      <c r="B1019">
        <v>235</v>
      </c>
    </row>
    <row r="1020" spans="1:2" x14ac:dyDescent="0.55000000000000004">
      <c r="A1020">
        <v>37139835</v>
      </c>
      <c r="B1020">
        <v>70</v>
      </c>
    </row>
    <row r="1021" spans="1:2" x14ac:dyDescent="0.55000000000000004">
      <c r="A1021">
        <v>37159888</v>
      </c>
      <c r="B1021">
        <v>218</v>
      </c>
    </row>
    <row r="1022" spans="1:2" x14ac:dyDescent="0.55000000000000004">
      <c r="A1022">
        <v>37169928</v>
      </c>
      <c r="B1022">
        <v>6</v>
      </c>
    </row>
    <row r="1023" spans="1:2" x14ac:dyDescent="0.55000000000000004">
      <c r="A1023">
        <v>37239575</v>
      </c>
      <c r="B1023">
        <v>62</v>
      </c>
    </row>
    <row r="1024" spans="1:2" x14ac:dyDescent="0.55000000000000004">
      <c r="A1024">
        <v>37279800</v>
      </c>
      <c r="B1024">
        <v>15</v>
      </c>
    </row>
    <row r="1025" spans="1:2" x14ac:dyDescent="0.55000000000000004">
      <c r="A1025">
        <v>37289741</v>
      </c>
      <c r="B1025">
        <v>162</v>
      </c>
    </row>
    <row r="1026" spans="1:2" x14ac:dyDescent="0.55000000000000004">
      <c r="A1026">
        <v>37339829</v>
      </c>
      <c r="B1026">
        <v>56</v>
      </c>
    </row>
    <row r="1027" spans="1:2" x14ac:dyDescent="0.55000000000000004">
      <c r="A1027">
        <v>37349797</v>
      </c>
      <c r="B1027">
        <v>177</v>
      </c>
    </row>
    <row r="1028" spans="1:2" x14ac:dyDescent="0.55000000000000004">
      <c r="A1028">
        <v>37359574</v>
      </c>
      <c r="B1028">
        <v>49</v>
      </c>
    </row>
    <row r="1029" spans="1:2" x14ac:dyDescent="0.55000000000000004">
      <c r="A1029">
        <v>37479953</v>
      </c>
      <c r="B1029">
        <v>108</v>
      </c>
    </row>
    <row r="1030" spans="1:2" x14ac:dyDescent="0.55000000000000004">
      <c r="A1030">
        <v>37489965</v>
      </c>
      <c r="B1030">
        <v>24</v>
      </c>
    </row>
    <row r="1031" spans="1:2" x14ac:dyDescent="0.55000000000000004">
      <c r="A1031">
        <v>37549925</v>
      </c>
      <c r="B1031">
        <v>32</v>
      </c>
    </row>
    <row r="1032" spans="1:2" x14ac:dyDescent="0.55000000000000004">
      <c r="A1032">
        <v>37689808</v>
      </c>
      <c r="B1032">
        <v>3</v>
      </c>
    </row>
    <row r="1033" spans="1:2" x14ac:dyDescent="0.55000000000000004">
      <c r="A1033">
        <v>37719816</v>
      </c>
      <c r="B1033">
        <v>93</v>
      </c>
    </row>
    <row r="1034" spans="1:2" x14ac:dyDescent="0.55000000000000004">
      <c r="A1034">
        <v>37749804</v>
      </c>
      <c r="B1034">
        <v>38</v>
      </c>
    </row>
    <row r="1035" spans="1:2" x14ac:dyDescent="0.55000000000000004">
      <c r="A1035">
        <v>37769931</v>
      </c>
      <c r="B1035">
        <v>235</v>
      </c>
    </row>
    <row r="1036" spans="1:2" x14ac:dyDescent="0.55000000000000004">
      <c r="A1036">
        <v>37809904</v>
      </c>
      <c r="B1036">
        <v>1</v>
      </c>
    </row>
    <row r="1037" spans="1:2" x14ac:dyDescent="0.55000000000000004">
      <c r="A1037">
        <v>37809945</v>
      </c>
      <c r="B1037">
        <v>2</v>
      </c>
    </row>
    <row r="1038" spans="1:2" x14ac:dyDescent="0.55000000000000004">
      <c r="A1038">
        <v>37849735</v>
      </c>
      <c r="B1038">
        <v>11</v>
      </c>
    </row>
    <row r="1039" spans="1:2" x14ac:dyDescent="0.55000000000000004">
      <c r="A1039">
        <v>37849748</v>
      </c>
      <c r="B1039">
        <v>21</v>
      </c>
    </row>
    <row r="1040" spans="1:2" x14ac:dyDescent="0.55000000000000004">
      <c r="A1040">
        <v>37929915</v>
      </c>
      <c r="B1040">
        <v>18</v>
      </c>
    </row>
    <row r="1041" spans="1:2" x14ac:dyDescent="0.55000000000000004">
      <c r="A1041">
        <v>37939888</v>
      </c>
      <c r="B1041">
        <v>56</v>
      </c>
    </row>
    <row r="1042" spans="1:2" x14ac:dyDescent="0.55000000000000004">
      <c r="A1042">
        <v>38059752</v>
      </c>
      <c r="B1042">
        <v>1</v>
      </c>
    </row>
    <row r="1043" spans="1:2" x14ac:dyDescent="0.55000000000000004">
      <c r="A1043">
        <v>38079627</v>
      </c>
      <c r="B1043">
        <v>5</v>
      </c>
    </row>
    <row r="1044" spans="1:2" x14ac:dyDescent="0.55000000000000004">
      <c r="A1044">
        <v>38109741</v>
      </c>
      <c r="B1044">
        <v>6</v>
      </c>
    </row>
    <row r="1045" spans="1:2" x14ac:dyDescent="0.55000000000000004">
      <c r="A1045">
        <v>38159816</v>
      </c>
      <c r="B1045">
        <v>150</v>
      </c>
    </row>
    <row r="1046" spans="1:2" x14ac:dyDescent="0.55000000000000004">
      <c r="A1046">
        <v>38199808</v>
      </c>
      <c r="B1046">
        <v>86</v>
      </c>
    </row>
    <row r="1047" spans="1:2" x14ac:dyDescent="0.55000000000000004">
      <c r="A1047">
        <v>38209579</v>
      </c>
      <c r="B1047">
        <v>97</v>
      </c>
    </row>
    <row r="1048" spans="1:2" x14ac:dyDescent="0.55000000000000004">
      <c r="A1048">
        <v>38259649</v>
      </c>
      <c r="B1048">
        <v>10</v>
      </c>
    </row>
    <row r="1049" spans="1:2" x14ac:dyDescent="0.55000000000000004">
      <c r="A1049">
        <v>38369823</v>
      </c>
      <c r="B1049">
        <v>2</v>
      </c>
    </row>
    <row r="1050" spans="1:2" x14ac:dyDescent="0.55000000000000004">
      <c r="A1050">
        <v>38479993</v>
      </c>
      <c r="B1050">
        <v>28</v>
      </c>
    </row>
    <row r="1051" spans="1:2" x14ac:dyDescent="0.55000000000000004">
      <c r="A1051">
        <v>38489746</v>
      </c>
      <c r="B1051">
        <v>3</v>
      </c>
    </row>
    <row r="1052" spans="1:2" x14ac:dyDescent="0.55000000000000004">
      <c r="A1052">
        <v>38539649</v>
      </c>
      <c r="B1052">
        <v>147</v>
      </c>
    </row>
    <row r="1053" spans="1:2" x14ac:dyDescent="0.55000000000000004">
      <c r="A1053">
        <v>38559992</v>
      </c>
      <c r="B1053">
        <v>10</v>
      </c>
    </row>
    <row r="1054" spans="1:2" x14ac:dyDescent="0.55000000000000004">
      <c r="A1054">
        <v>38579861</v>
      </c>
      <c r="B1054">
        <v>55</v>
      </c>
    </row>
    <row r="1055" spans="1:2" x14ac:dyDescent="0.55000000000000004">
      <c r="A1055">
        <v>38589605</v>
      </c>
      <c r="B1055">
        <v>109</v>
      </c>
    </row>
    <row r="1056" spans="1:2" x14ac:dyDescent="0.55000000000000004">
      <c r="A1056">
        <v>38589811</v>
      </c>
      <c r="B1056">
        <v>6</v>
      </c>
    </row>
    <row r="1057" spans="1:2" x14ac:dyDescent="0.55000000000000004">
      <c r="A1057">
        <v>38599801</v>
      </c>
      <c r="B1057">
        <v>18</v>
      </c>
    </row>
    <row r="1058" spans="1:2" x14ac:dyDescent="0.55000000000000004">
      <c r="A1058">
        <v>38669905</v>
      </c>
      <c r="B1058">
        <v>258</v>
      </c>
    </row>
    <row r="1059" spans="1:2" x14ac:dyDescent="0.55000000000000004">
      <c r="A1059">
        <v>38679713</v>
      </c>
      <c r="B1059">
        <v>6</v>
      </c>
    </row>
    <row r="1060" spans="1:2" x14ac:dyDescent="0.55000000000000004">
      <c r="A1060">
        <v>38679834</v>
      </c>
      <c r="B1060">
        <v>4</v>
      </c>
    </row>
    <row r="1061" spans="1:2" x14ac:dyDescent="0.55000000000000004">
      <c r="A1061">
        <v>38689655</v>
      </c>
      <c r="B1061">
        <v>4</v>
      </c>
    </row>
    <row r="1062" spans="1:2" x14ac:dyDescent="0.55000000000000004">
      <c r="A1062">
        <v>38699661</v>
      </c>
      <c r="B1062">
        <v>3</v>
      </c>
    </row>
    <row r="1063" spans="1:2" x14ac:dyDescent="0.55000000000000004">
      <c r="A1063">
        <v>38789712</v>
      </c>
      <c r="B1063">
        <v>76</v>
      </c>
    </row>
    <row r="1064" spans="1:2" x14ac:dyDescent="0.55000000000000004">
      <c r="A1064">
        <v>38809687</v>
      </c>
      <c r="B1064">
        <v>98</v>
      </c>
    </row>
    <row r="1065" spans="1:2" x14ac:dyDescent="0.55000000000000004">
      <c r="A1065">
        <v>38809828</v>
      </c>
      <c r="B1065">
        <v>92</v>
      </c>
    </row>
    <row r="1066" spans="1:2" x14ac:dyDescent="0.55000000000000004">
      <c r="A1066">
        <v>38829820</v>
      </c>
      <c r="B1066">
        <v>46</v>
      </c>
    </row>
    <row r="1067" spans="1:2" x14ac:dyDescent="0.55000000000000004">
      <c r="A1067">
        <v>38839808</v>
      </c>
      <c r="B1067">
        <v>70</v>
      </c>
    </row>
    <row r="1068" spans="1:2" x14ac:dyDescent="0.55000000000000004">
      <c r="A1068">
        <v>38879826</v>
      </c>
      <c r="B1068">
        <v>52</v>
      </c>
    </row>
    <row r="1069" spans="1:2" x14ac:dyDescent="0.55000000000000004">
      <c r="A1069">
        <v>38899899</v>
      </c>
      <c r="B1069">
        <v>46</v>
      </c>
    </row>
    <row r="1070" spans="1:2" x14ac:dyDescent="0.55000000000000004">
      <c r="A1070">
        <v>38919993</v>
      </c>
      <c r="B1070">
        <v>19</v>
      </c>
    </row>
    <row r="1071" spans="1:2" x14ac:dyDescent="0.55000000000000004">
      <c r="A1071">
        <v>38939876</v>
      </c>
      <c r="B1071">
        <v>1</v>
      </c>
    </row>
    <row r="1072" spans="1:2" x14ac:dyDescent="0.55000000000000004">
      <c r="A1072">
        <v>38999936</v>
      </c>
      <c r="B1072">
        <v>115</v>
      </c>
    </row>
    <row r="1073" spans="1:2" x14ac:dyDescent="0.55000000000000004">
      <c r="A1073">
        <v>39089982</v>
      </c>
      <c r="B1073">
        <v>1</v>
      </c>
    </row>
    <row r="1074" spans="1:2" x14ac:dyDescent="0.55000000000000004">
      <c r="A1074">
        <v>39099831</v>
      </c>
      <c r="B1074">
        <v>33</v>
      </c>
    </row>
    <row r="1075" spans="1:2" x14ac:dyDescent="0.55000000000000004">
      <c r="A1075">
        <v>39139826</v>
      </c>
      <c r="B1075">
        <v>5</v>
      </c>
    </row>
    <row r="1076" spans="1:2" x14ac:dyDescent="0.55000000000000004">
      <c r="A1076">
        <v>39200000</v>
      </c>
      <c r="B1076">
        <v>29</v>
      </c>
    </row>
    <row r="1077" spans="1:2" x14ac:dyDescent="0.55000000000000004">
      <c r="A1077">
        <v>39209662</v>
      </c>
      <c r="B1077">
        <v>50</v>
      </c>
    </row>
    <row r="1078" spans="1:2" x14ac:dyDescent="0.55000000000000004">
      <c r="A1078">
        <v>39209838</v>
      </c>
      <c r="B1078">
        <v>28</v>
      </c>
    </row>
    <row r="1079" spans="1:2" x14ac:dyDescent="0.55000000000000004">
      <c r="A1079">
        <v>39219576</v>
      </c>
      <c r="B1079">
        <v>9</v>
      </c>
    </row>
    <row r="1080" spans="1:2" x14ac:dyDescent="0.55000000000000004">
      <c r="A1080">
        <v>39229941</v>
      </c>
      <c r="B1080">
        <v>12</v>
      </c>
    </row>
    <row r="1081" spans="1:2" x14ac:dyDescent="0.55000000000000004">
      <c r="A1081">
        <v>39249847</v>
      </c>
      <c r="B1081">
        <v>117</v>
      </c>
    </row>
    <row r="1082" spans="1:2" x14ac:dyDescent="0.55000000000000004">
      <c r="A1082">
        <v>39269851</v>
      </c>
      <c r="B1082">
        <v>289</v>
      </c>
    </row>
    <row r="1083" spans="1:2" x14ac:dyDescent="0.55000000000000004">
      <c r="A1083">
        <v>39279924</v>
      </c>
      <c r="B1083">
        <v>6</v>
      </c>
    </row>
    <row r="1084" spans="1:2" x14ac:dyDescent="0.55000000000000004">
      <c r="A1084">
        <v>39289826</v>
      </c>
      <c r="B1084">
        <v>29</v>
      </c>
    </row>
    <row r="1085" spans="1:2" x14ac:dyDescent="0.55000000000000004">
      <c r="A1085">
        <v>39339616</v>
      </c>
      <c r="B1085">
        <v>11</v>
      </c>
    </row>
    <row r="1086" spans="1:2" x14ac:dyDescent="0.55000000000000004">
      <c r="A1086">
        <v>39369790</v>
      </c>
      <c r="B1086">
        <v>2</v>
      </c>
    </row>
    <row r="1087" spans="1:2" x14ac:dyDescent="0.55000000000000004">
      <c r="A1087">
        <v>39389624</v>
      </c>
      <c r="B1087">
        <v>120</v>
      </c>
    </row>
    <row r="1088" spans="1:2" x14ac:dyDescent="0.55000000000000004">
      <c r="A1088">
        <v>39409698</v>
      </c>
      <c r="B1088">
        <v>2</v>
      </c>
    </row>
    <row r="1089" spans="1:2" x14ac:dyDescent="0.55000000000000004">
      <c r="A1089">
        <v>39479893</v>
      </c>
      <c r="B1089">
        <v>12</v>
      </c>
    </row>
    <row r="1090" spans="1:2" x14ac:dyDescent="0.55000000000000004">
      <c r="A1090">
        <v>39499797</v>
      </c>
      <c r="B1090">
        <v>78</v>
      </c>
    </row>
    <row r="1091" spans="1:2" x14ac:dyDescent="0.55000000000000004">
      <c r="A1091">
        <v>39529828</v>
      </c>
      <c r="B1091">
        <v>976</v>
      </c>
    </row>
    <row r="1092" spans="1:2" x14ac:dyDescent="0.55000000000000004">
      <c r="A1092">
        <v>39539765</v>
      </c>
      <c r="B1092">
        <v>2</v>
      </c>
    </row>
    <row r="1093" spans="1:2" x14ac:dyDescent="0.55000000000000004">
      <c r="A1093">
        <v>39539826</v>
      </c>
      <c r="B1093">
        <v>7</v>
      </c>
    </row>
    <row r="1094" spans="1:2" x14ac:dyDescent="0.55000000000000004">
      <c r="A1094">
        <v>39539904</v>
      </c>
      <c r="B1094">
        <v>4</v>
      </c>
    </row>
    <row r="1095" spans="1:2" x14ac:dyDescent="0.55000000000000004">
      <c r="A1095">
        <v>39539980</v>
      </c>
      <c r="B1095">
        <v>6</v>
      </c>
    </row>
    <row r="1096" spans="1:2" x14ac:dyDescent="0.55000000000000004">
      <c r="A1096">
        <v>39539998</v>
      </c>
      <c r="B1096">
        <v>2</v>
      </c>
    </row>
    <row r="1097" spans="1:2" x14ac:dyDescent="0.55000000000000004">
      <c r="A1097">
        <v>39579981</v>
      </c>
      <c r="B1097">
        <v>9</v>
      </c>
    </row>
    <row r="1098" spans="1:2" x14ac:dyDescent="0.55000000000000004">
      <c r="A1098">
        <v>39659769</v>
      </c>
      <c r="B1098">
        <v>24</v>
      </c>
    </row>
    <row r="1099" spans="1:2" x14ac:dyDescent="0.55000000000000004">
      <c r="A1099">
        <v>39669885</v>
      </c>
      <c r="B1099">
        <v>72</v>
      </c>
    </row>
    <row r="1100" spans="1:2" x14ac:dyDescent="0.55000000000000004">
      <c r="A1100">
        <v>39679904</v>
      </c>
      <c r="B1100">
        <v>91</v>
      </c>
    </row>
    <row r="1101" spans="1:2" x14ac:dyDescent="0.55000000000000004">
      <c r="A1101">
        <v>39699825</v>
      </c>
      <c r="B1101">
        <v>100</v>
      </c>
    </row>
    <row r="1102" spans="1:2" x14ac:dyDescent="0.55000000000000004">
      <c r="A1102">
        <v>39709741</v>
      </c>
      <c r="B1102">
        <v>3</v>
      </c>
    </row>
    <row r="1103" spans="1:2" x14ac:dyDescent="0.55000000000000004">
      <c r="A1103">
        <v>39719814</v>
      </c>
      <c r="B1103">
        <v>26</v>
      </c>
    </row>
    <row r="1104" spans="1:2" x14ac:dyDescent="0.55000000000000004">
      <c r="A1104">
        <v>39789916</v>
      </c>
      <c r="B1104">
        <v>37</v>
      </c>
    </row>
    <row r="1105" spans="1:2" x14ac:dyDescent="0.55000000000000004">
      <c r="A1105">
        <v>39809741</v>
      </c>
      <c r="B1105">
        <v>19</v>
      </c>
    </row>
    <row r="1106" spans="1:2" x14ac:dyDescent="0.55000000000000004">
      <c r="A1106">
        <v>39819812</v>
      </c>
      <c r="B1106">
        <v>9</v>
      </c>
    </row>
    <row r="1107" spans="1:2" x14ac:dyDescent="0.55000000000000004">
      <c r="A1107">
        <v>39849575</v>
      </c>
      <c r="B1107">
        <v>1</v>
      </c>
    </row>
    <row r="1108" spans="1:2" x14ac:dyDescent="0.55000000000000004">
      <c r="A1108">
        <v>39849975</v>
      </c>
      <c r="B1108">
        <v>2</v>
      </c>
    </row>
    <row r="1109" spans="1:2" x14ac:dyDescent="0.55000000000000004">
      <c r="A1109">
        <v>39919957</v>
      </c>
      <c r="B1109">
        <v>7</v>
      </c>
    </row>
    <row r="1110" spans="1:2" x14ac:dyDescent="0.55000000000000004">
      <c r="A1110">
        <v>39939889</v>
      </c>
      <c r="B1110">
        <v>8</v>
      </c>
    </row>
    <row r="1111" spans="1:2" x14ac:dyDescent="0.55000000000000004">
      <c r="A1111">
        <v>39959584</v>
      </c>
      <c r="B1111">
        <v>226</v>
      </c>
    </row>
    <row r="1112" spans="1:2" x14ac:dyDescent="0.55000000000000004">
      <c r="A1112">
        <v>40029833</v>
      </c>
      <c r="B1112">
        <v>219</v>
      </c>
    </row>
    <row r="1113" spans="1:2" x14ac:dyDescent="0.55000000000000004">
      <c r="A1113">
        <v>40039730</v>
      </c>
      <c r="B1113">
        <v>7</v>
      </c>
    </row>
    <row r="1114" spans="1:2" x14ac:dyDescent="0.55000000000000004">
      <c r="A1114">
        <v>40099884</v>
      </c>
      <c r="B1114">
        <v>27</v>
      </c>
    </row>
    <row r="1115" spans="1:2" x14ac:dyDescent="0.55000000000000004">
      <c r="A1115">
        <v>40099908</v>
      </c>
      <c r="B1115">
        <v>87</v>
      </c>
    </row>
    <row r="1116" spans="1:2" x14ac:dyDescent="0.55000000000000004">
      <c r="A1116">
        <v>40149996</v>
      </c>
      <c r="B1116">
        <v>43</v>
      </c>
    </row>
    <row r="1117" spans="1:2" x14ac:dyDescent="0.55000000000000004">
      <c r="A1117">
        <v>40199579</v>
      </c>
      <c r="B1117">
        <v>14</v>
      </c>
    </row>
    <row r="1118" spans="1:2" x14ac:dyDescent="0.55000000000000004">
      <c r="A1118">
        <v>40199924</v>
      </c>
      <c r="B1118">
        <v>18</v>
      </c>
    </row>
    <row r="1119" spans="1:2" x14ac:dyDescent="0.55000000000000004">
      <c r="A1119">
        <v>40199980</v>
      </c>
      <c r="B1119">
        <v>2</v>
      </c>
    </row>
    <row r="1120" spans="1:2" x14ac:dyDescent="0.55000000000000004">
      <c r="A1120">
        <v>40209992</v>
      </c>
      <c r="B1120">
        <v>47</v>
      </c>
    </row>
    <row r="1121" spans="1:2" x14ac:dyDescent="0.55000000000000004">
      <c r="A1121">
        <v>40309538</v>
      </c>
      <c r="B1121">
        <v>27</v>
      </c>
    </row>
    <row r="1122" spans="1:2" x14ac:dyDescent="0.55000000000000004">
      <c r="A1122">
        <v>40369953</v>
      </c>
      <c r="B1122">
        <v>16</v>
      </c>
    </row>
    <row r="1123" spans="1:2" x14ac:dyDescent="0.55000000000000004">
      <c r="A1123">
        <v>40409995</v>
      </c>
      <c r="B1123">
        <v>4</v>
      </c>
    </row>
    <row r="1124" spans="1:2" x14ac:dyDescent="0.55000000000000004">
      <c r="A1124">
        <v>40419620</v>
      </c>
      <c r="B1124">
        <v>10</v>
      </c>
    </row>
    <row r="1125" spans="1:2" x14ac:dyDescent="0.55000000000000004">
      <c r="A1125">
        <v>40419908</v>
      </c>
      <c r="B1125">
        <v>2</v>
      </c>
    </row>
    <row r="1126" spans="1:2" x14ac:dyDescent="0.55000000000000004">
      <c r="A1126">
        <v>40429987</v>
      </c>
      <c r="B1126">
        <v>50</v>
      </c>
    </row>
    <row r="1127" spans="1:2" x14ac:dyDescent="0.55000000000000004">
      <c r="A1127">
        <v>40549840</v>
      </c>
      <c r="B1127">
        <v>8</v>
      </c>
    </row>
    <row r="1128" spans="1:2" x14ac:dyDescent="0.55000000000000004">
      <c r="A1128">
        <v>40549931</v>
      </c>
      <c r="B1128">
        <v>7</v>
      </c>
    </row>
    <row r="1129" spans="1:2" x14ac:dyDescent="0.55000000000000004">
      <c r="A1129">
        <v>40709994</v>
      </c>
      <c r="B1129">
        <v>9</v>
      </c>
    </row>
    <row r="1130" spans="1:2" x14ac:dyDescent="0.55000000000000004">
      <c r="A1130">
        <v>40729822</v>
      </c>
      <c r="B1130">
        <v>10</v>
      </c>
    </row>
    <row r="1131" spans="1:2" x14ac:dyDescent="0.55000000000000004">
      <c r="A1131">
        <v>40769835</v>
      </c>
      <c r="B1131">
        <v>2</v>
      </c>
    </row>
    <row r="1132" spans="1:2" x14ac:dyDescent="0.55000000000000004">
      <c r="A1132">
        <v>40779978</v>
      </c>
      <c r="B1132">
        <v>3</v>
      </c>
    </row>
    <row r="1133" spans="1:2" x14ac:dyDescent="0.55000000000000004">
      <c r="A1133">
        <v>40789913</v>
      </c>
      <c r="B1133">
        <v>9</v>
      </c>
    </row>
    <row r="1134" spans="1:2" x14ac:dyDescent="0.55000000000000004">
      <c r="A1134">
        <v>40819762</v>
      </c>
      <c r="B1134">
        <v>52</v>
      </c>
    </row>
    <row r="1135" spans="1:2" x14ac:dyDescent="0.55000000000000004">
      <c r="A1135">
        <v>40889581</v>
      </c>
      <c r="B1135">
        <v>131</v>
      </c>
    </row>
    <row r="1136" spans="1:2" x14ac:dyDescent="0.55000000000000004">
      <c r="A1136">
        <v>40889773</v>
      </c>
      <c r="B1136">
        <v>8</v>
      </c>
    </row>
    <row r="1137" spans="1:2" x14ac:dyDescent="0.55000000000000004">
      <c r="A1137">
        <v>40939544</v>
      </c>
      <c r="B1137">
        <v>3</v>
      </c>
    </row>
    <row r="1138" spans="1:2" x14ac:dyDescent="0.55000000000000004">
      <c r="A1138">
        <v>40959631</v>
      </c>
      <c r="B1138">
        <v>3</v>
      </c>
    </row>
    <row r="1139" spans="1:2" x14ac:dyDescent="0.55000000000000004">
      <c r="A1139">
        <v>40969917</v>
      </c>
      <c r="B1139">
        <v>25</v>
      </c>
    </row>
    <row r="1140" spans="1:2" x14ac:dyDescent="0.55000000000000004">
      <c r="A1140">
        <v>41009992</v>
      </c>
      <c r="B1140">
        <v>3</v>
      </c>
    </row>
    <row r="1141" spans="1:2" x14ac:dyDescent="0.55000000000000004">
      <c r="A1141">
        <v>41029953</v>
      </c>
      <c r="B1141">
        <v>1</v>
      </c>
    </row>
    <row r="1142" spans="1:2" x14ac:dyDescent="0.55000000000000004">
      <c r="A1142">
        <v>41039975</v>
      </c>
      <c r="B1142">
        <v>1</v>
      </c>
    </row>
    <row r="1143" spans="1:2" x14ac:dyDescent="0.55000000000000004">
      <c r="A1143">
        <v>41049616</v>
      </c>
      <c r="B1143">
        <v>44</v>
      </c>
    </row>
    <row r="1144" spans="1:2" x14ac:dyDescent="0.55000000000000004">
      <c r="A1144">
        <v>41049975</v>
      </c>
      <c r="B1144">
        <v>26</v>
      </c>
    </row>
    <row r="1145" spans="1:2" x14ac:dyDescent="0.55000000000000004">
      <c r="A1145">
        <v>41069978</v>
      </c>
      <c r="B1145">
        <v>4</v>
      </c>
    </row>
    <row r="1146" spans="1:2" x14ac:dyDescent="0.55000000000000004">
      <c r="A1146">
        <v>41189680</v>
      </c>
      <c r="B1146">
        <v>67</v>
      </c>
    </row>
    <row r="1147" spans="1:2" x14ac:dyDescent="0.55000000000000004">
      <c r="A1147">
        <v>41309992</v>
      </c>
      <c r="B1147">
        <v>78</v>
      </c>
    </row>
    <row r="1148" spans="1:2" x14ac:dyDescent="0.55000000000000004">
      <c r="A1148">
        <v>41439742</v>
      </c>
      <c r="B1148">
        <v>83</v>
      </c>
    </row>
    <row r="1149" spans="1:2" x14ac:dyDescent="0.55000000000000004">
      <c r="A1149">
        <v>41449784</v>
      </c>
      <c r="B1149">
        <v>5</v>
      </c>
    </row>
    <row r="1150" spans="1:2" x14ac:dyDescent="0.55000000000000004">
      <c r="A1150">
        <v>41449827</v>
      </c>
      <c r="B1150">
        <v>32</v>
      </c>
    </row>
    <row r="1151" spans="1:2" x14ac:dyDescent="0.55000000000000004">
      <c r="A1151">
        <v>41459605</v>
      </c>
      <c r="B1151">
        <v>32</v>
      </c>
    </row>
    <row r="1152" spans="1:2" x14ac:dyDescent="0.55000000000000004">
      <c r="A1152">
        <v>41459822</v>
      </c>
      <c r="B1152">
        <v>26</v>
      </c>
    </row>
    <row r="1153" spans="1:2" x14ac:dyDescent="0.55000000000000004">
      <c r="A1153">
        <v>41479616</v>
      </c>
      <c r="B1153">
        <v>29</v>
      </c>
    </row>
    <row r="1154" spans="1:2" x14ac:dyDescent="0.55000000000000004">
      <c r="A1154">
        <v>41499602</v>
      </c>
      <c r="B1154">
        <v>40</v>
      </c>
    </row>
    <row r="1155" spans="1:2" x14ac:dyDescent="0.55000000000000004">
      <c r="A1155">
        <v>41519646</v>
      </c>
      <c r="B1155">
        <v>5</v>
      </c>
    </row>
    <row r="1156" spans="1:2" x14ac:dyDescent="0.55000000000000004">
      <c r="A1156">
        <v>41539590</v>
      </c>
      <c r="B1156">
        <v>15</v>
      </c>
    </row>
    <row r="1157" spans="1:2" x14ac:dyDescent="0.55000000000000004">
      <c r="A1157">
        <v>41539962</v>
      </c>
      <c r="B1157">
        <v>13</v>
      </c>
    </row>
    <row r="1158" spans="1:2" x14ac:dyDescent="0.55000000000000004">
      <c r="A1158">
        <v>41579936</v>
      </c>
      <c r="B1158">
        <v>12</v>
      </c>
    </row>
    <row r="1159" spans="1:2" x14ac:dyDescent="0.55000000000000004">
      <c r="A1159">
        <v>41619604</v>
      </c>
      <c r="B1159">
        <v>7</v>
      </c>
    </row>
    <row r="1160" spans="1:2" x14ac:dyDescent="0.55000000000000004">
      <c r="A1160">
        <v>41659638</v>
      </c>
      <c r="B1160">
        <v>343</v>
      </c>
    </row>
    <row r="1161" spans="1:2" x14ac:dyDescent="0.55000000000000004">
      <c r="A1161">
        <v>41679923</v>
      </c>
      <c r="B1161">
        <v>2</v>
      </c>
    </row>
    <row r="1162" spans="1:2" x14ac:dyDescent="0.55000000000000004">
      <c r="A1162">
        <v>41709604</v>
      </c>
      <c r="B1162">
        <v>46</v>
      </c>
    </row>
    <row r="1163" spans="1:2" x14ac:dyDescent="0.55000000000000004">
      <c r="A1163">
        <v>41759598</v>
      </c>
      <c r="B1163">
        <v>50</v>
      </c>
    </row>
    <row r="1164" spans="1:2" x14ac:dyDescent="0.55000000000000004">
      <c r="A1164">
        <v>41759629</v>
      </c>
      <c r="B1164">
        <v>46</v>
      </c>
    </row>
    <row r="1165" spans="1:2" x14ac:dyDescent="0.55000000000000004">
      <c r="A1165">
        <v>41879910</v>
      </c>
      <c r="B1165">
        <v>6</v>
      </c>
    </row>
    <row r="1166" spans="1:2" x14ac:dyDescent="0.55000000000000004">
      <c r="A1166">
        <v>41919552</v>
      </c>
      <c r="B1166">
        <v>4</v>
      </c>
    </row>
    <row r="1167" spans="1:2" x14ac:dyDescent="0.55000000000000004">
      <c r="A1167">
        <v>41969542</v>
      </c>
      <c r="B1167">
        <v>52</v>
      </c>
    </row>
    <row r="1168" spans="1:2" x14ac:dyDescent="0.55000000000000004">
      <c r="A1168">
        <v>41979817</v>
      </c>
      <c r="B1168">
        <v>7</v>
      </c>
    </row>
    <row r="1169" spans="1:2" x14ac:dyDescent="0.55000000000000004">
      <c r="A1169">
        <v>42109890</v>
      </c>
      <c r="B1169">
        <v>73</v>
      </c>
    </row>
    <row r="1170" spans="1:2" x14ac:dyDescent="0.55000000000000004">
      <c r="A1170">
        <v>42119677</v>
      </c>
      <c r="B1170">
        <v>3</v>
      </c>
    </row>
    <row r="1171" spans="1:2" x14ac:dyDescent="0.55000000000000004">
      <c r="A1171">
        <v>42139922</v>
      </c>
      <c r="B1171">
        <v>6</v>
      </c>
    </row>
    <row r="1172" spans="1:2" x14ac:dyDescent="0.55000000000000004">
      <c r="A1172">
        <v>42179858</v>
      </c>
      <c r="B1172">
        <v>44</v>
      </c>
    </row>
    <row r="1173" spans="1:2" x14ac:dyDescent="0.55000000000000004">
      <c r="A1173">
        <v>42199812</v>
      </c>
      <c r="B1173">
        <v>29</v>
      </c>
    </row>
    <row r="1174" spans="1:2" x14ac:dyDescent="0.55000000000000004">
      <c r="A1174">
        <v>42229824</v>
      </c>
      <c r="B1174">
        <v>91</v>
      </c>
    </row>
    <row r="1175" spans="1:2" x14ac:dyDescent="0.55000000000000004">
      <c r="A1175">
        <v>42249828</v>
      </c>
      <c r="B1175">
        <v>27</v>
      </c>
    </row>
    <row r="1176" spans="1:2" x14ac:dyDescent="0.55000000000000004">
      <c r="A1176">
        <v>42289929</v>
      </c>
      <c r="B1176">
        <v>64</v>
      </c>
    </row>
    <row r="1177" spans="1:2" x14ac:dyDescent="0.55000000000000004">
      <c r="A1177">
        <v>42389575</v>
      </c>
      <c r="B1177">
        <v>3</v>
      </c>
    </row>
    <row r="1178" spans="1:2" x14ac:dyDescent="0.55000000000000004">
      <c r="A1178">
        <v>42399990</v>
      </c>
      <c r="B1178">
        <v>48</v>
      </c>
    </row>
    <row r="1179" spans="1:2" x14ac:dyDescent="0.55000000000000004">
      <c r="A1179">
        <v>42409790</v>
      </c>
      <c r="B1179">
        <v>12</v>
      </c>
    </row>
    <row r="1180" spans="1:2" x14ac:dyDescent="0.55000000000000004">
      <c r="A1180">
        <v>42469797</v>
      </c>
      <c r="B1180">
        <v>2</v>
      </c>
    </row>
    <row r="1181" spans="1:2" x14ac:dyDescent="0.55000000000000004">
      <c r="A1181">
        <v>42469987</v>
      </c>
      <c r="B1181">
        <v>5</v>
      </c>
    </row>
    <row r="1182" spans="1:2" x14ac:dyDescent="0.55000000000000004">
      <c r="A1182">
        <v>42509936</v>
      </c>
      <c r="B1182">
        <v>211</v>
      </c>
    </row>
    <row r="1183" spans="1:2" x14ac:dyDescent="0.55000000000000004">
      <c r="A1183">
        <v>42509986</v>
      </c>
      <c r="B1183">
        <v>13</v>
      </c>
    </row>
    <row r="1184" spans="1:2" x14ac:dyDescent="0.55000000000000004">
      <c r="A1184">
        <v>42519602</v>
      </c>
      <c r="B1184">
        <v>61</v>
      </c>
    </row>
    <row r="1185" spans="1:2" x14ac:dyDescent="0.55000000000000004">
      <c r="A1185">
        <v>42609554</v>
      </c>
      <c r="B1185">
        <v>3</v>
      </c>
    </row>
    <row r="1186" spans="1:2" x14ac:dyDescent="0.55000000000000004">
      <c r="A1186">
        <v>42609955</v>
      </c>
      <c r="B1186">
        <v>14</v>
      </c>
    </row>
    <row r="1187" spans="1:2" x14ac:dyDescent="0.55000000000000004">
      <c r="A1187">
        <v>42659898</v>
      </c>
      <c r="B1187">
        <v>230</v>
      </c>
    </row>
    <row r="1188" spans="1:2" x14ac:dyDescent="0.55000000000000004">
      <c r="A1188">
        <v>42689962</v>
      </c>
      <c r="B1188">
        <v>126</v>
      </c>
    </row>
    <row r="1189" spans="1:2" x14ac:dyDescent="0.55000000000000004">
      <c r="A1189">
        <v>42739861</v>
      </c>
      <c r="B1189">
        <v>2</v>
      </c>
    </row>
    <row r="1190" spans="1:2" x14ac:dyDescent="0.55000000000000004">
      <c r="A1190">
        <v>42749616</v>
      </c>
      <c r="B1190">
        <v>11</v>
      </c>
    </row>
    <row r="1191" spans="1:2" x14ac:dyDescent="0.55000000000000004">
      <c r="A1191">
        <v>42789967</v>
      </c>
      <c r="B1191">
        <v>22</v>
      </c>
    </row>
    <row r="1192" spans="1:2" x14ac:dyDescent="0.55000000000000004">
      <c r="A1192">
        <v>42879651</v>
      </c>
      <c r="B1192">
        <v>9</v>
      </c>
    </row>
    <row r="1193" spans="1:2" x14ac:dyDescent="0.55000000000000004">
      <c r="A1193">
        <v>42909650</v>
      </c>
      <c r="B1193">
        <v>19</v>
      </c>
    </row>
    <row r="1194" spans="1:2" x14ac:dyDescent="0.55000000000000004">
      <c r="A1194">
        <v>42939560</v>
      </c>
      <c r="B1194">
        <v>375</v>
      </c>
    </row>
    <row r="1195" spans="1:2" x14ac:dyDescent="0.55000000000000004">
      <c r="A1195">
        <v>42949598</v>
      </c>
      <c r="B1195">
        <v>234</v>
      </c>
    </row>
    <row r="1196" spans="1:2" x14ac:dyDescent="0.55000000000000004">
      <c r="A1196">
        <v>42969786</v>
      </c>
      <c r="B1196">
        <v>172</v>
      </c>
    </row>
    <row r="1197" spans="1:2" x14ac:dyDescent="0.55000000000000004">
      <c r="A1197">
        <v>42979773</v>
      </c>
      <c r="B1197">
        <v>3</v>
      </c>
    </row>
    <row r="1198" spans="1:2" x14ac:dyDescent="0.55000000000000004">
      <c r="A1198">
        <v>43089796</v>
      </c>
      <c r="B1198">
        <v>5</v>
      </c>
    </row>
    <row r="1199" spans="1:2" x14ac:dyDescent="0.55000000000000004">
      <c r="A1199">
        <v>43129969</v>
      </c>
      <c r="B1199">
        <v>307</v>
      </c>
    </row>
    <row r="1200" spans="1:2" x14ac:dyDescent="0.55000000000000004">
      <c r="A1200">
        <v>43169706</v>
      </c>
      <c r="B1200">
        <v>12</v>
      </c>
    </row>
    <row r="1201" spans="1:2" x14ac:dyDescent="0.55000000000000004">
      <c r="A1201">
        <v>43229949</v>
      </c>
      <c r="B1201">
        <v>1</v>
      </c>
    </row>
    <row r="1202" spans="1:2" x14ac:dyDescent="0.55000000000000004">
      <c r="A1202">
        <v>43259821</v>
      </c>
      <c r="B1202">
        <v>31</v>
      </c>
    </row>
    <row r="1203" spans="1:2" x14ac:dyDescent="0.55000000000000004">
      <c r="A1203">
        <v>43349579</v>
      </c>
      <c r="B1203">
        <v>142</v>
      </c>
    </row>
    <row r="1204" spans="1:2" x14ac:dyDescent="0.55000000000000004">
      <c r="A1204">
        <v>43359996</v>
      </c>
      <c r="B1204">
        <v>18</v>
      </c>
    </row>
    <row r="1205" spans="1:2" x14ac:dyDescent="0.55000000000000004">
      <c r="A1205">
        <v>43429730</v>
      </c>
      <c r="B1205">
        <v>73</v>
      </c>
    </row>
    <row r="1206" spans="1:2" x14ac:dyDescent="0.55000000000000004">
      <c r="A1206">
        <v>43469577</v>
      </c>
      <c r="B1206">
        <v>1</v>
      </c>
    </row>
    <row r="1207" spans="1:2" x14ac:dyDescent="0.55000000000000004">
      <c r="A1207">
        <v>43479654</v>
      </c>
      <c r="B1207">
        <v>193</v>
      </c>
    </row>
    <row r="1208" spans="1:2" x14ac:dyDescent="0.55000000000000004">
      <c r="A1208">
        <v>43499795</v>
      </c>
      <c r="B1208">
        <v>7</v>
      </c>
    </row>
    <row r="1209" spans="1:2" x14ac:dyDescent="0.55000000000000004">
      <c r="A1209">
        <v>43519730</v>
      </c>
      <c r="B1209">
        <v>6</v>
      </c>
    </row>
    <row r="1210" spans="1:2" x14ac:dyDescent="0.55000000000000004">
      <c r="A1210">
        <v>43599814</v>
      </c>
      <c r="B1210">
        <v>55</v>
      </c>
    </row>
    <row r="1211" spans="1:2" x14ac:dyDescent="0.55000000000000004">
      <c r="A1211">
        <v>43609830</v>
      </c>
      <c r="B1211">
        <v>2</v>
      </c>
    </row>
    <row r="1212" spans="1:2" x14ac:dyDescent="0.55000000000000004">
      <c r="A1212">
        <v>43689784</v>
      </c>
      <c r="B1212">
        <v>6</v>
      </c>
    </row>
    <row r="1213" spans="1:2" x14ac:dyDescent="0.55000000000000004">
      <c r="A1213">
        <v>43689965</v>
      </c>
      <c r="B1213">
        <v>3</v>
      </c>
    </row>
    <row r="1214" spans="1:2" x14ac:dyDescent="0.55000000000000004">
      <c r="A1214">
        <v>43739929</v>
      </c>
      <c r="B1214">
        <v>21</v>
      </c>
    </row>
    <row r="1215" spans="1:2" x14ac:dyDescent="0.55000000000000004">
      <c r="A1215">
        <v>43849896</v>
      </c>
      <c r="B1215">
        <v>53</v>
      </c>
    </row>
    <row r="1216" spans="1:2" x14ac:dyDescent="0.55000000000000004">
      <c r="A1216">
        <v>43899957</v>
      </c>
      <c r="B1216">
        <v>4</v>
      </c>
    </row>
    <row r="1217" spans="1:2" x14ac:dyDescent="0.55000000000000004">
      <c r="A1217">
        <v>43909908</v>
      </c>
      <c r="B1217">
        <v>18</v>
      </c>
    </row>
    <row r="1218" spans="1:2" x14ac:dyDescent="0.55000000000000004">
      <c r="A1218">
        <v>43919911</v>
      </c>
      <c r="B1218">
        <v>4</v>
      </c>
    </row>
    <row r="1219" spans="1:2" x14ac:dyDescent="0.55000000000000004">
      <c r="A1219">
        <v>43989934</v>
      </c>
      <c r="B1219">
        <v>3</v>
      </c>
    </row>
    <row r="1220" spans="1:2" x14ac:dyDescent="0.55000000000000004">
      <c r="A1220">
        <v>43999747</v>
      </c>
      <c r="B1220">
        <v>191</v>
      </c>
    </row>
    <row r="1221" spans="1:2" x14ac:dyDescent="0.55000000000000004">
      <c r="A1221">
        <v>44019808</v>
      </c>
      <c r="B1221">
        <v>4</v>
      </c>
    </row>
    <row r="1222" spans="1:2" x14ac:dyDescent="0.55000000000000004">
      <c r="A1222">
        <v>44029996</v>
      </c>
      <c r="B1222">
        <v>1</v>
      </c>
    </row>
    <row r="1223" spans="1:2" x14ac:dyDescent="0.55000000000000004">
      <c r="A1223">
        <v>44059660</v>
      </c>
      <c r="B1223">
        <v>1</v>
      </c>
    </row>
    <row r="1224" spans="1:2" x14ac:dyDescent="0.55000000000000004">
      <c r="A1224">
        <v>44059943</v>
      </c>
      <c r="B1224">
        <v>32</v>
      </c>
    </row>
    <row r="1225" spans="1:2" x14ac:dyDescent="0.55000000000000004">
      <c r="A1225">
        <v>44099958</v>
      </c>
      <c r="B1225">
        <v>3</v>
      </c>
    </row>
    <row r="1226" spans="1:2" x14ac:dyDescent="0.55000000000000004">
      <c r="A1226">
        <v>44149579</v>
      </c>
      <c r="B1226">
        <v>6</v>
      </c>
    </row>
    <row r="1227" spans="1:2" x14ac:dyDescent="0.55000000000000004">
      <c r="A1227">
        <v>44209751</v>
      </c>
      <c r="B1227">
        <v>58</v>
      </c>
    </row>
    <row r="1228" spans="1:2" x14ac:dyDescent="0.55000000000000004">
      <c r="A1228">
        <v>44269946</v>
      </c>
      <c r="B1228">
        <v>189</v>
      </c>
    </row>
    <row r="1229" spans="1:2" x14ac:dyDescent="0.55000000000000004">
      <c r="A1229">
        <v>44299729</v>
      </c>
      <c r="B1229">
        <v>30</v>
      </c>
    </row>
    <row r="1230" spans="1:2" x14ac:dyDescent="0.55000000000000004">
      <c r="A1230">
        <v>44319574</v>
      </c>
      <c r="B1230">
        <v>51</v>
      </c>
    </row>
    <row r="1231" spans="1:2" x14ac:dyDescent="0.55000000000000004">
      <c r="A1231">
        <v>44349990</v>
      </c>
      <c r="B1231">
        <v>14</v>
      </c>
    </row>
    <row r="1232" spans="1:2" x14ac:dyDescent="0.55000000000000004">
      <c r="A1232">
        <v>44379899</v>
      </c>
      <c r="B1232">
        <v>20</v>
      </c>
    </row>
    <row r="1233" spans="1:2" x14ac:dyDescent="0.55000000000000004">
      <c r="A1233">
        <v>44419881</v>
      </c>
      <c r="B1233">
        <v>9</v>
      </c>
    </row>
    <row r="1234" spans="1:2" x14ac:dyDescent="0.55000000000000004">
      <c r="A1234">
        <v>44439790</v>
      </c>
      <c r="B1234">
        <v>25</v>
      </c>
    </row>
    <row r="1235" spans="1:2" x14ac:dyDescent="0.55000000000000004">
      <c r="A1235">
        <v>44459982</v>
      </c>
      <c r="B1235">
        <v>65</v>
      </c>
    </row>
    <row r="1236" spans="1:2" x14ac:dyDescent="0.55000000000000004">
      <c r="A1236">
        <v>44529936</v>
      </c>
      <c r="B1236">
        <v>33</v>
      </c>
    </row>
    <row r="1237" spans="1:2" x14ac:dyDescent="0.55000000000000004">
      <c r="A1237">
        <v>44729957</v>
      </c>
      <c r="B1237">
        <v>44</v>
      </c>
    </row>
    <row r="1238" spans="1:2" x14ac:dyDescent="0.55000000000000004">
      <c r="A1238">
        <v>44769894</v>
      </c>
      <c r="B1238">
        <v>35</v>
      </c>
    </row>
    <row r="1239" spans="1:2" x14ac:dyDescent="0.55000000000000004">
      <c r="A1239">
        <v>44829828</v>
      </c>
      <c r="B1239">
        <v>41</v>
      </c>
    </row>
    <row r="1240" spans="1:2" x14ac:dyDescent="0.55000000000000004">
      <c r="A1240">
        <v>44889575</v>
      </c>
      <c r="B1240">
        <v>4</v>
      </c>
    </row>
    <row r="1241" spans="1:2" x14ac:dyDescent="0.55000000000000004">
      <c r="A1241">
        <v>44969803</v>
      </c>
      <c r="B1241">
        <v>114</v>
      </c>
    </row>
    <row r="1242" spans="1:2" x14ac:dyDescent="0.55000000000000004">
      <c r="A1242">
        <v>44979857</v>
      </c>
      <c r="B1242">
        <v>12</v>
      </c>
    </row>
    <row r="1243" spans="1:2" x14ac:dyDescent="0.55000000000000004">
      <c r="A1243">
        <v>45019977</v>
      </c>
      <c r="B1243">
        <v>1</v>
      </c>
    </row>
    <row r="1244" spans="1:2" x14ac:dyDescent="0.55000000000000004">
      <c r="A1244">
        <v>45029889</v>
      </c>
      <c r="B1244">
        <v>74</v>
      </c>
    </row>
    <row r="1245" spans="1:2" x14ac:dyDescent="0.55000000000000004">
      <c r="A1245">
        <v>45069886</v>
      </c>
      <c r="B1245">
        <v>267</v>
      </c>
    </row>
    <row r="1246" spans="1:2" x14ac:dyDescent="0.55000000000000004">
      <c r="A1246">
        <v>45089764</v>
      </c>
      <c r="B1246">
        <v>12</v>
      </c>
    </row>
    <row r="1247" spans="1:2" x14ac:dyDescent="0.55000000000000004">
      <c r="A1247">
        <v>45089830</v>
      </c>
      <c r="B1247">
        <v>331</v>
      </c>
    </row>
    <row r="1248" spans="1:2" x14ac:dyDescent="0.55000000000000004">
      <c r="A1248">
        <v>45089974</v>
      </c>
      <c r="B1248">
        <v>6</v>
      </c>
    </row>
    <row r="1249" spans="1:2" x14ac:dyDescent="0.55000000000000004">
      <c r="A1249">
        <v>45229831</v>
      </c>
      <c r="B1249">
        <v>8</v>
      </c>
    </row>
    <row r="1250" spans="1:2" x14ac:dyDescent="0.55000000000000004">
      <c r="A1250">
        <v>45289995</v>
      </c>
      <c r="B1250">
        <v>162</v>
      </c>
    </row>
    <row r="1251" spans="1:2" x14ac:dyDescent="0.55000000000000004">
      <c r="A1251">
        <v>45309888</v>
      </c>
      <c r="B1251">
        <v>115</v>
      </c>
    </row>
    <row r="1252" spans="1:2" x14ac:dyDescent="0.55000000000000004">
      <c r="A1252">
        <v>45409661</v>
      </c>
      <c r="B1252">
        <v>19</v>
      </c>
    </row>
    <row r="1253" spans="1:2" x14ac:dyDescent="0.55000000000000004">
      <c r="A1253">
        <v>45459684</v>
      </c>
      <c r="B1253">
        <v>19</v>
      </c>
    </row>
    <row r="1254" spans="1:2" x14ac:dyDescent="0.55000000000000004">
      <c r="A1254">
        <v>45539869</v>
      </c>
      <c r="B1254">
        <v>3</v>
      </c>
    </row>
    <row r="1255" spans="1:2" x14ac:dyDescent="0.55000000000000004">
      <c r="A1255">
        <v>45559720</v>
      </c>
      <c r="B1255">
        <v>2</v>
      </c>
    </row>
    <row r="1256" spans="1:2" x14ac:dyDescent="0.55000000000000004">
      <c r="A1256">
        <v>45639859</v>
      </c>
      <c r="B1256">
        <v>114</v>
      </c>
    </row>
    <row r="1257" spans="1:2" x14ac:dyDescent="0.55000000000000004">
      <c r="A1257">
        <v>45679898</v>
      </c>
      <c r="B1257">
        <v>61</v>
      </c>
    </row>
    <row r="1258" spans="1:2" x14ac:dyDescent="0.55000000000000004">
      <c r="A1258">
        <v>45729602</v>
      </c>
      <c r="B1258">
        <v>14</v>
      </c>
    </row>
    <row r="1259" spans="1:2" x14ac:dyDescent="0.55000000000000004">
      <c r="A1259">
        <v>45729819</v>
      </c>
      <c r="B1259">
        <v>61</v>
      </c>
    </row>
    <row r="1260" spans="1:2" x14ac:dyDescent="0.55000000000000004">
      <c r="A1260">
        <v>45769973</v>
      </c>
      <c r="B1260">
        <v>1</v>
      </c>
    </row>
    <row r="1261" spans="1:2" x14ac:dyDescent="0.55000000000000004">
      <c r="A1261">
        <v>45789857</v>
      </c>
      <c r="B1261">
        <v>19</v>
      </c>
    </row>
    <row r="1262" spans="1:2" x14ac:dyDescent="0.55000000000000004">
      <c r="A1262">
        <v>45839954</v>
      </c>
      <c r="B1262">
        <v>18</v>
      </c>
    </row>
    <row r="1263" spans="1:2" x14ac:dyDescent="0.55000000000000004">
      <c r="A1263">
        <v>45939778</v>
      </c>
      <c r="B1263">
        <v>6</v>
      </c>
    </row>
    <row r="1264" spans="1:2" x14ac:dyDescent="0.55000000000000004">
      <c r="A1264">
        <v>46079888</v>
      </c>
      <c r="B1264">
        <v>3</v>
      </c>
    </row>
    <row r="1265" spans="1:2" x14ac:dyDescent="0.55000000000000004">
      <c r="A1265">
        <v>46149671</v>
      </c>
      <c r="B1265">
        <v>3</v>
      </c>
    </row>
    <row r="1266" spans="1:2" x14ac:dyDescent="0.55000000000000004">
      <c r="A1266">
        <v>46179611</v>
      </c>
      <c r="B1266">
        <v>4</v>
      </c>
    </row>
    <row r="1267" spans="1:2" x14ac:dyDescent="0.55000000000000004">
      <c r="A1267">
        <v>46199830</v>
      </c>
      <c r="B1267">
        <v>10</v>
      </c>
    </row>
    <row r="1268" spans="1:2" x14ac:dyDescent="0.55000000000000004">
      <c r="A1268">
        <v>46239609</v>
      </c>
      <c r="B1268">
        <v>7</v>
      </c>
    </row>
    <row r="1269" spans="1:2" x14ac:dyDescent="0.55000000000000004">
      <c r="A1269">
        <v>46319846</v>
      </c>
      <c r="B1269">
        <v>41</v>
      </c>
    </row>
    <row r="1270" spans="1:2" x14ac:dyDescent="0.55000000000000004">
      <c r="A1270">
        <v>46369739</v>
      </c>
      <c r="B1270">
        <v>10</v>
      </c>
    </row>
    <row r="1271" spans="1:2" x14ac:dyDescent="0.55000000000000004">
      <c r="A1271">
        <v>46409574</v>
      </c>
      <c r="B1271">
        <v>17</v>
      </c>
    </row>
    <row r="1272" spans="1:2" x14ac:dyDescent="0.55000000000000004">
      <c r="A1272">
        <v>46409826</v>
      </c>
      <c r="B1272">
        <v>2</v>
      </c>
    </row>
    <row r="1273" spans="1:2" x14ac:dyDescent="0.55000000000000004">
      <c r="A1273">
        <v>46439660</v>
      </c>
      <c r="B1273">
        <v>3</v>
      </c>
    </row>
    <row r="1274" spans="1:2" x14ac:dyDescent="0.55000000000000004">
      <c r="A1274">
        <v>46519554</v>
      </c>
      <c r="B1274">
        <v>1</v>
      </c>
    </row>
    <row r="1275" spans="1:2" x14ac:dyDescent="0.55000000000000004">
      <c r="A1275">
        <v>46539873</v>
      </c>
      <c r="B1275">
        <v>12</v>
      </c>
    </row>
    <row r="1276" spans="1:2" x14ac:dyDescent="0.55000000000000004">
      <c r="A1276">
        <v>46549658</v>
      </c>
      <c r="B1276">
        <v>117</v>
      </c>
    </row>
    <row r="1277" spans="1:2" x14ac:dyDescent="0.55000000000000004">
      <c r="A1277">
        <v>46609760</v>
      </c>
      <c r="B1277">
        <v>48</v>
      </c>
    </row>
    <row r="1278" spans="1:2" x14ac:dyDescent="0.55000000000000004">
      <c r="A1278">
        <v>46639950</v>
      </c>
      <c r="B1278">
        <v>126</v>
      </c>
    </row>
    <row r="1279" spans="1:2" x14ac:dyDescent="0.55000000000000004">
      <c r="A1279">
        <v>46769985</v>
      </c>
      <c r="B1279">
        <v>106</v>
      </c>
    </row>
    <row r="1280" spans="1:2" x14ac:dyDescent="0.55000000000000004">
      <c r="A1280">
        <v>46839543</v>
      </c>
      <c r="B1280">
        <v>1</v>
      </c>
    </row>
    <row r="1281" spans="1:2" x14ac:dyDescent="0.55000000000000004">
      <c r="A1281">
        <v>46869541</v>
      </c>
      <c r="B1281">
        <v>17</v>
      </c>
    </row>
    <row r="1282" spans="1:2" x14ac:dyDescent="0.55000000000000004">
      <c r="A1282">
        <v>46869690</v>
      </c>
      <c r="B1282">
        <v>4</v>
      </c>
    </row>
    <row r="1283" spans="1:2" x14ac:dyDescent="0.55000000000000004">
      <c r="A1283">
        <v>46869946</v>
      </c>
      <c r="B1283">
        <v>19</v>
      </c>
    </row>
    <row r="1284" spans="1:2" x14ac:dyDescent="0.55000000000000004">
      <c r="A1284">
        <v>46899781</v>
      </c>
      <c r="B1284">
        <v>4</v>
      </c>
    </row>
    <row r="1285" spans="1:2" x14ac:dyDescent="0.55000000000000004">
      <c r="A1285">
        <v>46959916</v>
      </c>
      <c r="B1285">
        <v>6</v>
      </c>
    </row>
    <row r="1286" spans="1:2" x14ac:dyDescent="0.55000000000000004">
      <c r="A1286">
        <v>46959980</v>
      </c>
      <c r="B1286">
        <v>46</v>
      </c>
    </row>
    <row r="1287" spans="1:2" x14ac:dyDescent="0.55000000000000004">
      <c r="A1287">
        <v>47029554</v>
      </c>
      <c r="B1287">
        <v>26</v>
      </c>
    </row>
    <row r="1288" spans="1:2" x14ac:dyDescent="0.55000000000000004">
      <c r="A1288">
        <v>47169806</v>
      </c>
      <c r="B1288">
        <v>2</v>
      </c>
    </row>
    <row r="1289" spans="1:2" x14ac:dyDescent="0.55000000000000004">
      <c r="A1289">
        <v>47189724</v>
      </c>
      <c r="B1289">
        <v>24</v>
      </c>
    </row>
    <row r="1290" spans="1:2" x14ac:dyDescent="0.55000000000000004">
      <c r="A1290">
        <v>47249597</v>
      </c>
      <c r="B1290">
        <v>107</v>
      </c>
    </row>
    <row r="1291" spans="1:2" x14ac:dyDescent="0.55000000000000004">
      <c r="A1291">
        <v>47299897</v>
      </c>
      <c r="B1291">
        <v>79</v>
      </c>
    </row>
    <row r="1292" spans="1:2" x14ac:dyDescent="0.55000000000000004">
      <c r="A1292">
        <v>47329978</v>
      </c>
      <c r="B1292">
        <v>5</v>
      </c>
    </row>
    <row r="1293" spans="1:2" x14ac:dyDescent="0.55000000000000004">
      <c r="A1293">
        <v>47339927</v>
      </c>
      <c r="B1293">
        <v>85</v>
      </c>
    </row>
    <row r="1294" spans="1:2" x14ac:dyDescent="0.55000000000000004">
      <c r="A1294">
        <v>47409814</v>
      </c>
      <c r="B1294">
        <v>49</v>
      </c>
    </row>
    <row r="1295" spans="1:2" x14ac:dyDescent="0.55000000000000004">
      <c r="A1295">
        <v>47609583</v>
      </c>
      <c r="B1295">
        <v>124</v>
      </c>
    </row>
    <row r="1296" spans="1:2" x14ac:dyDescent="0.55000000000000004">
      <c r="A1296">
        <v>47649831</v>
      </c>
      <c r="B1296">
        <v>6</v>
      </c>
    </row>
    <row r="1297" spans="1:2" x14ac:dyDescent="0.55000000000000004">
      <c r="A1297">
        <v>47719902</v>
      </c>
      <c r="B1297">
        <v>27</v>
      </c>
    </row>
    <row r="1298" spans="1:2" x14ac:dyDescent="0.55000000000000004">
      <c r="A1298">
        <v>47739935</v>
      </c>
      <c r="B1298">
        <v>70</v>
      </c>
    </row>
    <row r="1299" spans="1:2" x14ac:dyDescent="0.55000000000000004">
      <c r="A1299">
        <v>47769969</v>
      </c>
      <c r="B1299">
        <v>32</v>
      </c>
    </row>
    <row r="1300" spans="1:2" x14ac:dyDescent="0.55000000000000004">
      <c r="A1300">
        <v>47779590</v>
      </c>
      <c r="B1300">
        <v>12</v>
      </c>
    </row>
    <row r="1301" spans="1:2" x14ac:dyDescent="0.55000000000000004">
      <c r="A1301">
        <v>48009606</v>
      </c>
      <c r="B1301">
        <v>40</v>
      </c>
    </row>
    <row r="1302" spans="1:2" x14ac:dyDescent="0.55000000000000004">
      <c r="A1302">
        <v>48019616</v>
      </c>
      <c r="B1302">
        <v>2</v>
      </c>
    </row>
    <row r="1303" spans="1:2" x14ac:dyDescent="0.55000000000000004">
      <c r="A1303">
        <v>48029974</v>
      </c>
      <c r="B1303">
        <v>49</v>
      </c>
    </row>
    <row r="1304" spans="1:2" x14ac:dyDescent="0.55000000000000004">
      <c r="A1304">
        <v>48049896</v>
      </c>
      <c r="B1304">
        <v>22</v>
      </c>
    </row>
    <row r="1305" spans="1:2" x14ac:dyDescent="0.55000000000000004">
      <c r="A1305">
        <v>48049982</v>
      </c>
      <c r="B1305">
        <v>1</v>
      </c>
    </row>
    <row r="1306" spans="1:2" x14ac:dyDescent="0.55000000000000004">
      <c r="A1306">
        <v>48119832</v>
      </c>
      <c r="B1306">
        <v>56</v>
      </c>
    </row>
    <row r="1307" spans="1:2" x14ac:dyDescent="0.55000000000000004">
      <c r="A1307">
        <v>48129784</v>
      </c>
      <c r="B1307">
        <v>1</v>
      </c>
    </row>
    <row r="1308" spans="1:2" x14ac:dyDescent="0.55000000000000004">
      <c r="A1308">
        <v>48209978</v>
      </c>
      <c r="B1308">
        <v>6</v>
      </c>
    </row>
    <row r="1309" spans="1:2" x14ac:dyDescent="0.55000000000000004">
      <c r="A1309">
        <v>48249965</v>
      </c>
      <c r="B1309">
        <v>12</v>
      </c>
    </row>
    <row r="1310" spans="1:2" x14ac:dyDescent="0.55000000000000004">
      <c r="A1310">
        <v>48319726</v>
      </c>
      <c r="B1310">
        <v>13</v>
      </c>
    </row>
    <row r="1311" spans="1:2" x14ac:dyDescent="0.55000000000000004">
      <c r="A1311">
        <v>48339829</v>
      </c>
      <c r="B1311">
        <v>15</v>
      </c>
    </row>
    <row r="1312" spans="1:2" x14ac:dyDescent="0.55000000000000004">
      <c r="A1312">
        <v>48379629</v>
      </c>
      <c r="B1312">
        <v>2</v>
      </c>
    </row>
    <row r="1313" spans="1:2" x14ac:dyDescent="0.55000000000000004">
      <c r="A1313">
        <v>48419623</v>
      </c>
      <c r="B1313">
        <v>3</v>
      </c>
    </row>
    <row r="1314" spans="1:2" x14ac:dyDescent="0.55000000000000004">
      <c r="A1314">
        <v>48419988</v>
      </c>
      <c r="B1314">
        <v>2</v>
      </c>
    </row>
    <row r="1315" spans="1:2" x14ac:dyDescent="0.55000000000000004">
      <c r="A1315">
        <v>48469840</v>
      </c>
      <c r="B1315">
        <v>1</v>
      </c>
    </row>
    <row r="1316" spans="1:2" x14ac:dyDescent="0.55000000000000004">
      <c r="A1316">
        <v>48479522</v>
      </c>
      <c r="B1316">
        <v>44</v>
      </c>
    </row>
    <row r="1317" spans="1:2" x14ac:dyDescent="0.55000000000000004">
      <c r="A1317">
        <v>48549610</v>
      </c>
      <c r="B1317">
        <v>20</v>
      </c>
    </row>
    <row r="1318" spans="1:2" x14ac:dyDescent="0.55000000000000004">
      <c r="A1318">
        <v>48549881</v>
      </c>
      <c r="B1318">
        <v>210</v>
      </c>
    </row>
    <row r="1319" spans="1:2" x14ac:dyDescent="0.55000000000000004">
      <c r="A1319">
        <v>48589590</v>
      </c>
      <c r="B1319">
        <v>65</v>
      </c>
    </row>
    <row r="1320" spans="1:2" x14ac:dyDescent="0.55000000000000004">
      <c r="A1320">
        <v>48589955</v>
      </c>
      <c r="B1320">
        <v>6</v>
      </c>
    </row>
    <row r="1321" spans="1:2" x14ac:dyDescent="0.55000000000000004">
      <c r="A1321">
        <v>48629928</v>
      </c>
      <c r="B1321">
        <v>12</v>
      </c>
    </row>
    <row r="1322" spans="1:2" x14ac:dyDescent="0.55000000000000004">
      <c r="A1322">
        <v>48659610</v>
      </c>
      <c r="B1322">
        <v>23</v>
      </c>
    </row>
    <row r="1323" spans="1:2" x14ac:dyDescent="0.55000000000000004">
      <c r="A1323">
        <v>48669992</v>
      </c>
      <c r="B1323">
        <v>3</v>
      </c>
    </row>
    <row r="1324" spans="1:2" x14ac:dyDescent="0.55000000000000004">
      <c r="A1324">
        <v>48709923</v>
      </c>
      <c r="B1324">
        <v>10</v>
      </c>
    </row>
    <row r="1325" spans="1:2" x14ac:dyDescent="0.55000000000000004">
      <c r="A1325">
        <v>48739827</v>
      </c>
      <c r="B1325">
        <v>38</v>
      </c>
    </row>
    <row r="1326" spans="1:2" x14ac:dyDescent="0.55000000000000004">
      <c r="A1326">
        <v>48749969</v>
      </c>
      <c r="B1326">
        <v>11</v>
      </c>
    </row>
    <row r="1327" spans="1:2" x14ac:dyDescent="0.55000000000000004">
      <c r="A1327">
        <v>48769662</v>
      </c>
      <c r="B1327">
        <v>1</v>
      </c>
    </row>
    <row r="1328" spans="1:2" x14ac:dyDescent="0.55000000000000004">
      <c r="A1328">
        <v>48769942</v>
      </c>
      <c r="B1328">
        <v>10</v>
      </c>
    </row>
    <row r="1329" spans="1:2" x14ac:dyDescent="0.55000000000000004">
      <c r="A1329">
        <v>48819714</v>
      </c>
      <c r="B1329">
        <v>9</v>
      </c>
    </row>
    <row r="1330" spans="1:2" x14ac:dyDescent="0.55000000000000004">
      <c r="A1330">
        <v>48909978</v>
      </c>
      <c r="B1330">
        <v>2</v>
      </c>
    </row>
    <row r="1331" spans="1:2" x14ac:dyDescent="0.55000000000000004">
      <c r="A1331">
        <v>48909989</v>
      </c>
      <c r="B1331">
        <v>7</v>
      </c>
    </row>
    <row r="1332" spans="1:2" x14ac:dyDescent="0.55000000000000004">
      <c r="A1332">
        <v>48919804</v>
      </c>
      <c r="B1332">
        <v>60</v>
      </c>
    </row>
    <row r="1333" spans="1:2" x14ac:dyDescent="0.55000000000000004">
      <c r="A1333">
        <v>48939821</v>
      </c>
      <c r="B1333">
        <v>279</v>
      </c>
    </row>
    <row r="1334" spans="1:2" x14ac:dyDescent="0.55000000000000004">
      <c r="A1334">
        <v>48949721</v>
      </c>
      <c r="B1334">
        <v>43</v>
      </c>
    </row>
    <row r="1335" spans="1:2" x14ac:dyDescent="0.55000000000000004">
      <c r="A1335">
        <v>48989709</v>
      </c>
      <c r="B1335">
        <v>10</v>
      </c>
    </row>
    <row r="1336" spans="1:2" x14ac:dyDescent="0.55000000000000004">
      <c r="A1336">
        <v>48999755</v>
      </c>
      <c r="B1336">
        <v>2</v>
      </c>
    </row>
    <row r="1337" spans="1:2" x14ac:dyDescent="0.55000000000000004">
      <c r="A1337">
        <v>48999970</v>
      </c>
      <c r="B1337">
        <v>1</v>
      </c>
    </row>
    <row r="1338" spans="1:2" x14ac:dyDescent="0.55000000000000004">
      <c r="A1338">
        <v>49029983</v>
      </c>
      <c r="B1338">
        <v>10</v>
      </c>
    </row>
    <row r="1339" spans="1:2" x14ac:dyDescent="0.55000000000000004">
      <c r="A1339">
        <v>49049908</v>
      </c>
      <c r="B1339">
        <v>103</v>
      </c>
    </row>
    <row r="1340" spans="1:2" x14ac:dyDescent="0.55000000000000004">
      <c r="A1340">
        <v>49159711</v>
      </c>
      <c r="B1340">
        <v>24</v>
      </c>
    </row>
    <row r="1341" spans="1:2" x14ac:dyDescent="0.55000000000000004">
      <c r="A1341">
        <v>49189638</v>
      </c>
      <c r="B1341">
        <v>41</v>
      </c>
    </row>
    <row r="1342" spans="1:2" x14ac:dyDescent="0.55000000000000004">
      <c r="A1342">
        <v>49199566</v>
      </c>
      <c r="B1342">
        <v>11</v>
      </c>
    </row>
    <row r="1343" spans="1:2" x14ac:dyDescent="0.55000000000000004">
      <c r="A1343">
        <v>49249557</v>
      </c>
      <c r="B1343">
        <v>4</v>
      </c>
    </row>
    <row r="1344" spans="1:2" x14ac:dyDescent="0.55000000000000004">
      <c r="A1344">
        <v>49309853</v>
      </c>
      <c r="B1344">
        <v>5</v>
      </c>
    </row>
    <row r="1345" spans="1:2" x14ac:dyDescent="0.55000000000000004">
      <c r="A1345">
        <v>49349814</v>
      </c>
      <c r="B1345">
        <v>40</v>
      </c>
    </row>
    <row r="1346" spans="1:2" x14ac:dyDescent="0.55000000000000004">
      <c r="A1346">
        <v>49359922</v>
      </c>
      <c r="B1346">
        <v>2</v>
      </c>
    </row>
    <row r="1347" spans="1:2" x14ac:dyDescent="0.55000000000000004">
      <c r="A1347">
        <v>49459807</v>
      </c>
      <c r="B1347">
        <v>7</v>
      </c>
    </row>
    <row r="1348" spans="1:2" x14ac:dyDescent="0.55000000000000004">
      <c r="A1348">
        <v>49479635</v>
      </c>
      <c r="B1348">
        <v>23</v>
      </c>
    </row>
    <row r="1349" spans="1:2" x14ac:dyDescent="0.55000000000000004">
      <c r="A1349">
        <v>49519935</v>
      </c>
      <c r="B1349">
        <v>10</v>
      </c>
    </row>
    <row r="1350" spans="1:2" x14ac:dyDescent="0.55000000000000004">
      <c r="A1350">
        <v>49559641</v>
      </c>
      <c r="B1350">
        <v>1</v>
      </c>
    </row>
    <row r="1351" spans="1:2" x14ac:dyDescent="0.55000000000000004">
      <c r="A1351">
        <v>49579988</v>
      </c>
      <c r="B1351">
        <v>12</v>
      </c>
    </row>
    <row r="1352" spans="1:2" x14ac:dyDescent="0.55000000000000004">
      <c r="A1352">
        <v>49619735</v>
      </c>
      <c r="B1352">
        <v>175</v>
      </c>
    </row>
    <row r="1353" spans="1:2" x14ac:dyDescent="0.55000000000000004">
      <c r="A1353">
        <v>49689935</v>
      </c>
      <c r="B1353">
        <v>1</v>
      </c>
    </row>
    <row r="1354" spans="1:2" x14ac:dyDescent="0.55000000000000004">
      <c r="A1354">
        <v>49789931</v>
      </c>
      <c r="B1354">
        <v>20</v>
      </c>
    </row>
    <row r="1355" spans="1:2" x14ac:dyDescent="0.55000000000000004">
      <c r="A1355">
        <v>49809924</v>
      </c>
      <c r="B1355">
        <v>5</v>
      </c>
    </row>
    <row r="1356" spans="1:2" x14ac:dyDescent="0.55000000000000004">
      <c r="A1356">
        <v>49829757</v>
      </c>
      <c r="B1356">
        <v>92</v>
      </c>
    </row>
    <row r="1357" spans="1:2" x14ac:dyDescent="0.55000000000000004">
      <c r="A1357">
        <v>49929593</v>
      </c>
      <c r="B1357">
        <v>8</v>
      </c>
    </row>
    <row r="1358" spans="1:2" x14ac:dyDescent="0.55000000000000004">
      <c r="A1358">
        <v>49929918</v>
      </c>
      <c r="B1358">
        <v>37</v>
      </c>
    </row>
    <row r="1359" spans="1:2" x14ac:dyDescent="0.55000000000000004">
      <c r="A1359">
        <v>49939636</v>
      </c>
      <c r="B1359">
        <v>83</v>
      </c>
    </row>
    <row r="1360" spans="1:2" x14ac:dyDescent="0.55000000000000004">
      <c r="A1360">
        <v>49939816</v>
      </c>
      <c r="B1360">
        <v>2</v>
      </c>
    </row>
    <row r="1361" spans="1:2" x14ac:dyDescent="0.55000000000000004">
      <c r="A1361">
        <v>49939843</v>
      </c>
      <c r="B1361">
        <v>27</v>
      </c>
    </row>
    <row r="1362" spans="1:2" x14ac:dyDescent="0.55000000000000004">
      <c r="A1362">
        <v>49979838</v>
      </c>
      <c r="B1362">
        <v>8</v>
      </c>
    </row>
    <row r="1363" spans="1:2" x14ac:dyDescent="0.55000000000000004">
      <c r="A1363">
        <v>49989664</v>
      </c>
      <c r="B1363">
        <v>3</v>
      </c>
    </row>
    <row r="1364" spans="1:2" x14ac:dyDescent="0.55000000000000004">
      <c r="A1364">
        <v>50039991</v>
      </c>
      <c r="B1364">
        <v>5</v>
      </c>
    </row>
    <row r="1365" spans="1:2" x14ac:dyDescent="0.55000000000000004">
      <c r="A1365">
        <v>50069590</v>
      </c>
      <c r="B1365">
        <v>37</v>
      </c>
    </row>
    <row r="1366" spans="1:2" x14ac:dyDescent="0.55000000000000004">
      <c r="A1366">
        <v>50069642</v>
      </c>
      <c r="B1366">
        <v>35</v>
      </c>
    </row>
    <row r="1367" spans="1:2" x14ac:dyDescent="0.55000000000000004">
      <c r="A1367">
        <v>50079575</v>
      </c>
      <c r="B1367">
        <v>4</v>
      </c>
    </row>
    <row r="1368" spans="1:2" x14ac:dyDescent="0.55000000000000004">
      <c r="A1368">
        <v>50099728</v>
      </c>
      <c r="B1368">
        <v>1</v>
      </c>
    </row>
    <row r="1369" spans="1:2" x14ac:dyDescent="0.55000000000000004">
      <c r="A1369">
        <v>50099729</v>
      </c>
      <c r="B1369">
        <v>32</v>
      </c>
    </row>
    <row r="1370" spans="1:2" x14ac:dyDescent="0.55000000000000004">
      <c r="A1370">
        <v>50099788</v>
      </c>
      <c r="B1370">
        <v>1</v>
      </c>
    </row>
    <row r="1371" spans="1:2" x14ac:dyDescent="0.55000000000000004">
      <c r="A1371">
        <v>50099912</v>
      </c>
      <c r="B1371">
        <v>21</v>
      </c>
    </row>
    <row r="1372" spans="1:2" x14ac:dyDescent="0.55000000000000004">
      <c r="A1372">
        <v>50129744</v>
      </c>
      <c r="B1372">
        <v>70</v>
      </c>
    </row>
    <row r="1373" spans="1:2" x14ac:dyDescent="0.55000000000000004">
      <c r="A1373">
        <v>50219809</v>
      </c>
      <c r="B1373">
        <v>9</v>
      </c>
    </row>
    <row r="1374" spans="1:2" x14ac:dyDescent="0.55000000000000004">
      <c r="A1374">
        <v>50239989</v>
      </c>
      <c r="B1374">
        <v>45</v>
      </c>
    </row>
    <row r="1375" spans="1:2" x14ac:dyDescent="0.55000000000000004">
      <c r="A1375">
        <v>50259624</v>
      </c>
      <c r="B1375">
        <v>86</v>
      </c>
    </row>
    <row r="1376" spans="1:2" x14ac:dyDescent="0.55000000000000004">
      <c r="A1376">
        <v>50309997</v>
      </c>
      <c r="B1376">
        <v>3</v>
      </c>
    </row>
    <row r="1377" spans="1:2" x14ac:dyDescent="0.55000000000000004">
      <c r="A1377">
        <v>50339682</v>
      </c>
      <c r="B1377">
        <v>26</v>
      </c>
    </row>
    <row r="1378" spans="1:2" x14ac:dyDescent="0.55000000000000004">
      <c r="A1378">
        <v>50359965</v>
      </c>
      <c r="B1378">
        <v>1</v>
      </c>
    </row>
    <row r="1379" spans="1:2" x14ac:dyDescent="0.55000000000000004">
      <c r="A1379">
        <v>50369772</v>
      </c>
      <c r="B1379">
        <v>5</v>
      </c>
    </row>
    <row r="1380" spans="1:2" x14ac:dyDescent="0.55000000000000004">
      <c r="A1380">
        <v>50379981</v>
      </c>
      <c r="B1380">
        <v>15</v>
      </c>
    </row>
    <row r="1381" spans="1:2" x14ac:dyDescent="0.55000000000000004">
      <c r="A1381">
        <v>50389832</v>
      </c>
      <c r="B1381">
        <v>48</v>
      </c>
    </row>
    <row r="1382" spans="1:2" x14ac:dyDescent="0.55000000000000004">
      <c r="A1382">
        <v>50399809</v>
      </c>
      <c r="B1382">
        <v>4</v>
      </c>
    </row>
    <row r="1383" spans="1:2" x14ac:dyDescent="0.55000000000000004">
      <c r="A1383">
        <v>50399997</v>
      </c>
      <c r="B1383">
        <v>2</v>
      </c>
    </row>
    <row r="1384" spans="1:2" x14ac:dyDescent="0.55000000000000004">
      <c r="A1384">
        <v>50479791</v>
      </c>
      <c r="B1384">
        <v>45</v>
      </c>
    </row>
    <row r="1385" spans="1:2" x14ac:dyDescent="0.55000000000000004">
      <c r="A1385">
        <v>50479834</v>
      </c>
      <c r="B1385">
        <v>1</v>
      </c>
    </row>
    <row r="1386" spans="1:2" x14ac:dyDescent="0.55000000000000004">
      <c r="A1386">
        <v>50509899</v>
      </c>
      <c r="B1386">
        <v>54</v>
      </c>
    </row>
    <row r="1387" spans="1:2" x14ac:dyDescent="0.55000000000000004">
      <c r="A1387">
        <v>50579949</v>
      </c>
      <c r="B1387">
        <v>72</v>
      </c>
    </row>
    <row r="1388" spans="1:2" x14ac:dyDescent="0.55000000000000004">
      <c r="A1388">
        <v>50599814</v>
      </c>
      <c r="B1388">
        <v>53</v>
      </c>
    </row>
    <row r="1389" spans="1:2" x14ac:dyDescent="0.55000000000000004">
      <c r="A1389">
        <v>50629997</v>
      </c>
      <c r="B1389">
        <v>2</v>
      </c>
    </row>
    <row r="1390" spans="1:2" x14ac:dyDescent="0.55000000000000004">
      <c r="A1390">
        <v>50639879</v>
      </c>
      <c r="B1390">
        <v>122</v>
      </c>
    </row>
    <row r="1391" spans="1:2" x14ac:dyDescent="0.55000000000000004">
      <c r="A1391">
        <v>50649568</v>
      </c>
      <c r="B1391">
        <v>24</v>
      </c>
    </row>
    <row r="1392" spans="1:2" x14ac:dyDescent="0.55000000000000004">
      <c r="A1392">
        <v>50669657</v>
      </c>
      <c r="B1392">
        <v>25</v>
      </c>
    </row>
    <row r="1393" spans="1:2" x14ac:dyDescent="0.55000000000000004">
      <c r="A1393">
        <v>50669828</v>
      </c>
      <c r="B1393">
        <v>44</v>
      </c>
    </row>
    <row r="1394" spans="1:2" x14ac:dyDescent="0.55000000000000004">
      <c r="A1394">
        <v>50709851</v>
      </c>
      <c r="B1394">
        <v>2</v>
      </c>
    </row>
    <row r="1395" spans="1:2" x14ac:dyDescent="0.55000000000000004">
      <c r="A1395">
        <v>50729606</v>
      </c>
      <c r="B1395">
        <v>77</v>
      </c>
    </row>
    <row r="1396" spans="1:2" x14ac:dyDescent="0.55000000000000004">
      <c r="A1396">
        <v>50759829</v>
      </c>
      <c r="B1396">
        <v>28</v>
      </c>
    </row>
    <row r="1397" spans="1:2" x14ac:dyDescent="0.55000000000000004">
      <c r="A1397">
        <v>50769763</v>
      </c>
      <c r="B1397">
        <v>144</v>
      </c>
    </row>
    <row r="1398" spans="1:2" x14ac:dyDescent="0.55000000000000004">
      <c r="A1398">
        <v>50799826</v>
      </c>
      <c r="B1398">
        <v>25</v>
      </c>
    </row>
    <row r="1399" spans="1:2" x14ac:dyDescent="0.55000000000000004">
      <c r="A1399">
        <v>50799928</v>
      </c>
      <c r="B1399">
        <v>1</v>
      </c>
    </row>
    <row r="1400" spans="1:2" x14ac:dyDescent="0.55000000000000004">
      <c r="A1400">
        <v>50869590</v>
      </c>
      <c r="B1400">
        <v>116</v>
      </c>
    </row>
    <row r="1401" spans="1:2" x14ac:dyDescent="0.55000000000000004">
      <c r="A1401">
        <v>50869706</v>
      </c>
      <c r="B1401">
        <v>9</v>
      </c>
    </row>
    <row r="1402" spans="1:2" x14ac:dyDescent="0.55000000000000004">
      <c r="A1402">
        <v>50879576</v>
      </c>
      <c r="B1402">
        <v>31</v>
      </c>
    </row>
    <row r="1403" spans="1:2" x14ac:dyDescent="0.55000000000000004">
      <c r="A1403">
        <v>50879988</v>
      </c>
      <c r="B1403">
        <v>10</v>
      </c>
    </row>
    <row r="1404" spans="1:2" x14ac:dyDescent="0.55000000000000004">
      <c r="A1404">
        <v>50939655</v>
      </c>
      <c r="B1404">
        <v>35</v>
      </c>
    </row>
    <row r="1405" spans="1:2" x14ac:dyDescent="0.55000000000000004">
      <c r="A1405">
        <v>50979878</v>
      </c>
      <c r="B1405">
        <v>1</v>
      </c>
    </row>
    <row r="1406" spans="1:2" x14ac:dyDescent="0.55000000000000004">
      <c r="A1406">
        <v>51059998</v>
      </c>
      <c r="B1406">
        <v>37</v>
      </c>
    </row>
    <row r="1407" spans="1:2" x14ac:dyDescent="0.55000000000000004">
      <c r="A1407">
        <v>51079661</v>
      </c>
      <c r="B1407">
        <v>61</v>
      </c>
    </row>
    <row r="1408" spans="1:2" x14ac:dyDescent="0.55000000000000004">
      <c r="A1408">
        <v>51099907</v>
      </c>
      <c r="B1408">
        <v>6</v>
      </c>
    </row>
    <row r="1409" spans="1:2" x14ac:dyDescent="0.55000000000000004">
      <c r="A1409">
        <v>51129708</v>
      </c>
      <c r="B1409">
        <v>11</v>
      </c>
    </row>
    <row r="1410" spans="1:2" x14ac:dyDescent="0.55000000000000004">
      <c r="A1410">
        <v>51149746</v>
      </c>
      <c r="B1410">
        <v>1</v>
      </c>
    </row>
    <row r="1411" spans="1:2" x14ac:dyDescent="0.55000000000000004">
      <c r="A1411">
        <v>51169803</v>
      </c>
      <c r="B1411">
        <v>6</v>
      </c>
    </row>
    <row r="1412" spans="1:2" x14ac:dyDescent="0.55000000000000004">
      <c r="A1412">
        <v>51199835</v>
      </c>
      <c r="B1412">
        <v>7</v>
      </c>
    </row>
    <row r="1413" spans="1:2" x14ac:dyDescent="0.55000000000000004">
      <c r="A1413">
        <v>51239557</v>
      </c>
      <c r="B1413">
        <v>7</v>
      </c>
    </row>
    <row r="1414" spans="1:2" x14ac:dyDescent="0.55000000000000004">
      <c r="A1414">
        <v>51329643</v>
      </c>
      <c r="B1414">
        <v>37</v>
      </c>
    </row>
    <row r="1415" spans="1:2" x14ac:dyDescent="0.55000000000000004">
      <c r="A1415">
        <v>51399947</v>
      </c>
      <c r="B1415">
        <v>1</v>
      </c>
    </row>
    <row r="1416" spans="1:2" x14ac:dyDescent="0.55000000000000004">
      <c r="A1416">
        <v>51459841</v>
      </c>
      <c r="B1416">
        <v>2</v>
      </c>
    </row>
    <row r="1417" spans="1:2" x14ac:dyDescent="0.55000000000000004">
      <c r="A1417">
        <v>51459953</v>
      </c>
      <c r="B1417">
        <v>2</v>
      </c>
    </row>
    <row r="1418" spans="1:2" x14ac:dyDescent="0.55000000000000004">
      <c r="A1418">
        <v>51589608</v>
      </c>
      <c r="B1418">
        <v>4</v>
      </c>
    </row>
    <row r="1419" spans="1:2" x14ac:dyDescent="0.55000000000000004">
      <c r="A1419">
        <v>51619805</v>
      </c>
      <c r="B1419">
        <v>2</v>
      </c>
    </row>
    <row r="1420" spans="1:2" x14ac:dyDescent="0.55000000000000004">
      <c r="A1420">
        <v>51629897</v>
      </c>
      <c r="B1420">
        <v>2</v>
      </c>
    </row>
    <row r="1421" spans="1:2" x14ac:dyDescent="0.55000000000000004">
      <c r="A1421">
        <v>51669643</v>
      </c>
      <c r="B1421">
        <v>1</v>
      </c>
    </row>
    <row r="1422" spans="1:2" x14ac:dyDescent="0.55000000000000004">
      <c r="A1422">
        <v>51689984</v>
      </c>
      <c r="B1422">
        <v>61</v>
      </c>
    </row>
    <row r="1423" spans="1:2" x14ac:dyDescent="0.55000000000000004">
      <c r="A1423">
        <v>51719813</v>
      </c>
      <c r="B1423">
        <v>72</v>
      </c>
    </row>
    <row r="1424" spans="1:2" x14ac:dyDescent="0.55000000000000004">
      <c r="A1424">
        <v>51719995</v>
      </c>
      <c r="B1424">
        <v>2</v>
      </c>
    </row>
    <row r="1425" spans="1:2" x14ac:dyDescent="0.55000000000000004">
      <c r="A1425">
        <v>51799870</v>
      </c>
      <c r="B1425">
        <v>63</v>
      </c>
    </row>
    <row r="1426" spans="1:2" x14ac:dyDescent="0.55000000000000004">
      <c r="A1426">
        <v>51829867</v>
      </c>
      <c r="B1426">
        <v>48</v>
      </c>
    </row>
    <row r="1427" spans="1:2" x14ac:dyDescent="0.55000000000000004">
      <c r="A1427">
        <v>51849807</v>
      </c>
      <c r="B1427">
        <v>74</v>
      </c>
    </row>
    <row r="1428" spans="1:2" x14ac:dyDescent="0.55000000000000004">
      <c r="A1428">
        <v>51919585</v>
      </c>
      <c r="B1428">
        <v>2</v>
      </c>
    </row>
    <row r="1429" spans="1:2" x14ac:dyDescent="0.55000000000000004">
      <c r="A1429">
        <v>51939992</v>
      </c>
      <c r="B1429">
        <v>31</v>
      </c>
    </row>
    <row r="1430" spans="1:2" x14ac:dyDescent="0.55000000000000004">
      <c r="A1430">
        <v>51999637</v>
      </c>
      <c r="B1430">
        <v>15</v>
      </c>
    </row>
    <row r="1431" spans="1:2" x14ac:dyDescent="0.55000000000000004">
      <c r="A1431">
        <v>51999833</v>
      </c>
      <c r="B1431">
        <v>11</v>
      </c>
    </row>
    <row r="1432" spans="1:2" x14ac:dyDescent="0.55000000000000004">
      <c r="A1432">
        <v>51999870</v>
      </c>
      <c r="B1432">
        <v>2</v>
      </c>
    </row>
    <row r="1433" spans="1:2" x14ac:dyDescent="0.55000000000000004">
      <c r="A1433">
        <v>51999892</v>
      </c>
      <c r="B1433">
        <v>20</v>
      </c>
    </row>
    <row r="1434" spans="1:2" x14ac:dyDescent="0.55000000000000004">
      <c r="A1434">
        <v>52039852</v>
      </c>
      <c r="B1434">
        <v>261</v>
      </c>
    </row>
    <row r="1435" spans="1:2" x14ac:dyDescent="0.55000000000000004">
      <c r="A1435">
        <v>52089714</v>
      </c>
      <c r="B1435">
        <v>7</v>
      </c>
    </row>
    <row r="1436" spans="1:2" x14ac:dyDescent="0.55000000000000004">
      <c r="A1436">
        <v>52089826</v>
      </c>
      <c r="B1436">
        <v>55</v>
      </c>
    </row>
    <row r="1437" spans="1:2" x14ac:dyDescent="0.55000000000000004">
      <c r="A1437">
        <v>52109908</v>
      </c>
      <c r="B1437">
        <v>42</v>
      </c>
    </row>
    <row r="1438" spans="1:2" x14ac:dyDescent="0.55000000000000004">
      <c r="A1438">
        <v>52129851</v>
      </c>
      <c r="B1438">
        <v>1</v>
      </c>
    </row>
    <row r="1439" spans="1:2" x14ac:dyDescent="0.55000000000000004">
      <c r="A1439">
        <v>52309908</v>
      </c>
      <c r="B1439">
        <v>3</v>
      </c>
    </row>
    <row r="1440" spans="1:2" x14ac:dyDescent="0.55000000000000004">
      <c r="A1440">
        <v>52319807</v>
      </c>
      <c r="B1440">
        <v>39</v>
      </c>
    </row>
    <row r="1441" spans="1:2" x14ac:dyDescent="0.55000000000000004">
      <c r="A1441">
        <v>52419811</v>
      </c>
      <c r="B1441">
        <v>28</v>
      </c>
    </row>
    <row r="1442" spans="1:2" x14ac:dyDescent="0.55000000000000004">
      <c r="A1442">
        <v>52419885</v>
      </c>
      <c r="B1442">
        <v>48</v>
      </c>
    </row>
    <row r="1443" spans="1:2" x14ac:dyDescent="0.55000000000000004">
      <c r="A1443">
        <v>52449900</v>
      </c>
      <c r="B1443">
        <v>94</v>
      </c>
    </row>
    <row r="1444" spans="1:2" x14ac:dyDescent="0.55000000000000004">
      <c r="A1444">
        <v>52459678</v>
      </c>
      <c r="B1444">
        <v>7</v>
      </c>
    </row>
    <row r="1445" spans="1:2" x14ac:dyDescent="0.55000000000000004">
      <c r="A1445">
        <v>52499843</v>
      </c>
      <c r="B1445">
        <v>9</v>
      </c>
    </row>
    <row r="1446" spans="1:2" x14ac:dyDescent="0.55000000000000004">
      <c r="A1446">
        <v>52639972</v>
      </c>
      <c r="B1446">
        <v>11</v>
      </c>
    </row>
    <row r="1447" spans="1:2" x14ac:dyDescent="0.55000000000000004">
      <c r="A1447">
        <v>52649606</v>
      </c>
      <c r="B1447">
        <v>7</v>
      </c>
    </row>
    <row r="1448" spans="1:2" x14ac:dyDescent="0.55000000000000004">
      <c r="A1448">
        <v>52809650</v>
      </c>
      <c r="B1448">
        <v>394</v>
      </c>
    </row>
    <row r="1449" spans="1:2" x14ac:dyDescent="0.55000000000000004">
      <c r="A1449">
        <v>52829828</v>
      </c>
      <c r="B1449">
        <v>1</v>
      </c>
    </row>
    <row r="1450" spans="1:2" x14ac:dyDescent="0.55000000000000004">
      <c r="A1450">
        <v>52859832</v>
      </c>
      <c r="B1450">
        <v>48</v>
      </c>
    </row>
    <row r="1451" spans="1:2" x14ac:dyDescent="0.55000000000000004">
      <c r="A1451">
        <v>52929644</v>
      </c>
      <c r="B1451">
        <v>87</v>
      </c>
    </row>
    <row r="1452" spans="1:2" x14ac:dyDescent="0.55000000000000004">
      <c r="A1452">
        <v>52959877</v>
      </c>
      <c r="B1452">
        <v>9</v>
      </c>
    </row>
    <row r="1453" spans="1:2" x14ac:dyDescent="0.55000000000000004">
      <c r="A1453">
        <v>52959917</v>
      </c>
      <c r="B1453">
        <v>78</v>
      </c>
    </row>
    <row r="1454" spans="1:2" x14ac:dyDescent="0.55000000000000004">
      <c r="A1454">
        <v>53119647</v>
      </c>
      <c r="B1454">
        <v>4</v>
      </c>
    </row>
    <row r="1455" spans="1:2" x14ac:dyDescent="0.55000000000000004">
      <c r="A1455">
        <v>53139937</v>
      </c>
      <c r="B1455">
        <v>21</v>
      </c>
    </row>
    <row r="1456" spans="1:2" x14ac:dyDescent="0.55000000000000004">
      <c r="A1456">
        <v>53179975</v>
      </c>
      <c r="B1456">
        <v>25</v>
      </c>
    </row>
    <row r="1457" spans="1:2" x14ac:dyDescent="0.55000000000000004">
      <c r="A1457">
        <v>53229603</v>
      </c>
      <c r="B1457">
        <v>10</v>
      </c>
    </row>
    <row r="1458" spans="1:2" x14ac:dyDescent="0.55000000000000004">
      <c r="A1458">
        <v>53229965</v>
      </c>
      <c r="B1458">
        <v>2</v>
      </c>
    </row>
    <row r="1459" spans="1:2" x14ac:dyDescent="0.55000000000000004">
      <c r="A1459">
        <v>53239562</v>
      </c>
      <c r="B1459">
        <v>53</v>
      </c>
    </row>
    <row r="1460" spans="1:2" x14ac:dyDescent="0.55000000000000004">
      <c r="A1460">
        <v>53249609</v>
      </c>
      <c r="B1460">
        <v>53</v>
      </c>
    </row>
    <row r="1461" spans="1:2" x14ac:dyDescent="0.55000000000000004">
      <c r="A1461">
        <v>53249948</v>
      </c>
      <c r="B1461">
        <v>85</v>
      </c>
    </row>
    <row r="1462" spans="1:2" x14ac:dyDescent="0.55000000000000004">
      <c r="A1462">
        <v>53259927</v>
      </c>
      <c r="B1462">
        <v>92</v>
      </c>
    </row>
    <row r="1463" spans="1:2" x14ac:dyDescent="0.55000000000000004">
      <c r="A1463">
        <v>53299885</v>
      </c>
      <c r="B1463">
        <v>45</v>
      </c>
    </row>
    <row r="1464" spans="1:2" x14ac:dyDescent="0.55000000000000004">
      <c r="A1464">
        <v>53309713</v>
      </c>
      <c r="B1464">
        <v>1</v>
      </c>
    </row>
    <row r="1465" spans="1:2" x14ac:dyDescent="0.55000000000000004">
      <c r="A1465">
        <v>53369610</v>
      </c>
      <c r="B1465">
        <v>5</v>
      </c>
    </row>
    <row r="1466" spans="1:2" x14ac:dyDescent="0.55000000000000004">
      <c r="A1466">
        <v>53379884</v>
      </c>
      <c r="B1466">
        <v>107</v>
      </c>
    </row>
    <row r="1467" spans="1:2" x14ac:dyDescent="0.55000000000000004">
      <c r="A1467">
        <v>53409554</v>
      </c>
      <c r="B1467">
        <v>160</v>
      </c>
    </row>
    <row r="1468" spans="1:2" x14ac:dyDescent="0.55000000000000004">
      <c r="A1468">
        <v>53449868</v>
      </c>
      <c r="B1468">
        <v>44</v>
      </c>
    </row>
    <row r="1469" spans="1:2" x14ac:dyDescent="0.55000000000000004">
      <c r="A1469">
        <v>53449947</v>
      </c>
      <c r="B1469">
        <v>10</v>
      </c>
    </row>
    <row r="1470" spans="1:2" x14ac:dyDescent="0.55000000000000004">
      <c r="A1470">
        <v>53529975</v>
      </c>
      <c r="B1470">
        <v>308</v>
      </c>
    </row>
    <row r="1471" spans="1:2" x14ac:dyDescent="0.55000000000000004">
      <c r="A1471">
        <v>53529990</v>
      </c>
      <c r="B1471">
        <v>24</v>
      </c>
    </row>
    <row r="1472" spans="1:2" x14ac:dyDescent="0.55000000000000004">
      <c r="A1472">
        <v>53579851</v>
      </c>
      <c r="B1472">
        <v>117</v>
      </c>
    </row>
    <row r="1473" spans="1:2" x14ac:dyDescent="0.55000000000000004">
      <c r="A1473">
        <v>53619971</v>
      </c>
      <c r="B1473">
        <v>2</v>
      </c>
    </row>
    <row r="1474" spans="1:2" x14ac:dyDescent="0.55000000000000004">
      <c r="A1474">
        <v>53629714</v>
      </c>
      <c r="B1474">
        <v>42</v>
      </c>
    </row>
    <row r="1475" spans="1:2" x14ac:dyDescent="0.55000000000000004">
      <c r="A1475">
        <v>53709851</v>
      </c>
      <c r="B1475">
        <v>91</v>
      </c>
    </row>
    <row r="1476" spans="1:2" x14ac:dyDescent="0.55000000000000004">
      <c r="A1476">
        <v>53769798</v>
      </c>
      <c r="B1476">
        <v>25</v>
      </c>
    </row>
    <row r="1477" spans="1:2" x14ac:dyDescent="0.55000000000000004">
      <c r="A1477">
        <v>53799708</v>
      </c>
      <c r="B1477">
        <v>377</v>
      </c>
    </row>
    <row r="1478" spans="1:2" x14ac:dyDescent="0.55000000000000004">
      <c r="A1478">
        <v>53899948</v>
      </c>
      <c r="B1478">
        <v>19</v>
      </c>
    </row>
    <row r="1479" spans="1:2" x14ac:dyDescent="0.55000000000000004">
      <c r="A1479">
        <v>53919893</v>
      </c>
      <c r="B1479">
        <v>82</v>
      </c>
    </row>
    <row r="1480" spans="1:2" x14ac:dyDescent="0.55000000000000004">
      <c r="A1480">
        <v>53969684</v>
      </c>
      <c r="B1480">
        <v>73</v>
      </c>
    </row>
    <row r="1481" spans="1:2" x14ac:dyDescent="0.55000000000000004">
      <c r="A1481">
        <v>53989755</v>
      </c>
      <c r="B1481">
        <v>9</v>
      </c>
    </row>
    <row r="1482" spans="1:2" x14ac:dyDescent="0.55000000000000004">
      <c r="A1482">
        <v>53989880</v>
      </c>
      <c r="B1482">
        <v>29</v>
      </c>
    </row>
    <row r="1483" spans="1:2" x14ac:dyDescent="0.55000000000000004">
      <c r="A1483">
        <v>54029592</v>
      </c>
      <c r="B1483">
        <v>6</v>
      </c>
    </row>
    <row r="1484" spans="1:2" x14ac:dyDescent="0.55000000000000004">
      <c r="A1484">
        <v>54039974</v>
      </c>
      <c r="B1484">
        <v>1</v>
      </c>
    </row>
    <row r="1485" spans="1:2" x14ac:dyDescent="0.55000000000000004">
      <c r="A1485">
        <v>54069996</v>
      </c>
      <c r="B1485">
        <v>10</v>
      </c>
    </row>
    <row r="1486" spans="1:2" x14ac:dyDescent="0.55000000000000004">
      <c r="A1486">
        <v>54079758</v>
      </c>
      <c r="B1486">
        <v>37</v>
      </c>
    </row>
    <row r="1487" spans="1:2" x14ac:dyDescent="0.55000000000000004">
      <c r="A1487">
        <v>54079912</v>
      </c>
      <c r="B1487">
        <v>65</v>
      </c>
    </row>
    <row r="1488" spans="1:2" x14ac:dyDescent="0.55000000000000004">
      <c r="A1488">
        <v>54079919</v>
      </c>
      <c r="B1488">
        <v>20</v>
      </c>
    </row>
    <row r="1489" spans="1:2" x14ac:dyDescent="0.55000000000000004">
      <c r="A1489">
        <v>54099615</v>
      </c>
      <c r="B1489">
        <v>46</v>
      </c>
    </row>
    <row r="1490" spans="1:2" x14ac:dyDescent="0.55000000000000004">
      <c r="A1490">
        <v>54129584</v>
      </c>
      <c r="B1490">
        <v>79</v>
      </c>
    </row>
    <row r="1491" spans="1:2" x14ac:dyDescent="0.55000000000000004">
      <c r="A1491">
        <v>54179843</v>
      </c>
      <c r="B1491">
        <v>16</v>
      </c>
    </row>
    <row r="1492" spans="1:2" x14ac:dyDescent="0.55000000000000004">
      <c r="A1492">
        <v>54199733</v>
      </c>
      <c r="B1492">
        <v>79</v>
      </c>
    </row>
    <row r="1493" spans="1:2" x14ac:dyDescent="0.55000000000000004">
      <c r="A1493">
        <v>54279955</v>
      </c>
      <c r="B1493">
        <v>16</v>
      </c>
    </row>
    <row r="1494" spans="1:2" x14ac:dyDescent="0.55000000000000004">
      <c r="A1494">
        <v>54339683</v>
      </c>
      <c r="B1494">
        <v>89</v>
      </c>
    </row>
    <row r="1495" spans="1:2" x14ac:dyDescent="0.55000000000000004">
      <c r="A1495">
        <v>54369934</v>
      </c>
      <c r="B1495">
        <v>1</v>
      </c>
    </row>
    <row r="1496" spans="1:2" x14ac:dyDescent="0.55000000000000004">
      <c r="A1496">
        <v>54399558</v>
      </c>
      <c r="B1496">
        <v>49</v>
      </c>
    </row>
    <row r="1497" spans="1:2" x14ac:dyDescent="0.55000000000000004">
      <c r="A1497">
        <v>54479948</v>
      </c>
      <c r="B1497">
        <v>1</v>
      </c>
    </row>
    <row r="1498" spans="1:2" x14ac:dyDescent="0.55000000000000004">
      <c r="A1498">
        <v>54489828</v>
      </c>
      <c r="B1498">
        <v>67</v>
      </c>
    </row>
    <row r="1499" spans="1:2" x14ac:dyDescent="0.55000000000000004">
      <c r="A1499">
        <v>54489891</v>
      </c>
      <c r="B1499">
        <v>67</v>
      </c>
    </row>
    <row r="1500" spans="1:2" x14ac:dyDescent="0.55000000000000004">
      <c r="A1500">
        <v>54649817</v>
      </c>
      <c r="B1500">
        <v>99</v>
      </c>
    </row>
    <row r="1501" spans="1:2" x14ac:dyDescent="0.55000000000000004">
      <c r="A1501">
        <v>54669742</v>
      </c>
      <c r="B1501">
        <v>26</v>
      </c>
    </row>
    <row r="1502" spans="1:2" x14ac:dyDescent="0.55000000000000004">
      <c r="A1502">
        <v>54749830</v>
      </c>
      <c r="B1502">
        <v>12</v>
      </c>
    </row>
    <row r="1503" spans="1:2" x14ac:dyDescent="0.55000000000000004">
      <c r="A1503">
        <v>54779807</v>
      </c>
      <c r="B1503">
        <v>6</v>
      </c>
    </row>
    <row r="1504" spans="1:2" x14ac:dyDescent="0.55000000000000004">
      <c r="A1504">
        <v>54799832</v>
      </c>
      <c r="B1504">
        <v>45</v>
      </c>
    </row>
    <row r="1505" spans="1:2" x14ac:dyDescent="0.55000000000000004">
      <c r="A1505">
        <v>54929978</v>
      </c>
      <c r="B1505">
        <v>2</v>
      </c>
    </row>
    <row r="1506" spans="1:2" x14ac:dyDescent="0.55000000000000004">
      <c r="A1506">
        <v>54949955</v>
      </c>
      <c r="B1506">
        <v>122</v>
      </c>
    </row>
    <row r="1507" spans="1:2" x14ac:dyDescent="0.55000000000000004">
      <c r="A1507">
        <v>54959555</v>
      </c>
      <c r="B1507">
        <v>155</v>
      </c>
    </row>
    <row r="1508" spans="1:2" x14ac:dyDescent="0.55000000000000004">
      <c r="A1508">
        <v>54979800</v>
      </c>
      <c r="B1508">
        <v>20</v>
      </c>
    </row>
    <row r="1509" spans="1:2" x14ac:dyDescent="0.55000000000000004">
      <c r="A1509">
        <v>54989893</v>
      </c>
      <c r="B1509">
        <v>9</v>
      </c>
    </row>
    <row r="1510" spans="1:2" x14ac:dyDescent="0.55000000000000004">
      <c r="A1510">
        <v>55039609</v>
      </c>
      <c r="B1510">
        <v>53</v>
      </c>
    </row>
    <row r="1511" spans="1:2" x14ac:dyDescent="0.55000000000000004">
      <c r="A1511">
        <v>55049747</v>
      </c>
      <c r="B1511">
        <v>68</v>
      </c>
    </row>
    <row r="1512" spans="1:2" x14ac:dyDescent="0.55000000000000004">
      <c r="A1512">
        <v>55149832</v>
      </c>
      <c r="B1512">
        <v>12</v>
      </c>
    </row>
    <row r="1513" spans="1:2" x14ac:dyDescent="0.55000000000000004">
      <c r="A1513">
        <v>55169787</v>
      </c>
      <c r="B1513">
        <v>57</v>
      </c>
    </row>
    <row r="1514" spans="1:2" x14ac:dyDescent="0.55000000000000004">
      <c r="A1514">
        <v>55219676</v>
      </c>
      <c r="B1514">
        <v>114</v>
      </c>
    </row>
    <row r="1515" spans="1:2" x14ac:dyDescent="0.55000000000000004">
      <c r="A1515">
        <v>55239913</v>
      </c>
      <c r="B1515">
        <v>62</v>
      </c>
    </row>
    <row r="1516" spans="1:2" x14ac:dyDescent="0.55000000000000004">
      <c r="A1516">
        <v>55259950</v>
      </c>
      <c r="B1516">
        <v>26</v>
      </c>
    </row>
    <row r="1517" spans="1:2" x14ac:dyDescent="0.55000000000000004">
      <c r="A1517">
        <v>55289819</v>
      </c>
      <c r="B1517">
        <v>45</v>
      </c>
    </row>
    <row r="1518" spans="1:2" x14ac:dyDescent="0.55000000000000004">
      <c r="A1518">
        <v>55299886</v>
      </c>
      <c r="B1518">
        <v>25</v>
      </c>
    </row>
    <row r="1519" spans="1:2" x14ac:dyDescent="0.55000000000000004">
      <c r="A1519">
        <v>55329632</v>
      </c>
      <c r="B1519">
        <v>4</v>
      </c>
    </row>
    <row r="1520" spans="1:2" x14ac:dyDescent="0.55000000000000004">
      <c r="A1520">
        <v>55349832</v>
      </c>
      <c r="B1520">
        <v>1</v>
      </c>
    </row>
    <row r="1521" spans="1:2" x14ac:dyDescent="0.55000000000000004">
      <c r="A1521">
        <v>55349924</v>
      </c>
      <c r="B1521">
        <v>3</v>
      </c>
    </row>
    <row r="1522" spans="1:2" x14ac:dyDescent="0.55000000000000004">
      <c r="A1522">
        <v>55389920</v>
      </c>
      <c r="B1522">
        <v>94</v>
      </c>
    </row>
    <row r="1523" spans="1:2" x14ac:dyDescent="0.55000000000000004">
      <c r="A1523">
        <v>55529829</v>
      </c>
      <c r="B1523">
        <v>18</v>
      </c>
    </row>
    <row r="1524" spans="1:2" x14ac:dyDescent="0.55000000000000004">
      <c r="A1524">
        <v>55559634</v>
      </c>
      <c r="B1524">
        <v>1</v>
      </c>
    </row>
    <row r="1525" spans="1:2" x14ac:dyDescent="0.55000000000000004">
      <c r="A1525">
        <v>55559919</v>
      </c>
      <c r="B1525">
        <v>6</v>
      </c>
    </row>
    <row r="1526" spans="1:2" x14ac:dyDescent="0.55000000000000004">
      <c r="A1526">
        <v>55709907</v>
      </c>
      <c r="B1526">
        <v>1</v>
      </c>
    </row>
    <row r="1527" spans="1:2" x14ac:dyDescent="0.55000000000000004">
      <c r="A1527">
        <v>55769927</v>
      </c>
      <c r="B1527">
        <v>3</v>
      </c>
    </row>
    <row r="1528" spans="1:2" x14ac:dyDescent="0.55000000000000004">
      <c r="A1528">
        <v>55879545</v>
      </c>
      <c r="B1528">
        <v>2</v>
      </c>
    </row>
    <row r="1529" spans="1:2" x14ac:dyDescent="0.55000000000000004">
      <c r="A1529">
        <v>55919561</v>
      </c>
      <c r="B1529">
        <v>21</v>
      </c>
    </row>
    <row r="1530" spans="1:2" x14ac:dyDescent="0.55000000000000004">
      <c r="A1530">
        <v>55919621</v>
      </c>
      <c r="B1530">
        <v>2</v>
      </c>
    </row>
    <row r="1531" spans="1:2" x14ac:dyDescent="0.55000000000000004">
      <c r="A1531">
        <v>56009954</v>
      </c>
      <c r="B1531">
        <v>147</v>
      </c>
    </row>
    <row r="1532" spans="1:2" x14ac:dyDescent="0.55000000000000004">
      <c r="A1532">
        <v>56089980</v>
      </c>
      <c r="B1532">
        <v>21</v>
      </c>
    </row>
    <row r="1533" spans="1:2" x14ac:dyDescent="0.55000000000000004">
      <c r="A1533">
        <v>56119821</v>
      </c>
      <c r="B1533">
        <v>8</v>
      </c>
    </row>
    <row r="1534" spans="1:2" x14ac:dyDescent="0.55000000000000004">
      <c r="A1534">
        <v>56119982</v>
      </c>
      <c r="B1534">
        <v>95</v>
      </c>
    </row>
    <row r="1535" spans="1:2" x14ac:dyDescent="0.55000000000000004">
      <c r="A1535">
        <v>56129760</v>
      </c>
      <c r="B1535">
        <v>4</v>
      </c>
    </row>
    <row r="1536" spans="1:2" x14ac:dyDescent="0.55000000000000004">
      <c r="A1536">
        <v>56129866</v>
      </c>
      <c r="B1536">
        <v>13</v>
      </c>
    </row>
    <row r="1537" spans="1:2" x14ac:dyDescent="0.55000000000000004">
      <c r="A1537">
        <v>56139844</v>
      </c>
      <c r="B1537">
        <v>71</v>
      </c>
    </row>
    <row r="1538" spans="1:2" x14ac:dyDescent="0.55000000000000004">
      <c r="A1538">
        <v>56229598</v>
      </c>
      <c r="B1538">
        <v>2</v>
      </c>
    </row>
    <row r="1539" spans="1:2" x14ac:dyDescent="0.55000000000000004">
      <c r="A1539">
        <v>56239694</v>
      </c>
      <c r="B1539">
        <v>36</v>
      </c>
    </row>
    <row r="1540" spans="1:2" x14ac:dyDescent="0.55000000000000004">
      <c r="A1540">
        <v>56279876</v>
      </c>
      <c r="B1540">
        <v>1</v>
      </c>
    </row>
    <row r="1541" spans="1:2" x14ac:dyDescent="0.55000000000000004">
      <c r="A1541">
        <v>56289796</v>
      </c>
      <c r="B1541">
        <v>150</v>
      </c>
    </row>
    <row r="1542" spans="1:2" x14ac:dyDescent="0.55000000000000004">
      <c r="A1542">
        <v>56449727</v>
      </c>
      <c r="B1542">
        <v>34</v>
      </c>
    </row>
    <row r="1543" spans="1:2" x14ac:dyDescent="0.55000000000000004">
      <c r="A1543">
        <v>56519660</v>
      </c>
      <c r="B1543">
        <v>209</v>
      </c>
    </row>
    <row r="1544" spans="1:2" x14ac:dyDescent="0.55000000000000004">
      <c r="A1544">
        <v>56569927</v>
      </c>
      <c r="B1544">
        <v>12</v>
      </c>
    </row>
    <row r="1545" spans="1:2" x14ac:dyDescent="0.55000000000000004">
      <c r="A1545">
        <v>56659977</v>
      </c>
      <c r="B1545">
        <v>19</v>
      </c>
    </row>
    <row r="1546" spans="1:2" x14ac:dyDescent="0.55000000000000004">
      <c r="A1546">
        <v>56679721</v>
      </c>
      <c r="B1546">
        <v>7</v>
      </c>
    </row>
    <row r="1547" spans="1:2" x14ac:dyDescent="0.55000000000000004">
      <c r="A1547">
        <v>56739985</v>
      </c>
      <c r="B1547">
        <v>702</v>
      </c>
    </row>
    <row r="1548" spans="1:2" x14ac:dyDescent="0.55000000000000004">
      <c r="A1548">
        <v>56759912</v>
      </c>
      <c r="B1548">
        <v>1</v>
      </c>
    </row>
    <row r="1549" spans="1:2" x14ac:dyDescent="0.55000000000000004">
      <c r="A1549">
        <v>56779976</v>
      </c>
      <c r="B1549">
        <v>20</v>
      </c>
    </row>
    <row r="1550" spans="1:2" x14ac:dyDescent="0.55000000000000004">
      <c r="A1550">
        <v>56829838</v>
      </c>
      <c r="B1550">
        <v>2</v>
      </c>
    </row>
    <row r="1551" spans="1:2" x14ac:dyDescent="0.55000000000000004">
      <c r="A1551">
        <v>56889949</v>
      </c>
      <c r="B1551">
        <v>44</v>
      </c>
    </row>
    <row r="1552" spans="1:2" x14ac:dyDescent="0.55000000000000004">
      <c r="A1552">
        <v>56909979</v>
      </c>
      <c r="B1552">
        <v>368</v>
      </c>
    </row>
    <row r="1553" spans="1:2" x14ac:dyDescent="0.55000000000000004">
      <c r="A1553">
        <v>56939689</v>
      </c>
      <c r="B1553">
        <v>2</v>
      </c>
    </row>
    <row r="1554" spans="1:2" x14ac:dyDescent="0.55000000000000004">
      <c r="A1554">
        <v>56969681</v>
      </c>
      <c r="B1554">
        <v>1</v>
      </c>
    </row>
    <row r="1555" spans="1:2" x14ac:dyDescent="0.55000000000000004">
      <c r="A1555">
        <v>56989607</v>
      </c>
      <c r="B1555">
        <v>4</v>
      </c>
    </row>
    <row r="1556" spans="1:2" x14ac:dyDescent="0.55000000000000004">
      <c r="A1556">
        <v>56999610</v>
      </c>
      <c r="B1556">
        <v>25</v>
      </c>
    </row>
    <row r="1557" spans="1:2" x14ac:dyDescent="0.55000000000000004">
      <c r="A1557">
        <v>57009671</v>
      </c>
      <c r="B1557">
        <v>8</v>
      </c>
    </row>
    <row r="1558" spans="1:2" x14ac:dyDescent="0.55000000000000004">
      <c r="A1558">
        <v>57019943</v>
      </c>
      <c r="B1558">
        <v>106</v>
      </c>
    </row>
    <row r="1559" spans="1:2" x14ac:dyDescent="0.55000000000000004">
      <c r="A1559">
        <v>57049902</v>
      </c>
      <c r="B1559">
        <v>35</v>
      </c>
    </row>
    <row r="1560" spans="1:2" x14ac:dyDescent="0.55000000000000004">
      <c r="A1560">
        <v>57069893</v>
      </c>
      <c r="B1560">
        <v>18</v>
      </c>
    </row>
    <row r="1561" spans="1:2" x14ac:dyDescent="0.55000000000000004">
      <c r="A1561">
        <v>57149797</v>
      </c>
      <c r="B1561">
        <v>14</v>
      </c>
    </row>
    <row r="1562" spans="1:2" x14ac:dyDescent="0.55000000000000004">
      <c r="A1562">
        <v>57199912</v>
      </c>
      <c r="B1562">
        <v>3</v>
      </c>
    </row>
    <row r="1563" spans="1:2" x14ac:dyDescent="0.55000000000000004">
      <c r="A1563">
        <v>57199920</v>
      </c>
      <c r="B1563">
        <v>31</v>
      </c>
    </row>
    <row r="1564" spans="1:2" x14ac:dyDescent="0.55000000000000004">
      <c r="A1564">
        <v>57289543</v>
      </c>
      <c r="B1564">
        <v>36</v>
      </c>
    </row>
    <row r="1565" spans="1:2" x14ac:dyDescent="0.55000000000000004">
      <c r="A1565">
        <v>57289957</v>
      </c>
      <c r="B1565">
        <v>86</v>
      </c>
    </row>
    <row r="1566" spans="1:2" x14ac:dyDescent="0.55000000000000004">
      <c r="A1566">
        <v>57359928</v>
      </c>
      <c r="B1566">
        <v>451</v>
      </c>
    </row>
    <row r="1567" spans="1:2" x14ac:dyDescent="0.55000000000000004">
      <c r="A1567">
        <v>57419910</v>
      </c>
      <c r="B1567">
        <v>16</v>
      </c>
    </row>
    <row r="1568" spans="1:2" x14ac:dyDescent="0.55000000000000004">
      <c r="A1568">
        <v>57459952</v>
      </c>
      <c r="B1568">
        <v>24</v>
      </c>
    </row>
    <row r="1569" spans="1:2" x14ac:dyDescent="0.55000000000000004">
      <c r="A1569">
        <v>57520000</v>
      </c>
      <c r="B1569">
        <v>36</v>
      </c>
    </row>
    <row r="1570" spans="1:2" x14ac:dyDescent="0.55000000000000004">
      <c r="A1570">
        <v>57549928</v>
      </c>
      <c r="B1570">
        <v>1</v>
      </c>
    </row>
    <row r="1571" spans="1:2" x14ac:dyDescent="0.55000000000000004">
      <c r="A1571">
        <v>57619831</v>
      </c>
      <c r="B1571">
        <v>27</v>
      </c>
    </row>
    <row r="1572" spans="1:2" x14ac:dyDescent="0.55000000000000004">
      <c r="A1572">
        <v>57619972</v>
      </c>
      <c r="B1572">
        <v>18</v>
      </c>
    </row>
    <row r="1573" spans="1:2" x14ac:dyDescent="0.55000000000000004">
      <c r="A1573">
        <v>57659912</v>
      </c>
      <c r="B1573">
        <v>5</v>
      </c>
    </row>
    <row r="1574" spans="1:2" x14ac:dyDescent="0.55000000000000004">
      <c r="A1574">
        <v>57669579</v>
      </c>
      <c r="B1574">
        <v>46</v>
      </c>
    </row>
    <row r="1575" spans="1:2" x14ac:dyDescent="0.55000000000000004">
      <c r="A1575">
        <v>57719658</v>
      </c>
      <c r="B1575">
        <v>1</v>
      </c>
    </row>
    <row r="1576" spans="1:2" x14ac:dyDescent="0.55000000000000004">
      <c r="A1576">
        <v>57759832</v>
      </c>
      <c r="B1576">
        <v>48</v>
      </c>
    </row>
    <row r="1577" spans="1:2" x14ac:dyDescent="0.55000000000000004">
      <c r="A1577">
        <v>57799695</v>
      </c>
      <c r="B1577">
        <v>3</v>
      </c>
    </row>
    <row r="1578" spans="1:2" x14ac:dyDescent="0.55000000000000004">
      <c r="A1578">
        <v>57799942</v>
      </c>
      <c r="B1578">
        <v>5</v>
      </c>
    </row>
    <row r="1579" spans="1:2" x14ac:dyDescent="0.55000000000000004">
      <c r="A1579">
        <v>57889720</v>
      </c>
      <c r="B1579">
        <v>20</v>
      </c>
    </row>
    <row r="1580" spans="1:2" x14ac:dyDescent="0.55000000000000004">
      <c r="A1580">
        <v>57919957</v>
      </c>
      <c r="B1580">
        <v>14</v>
      </c>
    </row>
    <row r="1581" spans="1:2" x14ac:dyDescent="0.55000000000000004">
      <c r="A1581">
        <v>57979803</v>
      </c>
      <c r="B1581">
        <v>1</v>
      </c>
    </row>
    <row r="1582" spans="1:2" x14ac:dyDescent="0.55000000000000004">
      <c r="A1582">
        <v>58059985</v>
      </c>
      <c r="B1582">
        <v>3</v>
      </c>
    </row>
    <row r="1583" spans="1:2" x14ac:dyDescent="0.55000000000000004">
      <c r="A1583">
        <v>58199923</v>
      </c>
      <c r="B1583">
        <v>52</v>
      </c>
    </row>
    <row r="1584" spans="1:2" x14ac:dyDescent="0.55000000000000004">
      <c r="A1584">
        <v>58209836</v>
      </c>
      <c r="B1584">
        <v>6</v>
      </c>
    </row>
    <row r="1585" spans="1:2" x14ac:dyDescent="0.55000000000000004">
      <c r="A1585">
        <v>58269943</v>
      </c>
      <c r="B1585">
        <v>4</v>
      </c>
    </row>
    <row r="1586" spans="1:2" x14ac:dyDescent="0.55000000000000004">
      <c r="A1586">
        <v>58279550</v>
      </c>
      <c r="B1586">
        <v>2</v>
      </c>
    </row>
    <row r="1587" spans="1:2" x14ac:dyDescent="0.55000000000000004">
      <c r="A1587">
        <v>58309902</v>
      </c>
      <c r="B1587">
        <v>8</v>
      </c>
    </row>
    <row r="1588" spans="1:2" x14ac:dyDescent="0.55000000000000004">
      <c r="A1588">
        <v>58309983</v>
      </c>
      <c r="B1588">
        <v>66</v>
      </c>
    </row>
    <row r="1589" spans="1:2" x14ac:dyDescent="0.55000000000000004">
      <c r="A1589">
        <v>58329980</v>
      </c>
      <c r="B1589">
        <v>37</v>
      </c>
    </row>
    <row r="1590" spans="1:2" x14ac:dyDescent="0.55000000000000004">
      <c r="A1590">
        <v>58399832</v>
      </c>
      <c r="B1590">
        <v>36</v>
      </c>
    </row>
    <row r="1591" spans="1:2" x14ac:dyDescent="0.55000000000000004">
      <c r="A1591">
        <v>58449629</v>
      </c>
      <c r="B1591">
        <v>10</v>
      </c>
    </row>
    <row r="1592" spans="1:2" x14ac:dyDescent="0.55000000000000004">
      <c r="A1592">
        <v>58449681</v>
      </c>
      <c r="B1592">
        <v>37</v>
      </c>
    </row>
    <row r="1593" spans="1:2" x14ac:dyDescent="0.55000000000000004">
      <c r="A1593">
        <v>58559830</v>
      </c>
      <c r="B1593">
        <v>4</v>
      </c>
    </row>
    <row r="1594" spans="1:2" x14ac:dyDescent="0.55000000000000004">
      <c r="A1594">
        <v>58629981</v>
      </c>
      <c r="B1594">
        <v>33</v>
      </c>
    </row>
    <row r="1595" spans="1:2" x14ac:dyDescent="0.55000000000000004">
      <c r="A1595">
        <v>58639904</v>
      </c>
      <c r="B1595">
        <v>2</v>
      </c>
    </row>
    <row r="1596" spans="1:2" x14ac:dyDescent="0.55000000000000004">
      <c r="A1596">
        <v>58669836</v>
      </c>
      <c r="B1596">
        <v>6</v>
      </c>
    </row>
    <row r="1597" spans="1:2" x14ac:dyDescent="0.55000000000000004">
      <c r="A1597">
        <v>58769773</v>
      </c>
      <c r="B1597">
        <v>386</v>
      </c>
    </row>
    <row r="1598" spans="1:2" x14ac:dyDescent="0.55000000000000004">
      <c r="A1598">
        <v>58769988</v>
      </c>
      <c r="B1598">
        <v>8</v>
      </c>
    </row>
    <row r="1599" spans="1:2" x14ac:dyDescent="0.55000000000000004">
      <c r="A1599">
        <v>58809981</v>
      </c>
      <c r="B1599">
        <v>2</v>
      </c>
    </row>
    <row r="1600" spans="1:2" x14ac:dyDescent="0.55000000000000004">
      <c r="A1600">
        <v>58819655</v>
      </c>
      <c r="B1600">
        <v>59</v>
      </c>
    </row>
    <row r="1601" spans="1:2" x14ac:dyDescent="0.55000000000000004">
      <c r="A1601">
        <v>58839917</v>
      </c>
      <c r="B1601">
        <v>10</v>
      </c>
    </row>
    <row r="1602" spans="1:2" x14ac:dyDescent="0.55000000000000004">
      <c r="A1602">
        <v>58839996</v>
      </c>
      <c r="B1602">
        <v>1</v>
      </c>
    </row>
    <row r="1603" spans="1:2" x14ac:dyDescent="0.55000000000000004">
      <c r="A1603">
        <v>58879816</v>
      </c>
      <c r="B1603">
        <v>4</v>
      </c>
    </row>
    <row r="1604" spans="1:2" x14ac:dyDescent="0.55000000000000004">
      <c r="A1604">
        <v>58929977</v>
      </c>
      <c r="B1604">
        <v>1</v>
      </c>
    </row>
    <row r="1605" spans="1:2" x14ac:dyDescent="0.55000000000000004">
      <c r="A1605">
        <v>58939977</v>
      </c>
      <c r="B1605">
        <v>41</v>
      </c>
    </row>
    <row r="1606" spans="1:2" x14ac:dyDescent="0.55000000000000004">
      <c r="A1606">
        <v>58949670</v>
      </c>
      <c r="B1606">
        <v>2</v>
      </c>
    </row>
    <row r="1607" spans="1:2" x14ac:dyDescent="0.55000000000000004">
      <c r="A1607">
        <v>58989946</v>
      </c>
      <c r="B1607">
        <v>188</v>
      </c>
    </row>
    <row r="1608" spans="1:2" x14ac:dyDescent="0.55000000000000004">
      <c r="A1608">
        <v>59029557</v>
      </c>
      <c r="B1608">
        <v>94</v>
      </c>
    </row>
    <row r="1609" spans="1:2" x14ac:dyDescent="0.55000000000000004">
      <c r="A1609">
        <v>59059682</v>
      </c>
      <c r="B1609">
        <v>43</v>
      </c>
    </row>
    <row r="1610" spans="1:2" x14ac:dyDescent="0.55000000000000004">
      <c r="A1610">
        <v>59089608</v>
      </c>
      <c r="B1610">
        <v>6</v>
      </c>
    </row>
    <row r="1611" spans="1:2" x14ac:dyDescent="0.55000000000000004">
      <c r="A1611">
        <v>59099710</v>
      </c>
      <c r="B1611">
        <v>59</v>
      </c>
    </row>
    <row r="1612" spans="1:2" x14ac:dyDescent="0.55000000000000004">
      <c r="A1612">
        <v>59179893</v>
      </c>
      <c r="B1612">
        <v>43</v>
      </c>
    </row>
    <row r="1613" spans="1:2" x14ac:dyDescent="0.55000000000000004">
      <c r="A1613">
        <v>59219810</v>
      </c>
      <c r="B1613">
        <v>62</v>
      </c>
    </row>
    <row r="1614" spans="1:2" x14ac:dyDescent="0.55000000000000004">
      <c r="A1614">
        <v>59279735</v>
      </c>
      <c r="B1614">
        <v>64</v>
      </c>
    </row>
    <row r="1615" spans="1:2" x14ac:dyDescent="0.55000000000000004">
      <c r="A1615">
        <v>59319938</v>
      </c>
      <c r="B1615">
        <v>23</v>
      </c>
    </row>
    <row r="1616" spans="1:2" x14ac:dyDescent="0.55000000000000004">
      <c r="A1616">
        <v>59329765</v>
      </c>
      <c r="B1616">
        <v>2</v>
      </c>
    </row>
    <row r="1617" spans="1:2" x14ac:dyDescent="0.55000000000000004">
      <c r="A1617">
        <v>59359786</v>
      </c>
      <c r="B1617">
        <v>22</v>
      </c>
    </row>
    <row r="1618" spans="1:2" x14ac:dyDescent="0.55000000000000004">
      <c r="A1618">
        <v>59499720</v>
      </c>
      <c r="B1618">
        <v>134</v>
      </c>
    </row>
    <row r="1619" spans="1:2" x14ac:dyDescent="0.55000000000000004">
      <c r="A1619">
        <v>59499924</v>
      </c>
      <c r="B1619">
        <v>24</v>
      </c>
    </row>
    <row r="1620" spans="1:2" x14ac:dyDescent="0.55000000000000004">
      <c r="A1620">
        <v>59519607</v>
      </c>
      <c r="B1620">
        <v>38</v>
      </c>
    </row>
    <row r="1621" spans="1:2" x14ac:dyDescent="0.55000000000000004">
      <c r="A1621">
        <v>59589990</v>
      </c>
      <c r="B1621">
        <v>2</v>
      </c>
    </row>
    <row r="1622" spans="1:2" x14ac:dyDescent="0.55000000000000004">
      <c r="A1622">
        <v>59599598</v>
      </c>
      <c r="B1622">
        <v>153</v>
      </c>
    </row>
    <row r="1623" spans="1:2" x14ac:dyDescent="0.55000000000000004">
      <c r="A1623">
        <v>59639676</v>
      </c>
      <c r="B1623">
        <v>26</v>
      </c>
    </row>
    <row r="1624" spans="1:2" x14ac:dyDescent="0.55000000000000004">
      <c r="A1624">
        <v>59669797</v>
      </c>
      <c r="B1624">
        <v>36</v>
      </c>
    </row>
    <row r="1625" spans="1:2" x14ac:dyDescent="0.55000000000000004">
      <c r="A1625">
        <v>59669958</v>
      </c>
      <c r="B1625">
        <v>2</v>
      </c>
    </row>
    <row r="1626" spans="1:2" x14ac:dyDescent="0.55000000000000004">
      <c r="A1626">
        <v>59679578</v>
      </c>
      <c r="B1626">
        <v>8</v>
      </c>
    </row>
    <row r="1627" spans="1:2" x14ac:dyDescent="0.55000000000000004">
      <c r="A1627">
        <v>59689862</v>
      </c>
      <c r="B1627">
        <v>39</v>
      </c>
    </row>
    <row r="1628" spans="1:2" x14ac:dyDescent="0.55000000000000004">
      <c r="A1628">
        <v>59709900</v>
      </c>
      <c r="B1628">
        <v>4</v>
      </c>
    </row>
    <row r="1629" spans="1:2" x14ac:dyDescent="0.55000000000000004">
      <c r="A1629">
        <v>59719854</v>
      </c>
      <c r="B1629">
        <v>115</v>
      </c>
    </row>
    <row r="1630" spans="1:2" x14ac:dyDescent="0.55000000000000004">
      <c r="A1630">
        <v>59739753</v>
      </c>
      <c r="B1630">
        <v>1</v>
      </c>
    </row>
    <row r="1631" spans="1:2" x14ac:dyDescent="0.55000000000000004">
      <c r="A1631">
        <v>59759975</v>
      </c>
      <c r="B1631">
        <v>85</v>
      </c>
    </row>
    <row r="1632" spans="1:2" x14ac:dyDescent="0.55000000000000004">
      <c r="A1632">
        <v>59769826</v>
      </c>
      <c r="B1632">
        <v>16</v>
      </c>
    </row>
    <row r="1633" spans="1:2" x14ac:dyDescent="0.55000000000000004">
      <c r="A1633">
        <v>59819830</v>
      </c>
      <c r="B1633">
        <v>15</v>
      </c>
    </row>
    <row r="1634" spans="1:2" x14ac:dyDescent="0.55000000000000004">
      <c r="A1634">
        <v>59869993</v>
      </c>
      <c r="B1634">
        <v>3</v>
      </c>
    </row>
    <row r="1635" spans="1:2" x14ac:dyDescent="0.55000000000000004">
      <c r="A1635">
        <v>59879888</v>
      </c>
      <c r="B1635">
        <v>43</v>
      </c>
    </row>
    <row r="1636" spans="1:2" x14ac:dyDescent="0.55000000000000004">
      <c r="A1636">
        <v>59899904</v>
      </c>
      <c r="B1636">
        <v>24</v>
      </c>
    </row>
    <row r="1637" spans="1:2" x14ac:dyDescent="0.55000000000000004">
      <c r="A1637">
        <v>59909609</v>
      </c>
      <c r="B1637">
        <v>2</v>
      </c>
    </row>
    <row r="1638" spans="1:2" x14ac:dyDescent="0.55000000000000004">
      <c r="A1638">
        <v>59909971</v>
      </c>
      <c r="B1638">
        <v>72</v>
      </c>
    </row>
    <row r="1639" spans="1:2" x14ac:dyDescent="0.55000000000000004">
      <c r="A1639">
        <v>60009847</v>
      </c>
      <c r="B1639">
        <v>164</v>
      </c>
    </row>
    <row r="1640" spans="1:2" x14ac:dyDescent="0.55000000000000004">
      <c r="A1640">
        <v>60019815</v>
      </c>
      <c r="B1640">
        <v>117</v>
      </c>
    </row>
    <row r="1641" spans="1:2" x14ac:dyDescent="0.55000000000000004">
      <c r="A1641">
        <v>60029755</v>
      </c>
      <c r="B1641">
        <v>349</v>
      </c>
    </row>
    <row r="1642" spans="1:2" x14ac:dyDescent="0.55000000000000004">
      <c r="A1642">
        <v>60039707</v>
      </c>
      <c r="B1642">
        <v>10</v>
      </c>
    </row>
    <row r="1643" spans="1:2" x14ac:dyDescent="0.55000000000000004">
      <c r="A1643">
        <v>60049963</v>
      </c>
      <c r="B1643">
        <v>47</v>
      </c>
    </row>
    <row r="1644" spans="1:2" x14ac:dyDescent="0.55000000000000004">
      <c r="A1644">
        <v>60219832</v>
      </c>
      <c r="B1644">
        <v>27</v>
      </c>
    </row>
    <row r="1645" spans="1:2" x14ac:dyDescent="0.55000000000000004">
      <c r="A1645">
        <v>60239738</v>
      </c>
      <c r="B1645">
        <v>175</v>
      </c>
    </row>
    <row r="1646" spans="1:2" x14ac:dyDescent="0.55000000000000004">
      <c r="A1646">
        <v>60319729</v>
      </c>
      <c r="B1646">
        <v>5</v>
      </c>
    </row>
    <row r="1647" spans="1:2" x14ac:dyDescent="0.55000000000000004">
      <c r="A1647">
        <v>60329807</v>
      </c>
      <c r="B1647">
        <v>35</v>
      </c>
    </row>
    <row r="1648" spans="1:2" x14ac:dyDescent="0.55000000000000004">
      <c r="A1648">
        <v>60329938</v>
      </c>
      <c r="B1648">
        <v>5</v>
      </c>
    </row>
    <row r="1649" spans="1:2" x14ac:dyDescent="0.55000000000000004">
      <c r="A1649">
        <v>60429796</v>
      </c>
      <c r="B1649">
        <v>11</v>
      </c>
    </row>
    <row r="1650" spans="1:2" x14ac:dyDescent="0.55000000000000004">
      <c r="A1650">
        <v>60449806</v>
      </c>
      <c r="B1650">
        <v>32</v>
      </c>
    </row>
    <row r="1651" spans="1:2" x14ac:dyDescent="0.55000000000000004">
      <c r="A1651">
        <v>60489894</v>
      </c>
      <c r="B1651">
        <v>18</v>
      </c>
    </row>
    <row r="1652" spans="1:2" x14ac:dyDescent="0.55000000000000004">
      <c r="A1652">
        <v>60549979</v>
      </c>
      <c r="B1652">
        <v>4</v>
      </c>
    </row>
    <row r="1653" spans="1:2" x14ac:dyDescent="0.55000000000000004">
      <c r="A1653">
        <v>60549992</v>
      </c>
      <c r="B1653">
        <v>2</v>
      </c>
    </row>
    <row r="1654" spans="1:2" x14ac:dyDescent="0.55000000000000004">
      <c r="A1654">
        <v>60559643</v>
      </c>
      <c r="B1654">
        <v>5</v>
      </c>
    </row>
    <row r="1655" spans="1:2" x14ac:dyDescent="0.55000000000000004">
      <c r="A1655">
        <v>60569870</v>
      </c>
      <c r="B1655">
        <v>1</v>
      </c>
    </row>
    <row r="1656" spans="1:2" x14ac:dyDescent="0.55000000000000004">
      <c r="A1656">
        <v>60629799</v>
      </c>
      <c r="B1656">
        <v>6</v>
      </c>
    </row>
    <row r="1657" spans="1:2" x14ac:dyDescent="0.55000000000000004">
      <c r="A1657">
        <v>60769795</v>
      </c>
      <c r="B1657">
        <v>245</v>
      </c>
    </row>
    <row r="1658" spans="1:2" x14ac:dyDescent="0.55000000000000004">
      <c r="A1658">
        <v>60779858</v>
      </c>
      <c r="B1658">
        <v>70</v>
      </c>
    </row>
    <row r="1659" spans="1:2" x14ac:dyDescent="0.55000000000000004">
      <c r="A1659">
        <v>60789968</v>
      </c>
      <c r="B1659">
        <v>90</v>
      </c>
    </row>
    <row r="1660" spans="1:2" x14ac:dyDescent="0.55000000000000004">
      <c r="A1660">
        <v>60809936</v>
      </c>
      <c r="B1660">
        <v>7</v>
      </c>
    </row>
    <row r="1661" spans="1:2" x14ac:dyDescent="0.55000000000000004">
      <c r="A1661">
        <v>60819975</v>
      </c>
      <c r="B1661">
        <v>6</v>
      </c>
    </row>
    <row r="1662" spans="1:2" x14ac:dyDescent="0.55000000000000004">
      <c r="A1662">
        <v>60829804</v>
      </c>
      <c r="B1662">
        <v>6</v>
      </c>
    </row>
    <row r="1663" spans="1:2" x14ac:dyDescent="0.55000000000000004">
      <c r="A1663">
        <v>60889825</v>
      </c>
      <c r="B1663">
        <v>61</v>
      </c>
    </row>
    <row r="1664" spans="1:2" x14ac:dyDescent="0.55000000000000004">
      <c r="A1664">
        <v>60889832</v>
      </c>
      <c r="B1664">
        <v>57</v>
      </c>
    </row>
    <row r="1665" spans="1:2" x14ac:dyDescent="0.55000000000000004">
      <c r="A1665">
        <v>60939746</v>
      </c>
      <c r="B1665">
        <v>11</v>
      </c>
    </row>
    <row r="1666" spans="1:2" x14ac:dyDescent="0.55000000000000004">
      <c r="A1666">
        <v>60969802</v>
      </c>
      <c r="B1666">
        <v>52</v>
      </c>
    </row>
    <row r="1667" spans="1:2" x14ac:dyDescent="0.55000000000000004">
      <c r="A1667">
        <v>61019724</v>
      </c>
      <c r="B1667">
        <v>57</v>
      </c>
    </row>
    <row r="1668" spans="1:2" x14ac:dyDescent="0.55000000000000004">
      <c r="A1668">
        <v>61069852</v>
      </c>
      <c r="B1668">
        <v>22</v>
      </c>
    </row>
    <row r="1669" spans="1:2" x14ac:dyDescent="0.55000000000000004">
      <c r="A1669">
        <v>61079972</v>
      </c>
      <c r="B1669">
        <v>42</v>
      </c>
    </row>
    <row r="1670" spans="1:2" x14ac:dyDescent="0.55000000000000004">
      <c r="A1670">
        <v>61149783</v>
      </c>
      <c r="B1670">
        <v>65</v>
      </c>
    </row>
    <row r="1671" spans="1:2" x14ac:dyDescent="0.55000000000000004">
      <c r="A1671">
        <v>61219766</v>
      </c>
      <c r="B1671">
        <v>9</v>
      </c>
    </row>
    <row r="1672" spans="1:2" x14ac:dyDescent="0.55000000000000004">
      <c r="A1672">
        <v>61249664</v>
      </c>
      <c r="B1672">
        <v>516</v>
      </c>
    </row>
    <row r="1673" spans="1:2" x14ac:dyDescent="0.55000000000000004">
      <c r="A1673">
        <v>61279763</v>
      </c>
      <c r="B1673">
        <v>181</v>
      </c>
    </row>
    <row r="1674" spans="1:2" x14ac:dyDescent="0.55000000000000004">
      <c r="A1674">
        <v>61289610</v>
      </c>
      <c r="B1674">
        <v>2</v>
      </c>
    </row>
    <row r="1675" spans="1:2" x14ac:dyDescent="0.55000000000000004">
      <c r="A1675">
        <v>61309843</v>
      </c>
      <c r="B1675">
        <v>83</v>
      </c>
    </row>
    <row r="1676" spans="1:2" x14ac:dyDescent="0.55000000000000004">
      <c r="A1676">
        <v>61339938</v>
      </c>
      <c r="B1676">
        <v>10</v>
      </c>
    </row>
    <row r="1677" spans="1:2" x14ac:dyDescent="0.55000000000000004">
      <c r="A1677">
        <v>61469554</v>
      </c>
      <c r="B1677">
        <v>9</v>
      </c>
    </row>
    <row r="1678" spans="1:2" x14ac:dyDescent="0.55000000000000004">
      <c r="A1678">
        <v>61469801</v>
      </c>
      <c r="B1678">
        <v>3</v>
      </c>
    </row>
    <row r="1679" spans="1:2" x14ac:dyDescent="0.55000000000000004">
      <c r="A1679">
        <v>61499829</v>
      </c>
      <c r="B1679">
        <v>4</v>
      </c>
    </row>
    <row r="1680" spans="1:2" x14ac:dyDescent="0.55000000000000004">
      <c r="A1680">
        <v>61529579</v>
      </c>
      <c r="B1680">
        <v>2</v>
      </c>
    </row>
    <row r="1681" spans="1:2" x14ac:dyDescent="0.55000000000000004">
      <c r="A1681">
        <v>61719869</v>
      </c>
      <c r="B1681">
        <v>4</v>
      </c>
    </row>
    <row r="1682" spans="1:2" x14ac:dyDescent="0.55000000000000004">
      <c r="A1682">
        <v>61729988</v>
      </c>
      <c r="B1682">
        <v>30</v>
      </c>
    </row>
    <row r="1683" spans="1:2" x14ac:dyDescent="0.55000000000000004">
      <c r="A1683">
        <v>61759735</v>
      </c>
      <c r="B1683">
        <v>195</v>
      </c>
    </row>
    <row r="1684" spans="1:2" x14ac:dyDescent="0.55000000000000004">
      <c r="A1684">
        <v>61789818</v>
      </c>
      <c r="B1684">
        <v>2</v>
      </c>
    </row>
    <row r="1685" spans="1:2" x14ac:dyDescent="0.55000000000000004">
      <c r="A1685">
        <v>61839894</v>
      </c>
      <c r="B1685">
        <v>66</v>
      </c>
    </row>
    <row r="1686" spans="1:2" x14ac:dyDescent="0.55000000000000004">
      <c r="A1686">
        <v>61889740</v>
      </c>
      <c r="B1686">
        <v>13</v>
      </c>
    </row>
    <row r="1687" spans="1:2" x14ac:dyDescent="0.55000000000000004">
      <c r="A1687">
        <v>61889803</v>
      </c>
      <c r="B1687">
        <v>1</v>
      </c>
    </row>
    <row r="1688" spans="1:2" x14ac:dyDescent="0.55000000000000004">
      <c r="A1688">
        <v>61919896</v>
      </c>
      <c r="B1688">
        <v>19</v>
      </c>
    </row>
    <row r="1689" spans="1:2" x14ac:dyDescent="0.55000000000000004">
      <c r="A1689">
        <v>61939657</v>
      </c>
      <c r="B1689">
        <v>2</v>
      </c>
    </row>
    <row r="1690" spans="1:2" x14ac:dyDescent="0.55000000000000004">
      <c r="A1690">
        <v>61939887</v>
      </c>
      <c r="B1690">
        <v>2</v>
      </c>
    </row>
    <row r="1691" spans="1:2" x14ac:dyDescent="0.55000000000000004">
      <c r="A1691">
        <v>61959612</v>
      </c>
      <c r="B1691">
        <v>159</v>
      </c>
    </row>
    <row r="1692" spans="1:2" x14ac:dyDescent="0.55000000000000004">
      <c r="A1692">
        <v>61959930</v>
      </c>
      <c r="B1692">
        <v>1</v>
      </c>
    </row>
    <row r="1693" spans="1:2" x14ac:dyDescent="0.55000000000000004">
      <c r="A1693">
        <v>62019763</v>
      </c>
      <c r="B1693">
        <v>64</v>
      </c>
    </row>
    <row r="1694" spans="1:2" x14ac:dyDescent="0.55000000000000004">
      <c r="A1694">
        <v>62019817</v>
      </c>
      <c r="B1694">
        <v>46</v>
      </c>
    </row>
    <row r="1695" spans="1:2" x14ac:dyDescent="0.55000000000000004">
      <c r="A1695">
        <v>62099804</v>
      </c>
      <c r="B1695">
        <v>30</v>
      </c>
    </row>
    <row r="1696" spans="1:2" x14ac:dyDescent="0.55000000000000004">
      <c r="A1696">
        <v>62129717</v>
      </c>
      <c r="B1696">
        <v>1010</v>
      </c>
    </row>
    <row r="1697" spans="1:2" x14ac:dyDescent="0.55000000000000004">
      <c r="A1697">
        <v>62139531</v>
      </c>
      <c r="B1697">
        <v>21</v>
      </c>
    </row>
    <row r="1698" spans="1:2" x14ac:dyDescent="0.55000000000000004">
      <c r="A1698">
        <v>62399718</v>
      </c>
      <c r="B1698">
        <v>47</v>
      </c>
    </row>
    <row r="1699" spans="1:2" x14ac:dyDescent="0.55000000000000004">
      <c r="A1699">
        <v>62399740</v>
      </c>
      <c r="B1699">
        <v>62</v>
      </c>
    </row>
    <row r="1700" spans="1:2" x14ac:dyDescent="0.55000000000000004">
      <c r="A1700">
        <v>62399994</v>
      </c>
      <c r="B1700">
        <v>1</v>
      </c>
    </row>
    <row r="1701" spans="1:2" x14ac:dyDescent="0.55000000000000004">
      <c r="A1701">
        <v>62409736</v>
      </c>
      <c r="B1701">
        <v>46</v>
      </c>
    </row>
    <row r="1702" spans="1:2" x14ac:dyDescent="0.55000000000000004">
      <c r="A1702">
        <v>62479947</v>
      </c>
      <c r="B1702">
        <v>29</v>
      </c>
    </row>
    <row r="1703" spans="1:2" x14ac:dyDescent="0.55000000000000004">
      <c r="A1703">
        <v>62599880</v>
      </c>
      <c r="B1703">
        <v>1</v>
      </c>
    </row>
    <row r="1704" spans="1:2" x14ac:dyDescent="0.55000000000000004">
      <c r="A1704">
        <v>62669953</v>
      </c>
      <c r="B1704">
        <v>46</v>
      </c>
    </row>
    <row r="1705" spans="1:2" x14ac:dyDescent="0.55000000000000004">
      <c r="A1705">
        <v>62769677</v>
      </c>
      <c r="B1705">
        <v>37</v>
      </c>
    </row>
    <row r="1706" spans="1:2" x14ac:dyDescent="0.55000000000000004">
      <c r="A1706">
        <v>62829619</v>
      </c>
      <c r="B1706">
        <v>1</v>
      </c>
    </row>
    <row r="1707" spans="1:2" x14ac:dyDescent="0.55000000000000004">
      <c r="A1707">
        <v>62859966</v>
      </c>
      <c r="B1707">
        <v>108</v>
      </c>
    </row>
    <row r="1708" spans="1:2" x14ac:dyDescent="0.55000000000000004">
      <c r="A1708">
        <v>62869571</v>
      </c>
      <c r="B1708">
        <v>23</v>
      </c>
    </row>
    <row r="1709" spans="1:2" x14ac:dyDescent="0.55000000000000004">
      <c r="A1709">
        <v>62879840</v>
      </c>
      <c r="B1709">
        <v>53</v>
      </c>
    </row>
    <row r="1710" spans="1:2" x14ac:dyDescent="0.55000000000000004">
      <c r="A1710">
        <v>62909989</v>
      </c>
      <c r="B1710">
        <v>23</v>
      </c>
    </row>
    <row r="1711" spans="1:2" x14ac:dyDescent="0.55000000000000004">
      <c r="A1711">
        <v>62939953</v>
      </c>
      <c r="B1711">
        <v>2</v>
      </c>
    </row>
    <row r="1712" spans="1:2" x14ac:dyDescent="0.55000000000000004">
      <c r="A1712">
        <v>62949989</v>
      </c>
      <c r="B1712">
        <v>35</v>
      </c>
    </row>
    <row r="1713" spans="1:2" x14ac:dyDescent="0.55000000000000004">
      <c r="A1713">
        <v>62989950</v>
      </c>
      <c r="B1713">
        <v>2</v>
      </c>
    </row>
    <row r="1714" spans="1:2" x14ac:dyDescent="0.55000000000000004">
      <c r="A1714">
        <v>63019959</v>
      </c>
      <c r="B1714">
        <v>2</v>
      </c>
    </row>
    <row r="1715" spans="1:2" x14ac:dyDescent="0.55000000000000004">
      <c r="A1715">
        <v>63039825</v>
      </c>
      <c r="B1715">
        <v>12</v>
      </c>
    </row>
    <row r="1716" spans="1:2" x14ac:dyDescent="0.55000000000000004">
      <c r="A1716">
        <v>63049872</v>
      </c>
      <c r="B1716">
        <v>37</v>
      </c>
    </row>
    <row r="1717" spans="1:2" x14ac:dyDescent="0.55000000000000004">
      <c r="A1717">
        <v>63139548</v>
      </c>
      <c r="B1717">
        <v>3</v>
      </c>
    </row>
    <row r="1718" spans="1:2" x14ac:dyDescent="0.55000000000000004">
      <c r="A1718">
        <v>63199955</v>
      </c>
      <c r="B1718">
        <v>1</v>
      </c>
    </row>
    <row r="1719" spans="1:2" x14ac:dyDescent="0.55000000000000004">
      <c r="A1719">
        <v>63229694</v>
      </c>
      <c r="B1719">
        <v>4</v>
      </c>
    </row>
    <row r="1720" spans="1:2" x14ac:dyDescent="0.55000000000000004">
      <c r="A1720">
        <v>63259722</v>
      </c>
      <c r="B1720">
        <v>1</v>
      </c>
    </row>
    <row r="1721" spans="1:2" x14ac:dyDescent="0.55000000000000004">
      <c r="A1721">
        <v>63309633</v>
      </c>
      <c r="B1721">
        <v>2</v>
      </c>
    </row>
    <row r="1722" spans="1:2" x14ac:dyDescent="0.55000000000000004">
      <c r="A1722">
        <v>63349691</v>
      </c>
      <c r="B1722">
        <v>1</v>
      </c>
    </row>
    <row r="1723" spans="1:2" x14ac:dyDescent="0.55000000000000004">
      <c r="A1723">
        <v>63399980</v>
      </c>
      <c r="B1723">
        <v>2</v>
      </c>
    </row>
    <row r="1724" spans="1:2" x14ac:dyDescent="0.55000000000000004">
      <c r="A1724">
        <v>63419988</v>
      </c>
      <c r="B1724">
        <v>1</v>
      </c>
    </row>
    <row r="1725" spans="1:2" x14ac:dyDescent="0.55000000000000004">
      <c r="A1725">
        <v>63509900</v>
      </c>
      <c r="B1725">
        <v>26</v>
      </c>
    </row>
    <row r="1726" spans="1:2" x14ac:dyDescent="0.55000000000000004">
      <c r="A1726">
        <v>63539889</v>
      </c>
      <c r="B1726">
        <v>24</v>
      </c>
    </row>
    <row r="1727" spans="1:2" x14ac:dyDescent="0.55000000000000004">
      <c r="A1727">
        <v>63569918</v>
      </c>
      <c r="B1727">
        <v>1</v>
      </c>
    </row>
    <row r="1728" spans="1:2" x14ac:dyDescent="0.55000000000000004">
      <c r="A1728">
        <v>63579822</v>
      </c>
      <c r="B1728">
        <v>9</v>
      </c>
    </row>
    <row r="1729" spans="1:2" x14ac:dyDescent="0.55000000000000004">
      <c r="A1729">
        <v>63579949</v>
      </c>
      <c r="B1729">
        <v>87</v>
      </c>
    </row>
    <row r="1730" spans="1:2" x14ac:dyDescent="0.55000000000000004">
      <c r="A1730">
        <v>63589910</v>
      </c>
      <c r="B1730">
        <v>24</v>
      </c>
    </row>
    <row r="1731" spans="1:2" x14ac:dyDescent="0.55000000000000004">
      <c r="A1731">
        <v>63599623</v>
      </c>
      <c r="B1731">
        <v>13</v>
      </c>
    </row>
    <row r="1732" spans="1:2" x14ac:dyDescent="0.55000000000000004">
      <c r="A1732">
        <v>63609863</v>
      </c>
      <c r="B1732">
        <v>162</v>
      </c>
    </row>
    <row r="1733" spans="1:2" x14ac:dyDescent="0.55000000000000004">
      <c r="A1733">
        <v>63709814</v>
      </c>
      <c r="B1733">
        <v>10</v>
      </c>
    </row>
    <row r="1734" spans="1:2" x14ac:dyDescent="0.55000000000000004">
      <c r="A1734">
        <v>63719981</v>
      </c>
      <c r="B1734">
        <v>2</v>
      </c>
    </row>
    <row r="1735" spans="1:2" x14ac:dyDescent="0.55000000000000004">
      <c r="A1735">
        <v>63779936</v>
      </c>
      <c r="B1735">
        <v>48</v>
      </c>
    </row>
    <row r="1736" spans="1:2" x14ac:dyDescent="0.55000000000000004">
      <c r="A1736">
        <v>63799630</v>
      </c>
      <c r="B1736">
        <v>9</v>
      </c>
    </row>
    <row r="1737" spans="1:2" x14ac:dyDescent="0.55000000000000004">
      <c r="A1737">
        <v>63809842</v>
      </c>
      <c r="B1737">
        <v>47</v>
      </c>
    </row>
    <row r="1738" spans="1:2" x14ac:dyDescent="0.55000000000000004">
      <c r="A1738">
        <v>63839979</v>
      </c>
      <c r="B1738">
        <v>42</v>
      </c>
    </row>
    <row r="1739" spans="1:2" x14ac:dyDescent="0.55000000000000004">
      <c r="A1739">
        <v>63869936</v>
      </c>
      <c r="B1739">
        <v>2</v>
      </c>
    </row>
    <row r="1740" spans="1:2" x14ac:dyDescent="0.55000000000000004">
      <c r="A1740">
        <v>63929565</v>
      </c>
      <c r="B1740">
        <v>1</v>
      </c>
    </row>
    <row r="1741" spans="1:2" x14ac:dyDescent="0.55000000000000004">
      <c r="A1741">
        <v>63929904</v>
      </c>
      <c r="B1741">
        <v>9</v>
      </c>
    </row>
    <row r="1742" spans="1:2" x14ac:dyDescent="0.55000000000000004">
      <c r="A1742">
        <v>63949860</v>
      </c>
      <c r="B1742">
        <v>14</v>
      </c>
    </row>
    <row r="1743" spans="1:2" x14ac:dyDescent="0.55000000000000004">
      <c r="A1743">
        <v>63949979</v>
      </c>
      <c r="B1743">
        <v>6</v>
      </c>
    </row>
    <row r="1744" spans="1:2" x14ac:dyDescent="0.55000000000000004">
      <c r="A1744">
        <v>63979788</v>
      </c>
      <c r="B1744">
        <v>6</v>
      </c>
    </row>
    <row r="1745" spans="1:2" x14ac:dyDescent="0.55000000000000004">
      <c r="A1745">
        <v>64019655</v>
      </c>
      <c r="B1745">
        <v>20</v>
      </c>
    </row>
    <row r="1746" spans="1:2" x14ac:dyDescent="0.55000000000000004">
      <c r="A1746">
        <v>64059881</v>
      </c>
      <c r="B1746">
        <v>36</v>
      </c>
    </row>
    <row r="1747" spans="1:2" x14ac:dyDescent="0.55000000000000004">
      <c r="A1747">
        <v>64099956</v>
      </c>
      <c r="B1747">
        <v>282</v>
      </c>
    </row>
    <row r="1748" spans="1:2" x14ac:dyDescent="0.55000000000000004">
      <c r="A1748">
        <v>64149775</v>
      </c>
      <c r="B1748">
        <v>86</v>
      </c>
    </row>
    <row r="1749" spans="1:2" x14ac:dyDescent="0.55000000000000004">
      <c r="A1749">
        <v>64229824</v>
      </c>
      <c r="B1749">
        <v>25</v>
      </c>
    </row>
    <row r="1750" spans="1:2" x14ac:dyDescent="0.55000000000000004">
      <c r="A1750">
        <v>64239835</v>
      </c>
      <c r="B1750">
        <v>1</v>
      </c>
    </row>
    <row r="1751" spans="1:2" x14ac:dyDescent="0.55000000000000004">
      <c r="A1751">
        <v>64239851</v>
      </c>
      <c r="B1751">
        <v>28</v>
      </c>
    </row>
    <row r="1752" spans="1:2" x14ac:dyDescent="0.55000000000000004">
      <c r="A1752">
        <v>64249836</v>
      </c>
      <c r="B1752">
        <v>3</v>
      </c>
    </row>
    <row r="1753" spans="1:2" x14ac:dyDescent="0.55000000000000004">
      <c r="A1753">
        <v>64319815</v>
      </c>
      <c r="B1753">
        <v>3</v>
      </c>
    </row>
    <row r="1754" spans="1:2" x14ac:dyDescent="0.55000000000000004">
      <c r="A1754">
        <v>64359903</v>
      </c>
      <c r="B1754">
        <v>458</v>
      </c>
    </row>
    <row r="1755" spans="1:2" x14ac:dyDescent="0.55000000000000004">
      <c r="A1755">
        <v>64409709</v>
      </c>
      <c r="B1755">
        <v>33</v>
      </c>
    </row>
    <row r="1756" spans="1:2" x14ac:dyDescent="0.55000000000000004">
      <c r="A1756">
        <v>64509719</v>
      </c>
      <c r="B1756">
        <v>10</v>
      </c>
    </row>
    <row r="1757" spans="1:2" x14ac:dyDescent="0.55000000000000004">
      <c r="A1757">
        <v>64579878</v>
      </c>
      <c r="B1757">
        <v>31</v>
      </c>
    </row>
    <row r="1758" spans="1:2" x14ac:dyDescent="0.55000000000000004">
      <c r="A1758">
        <v>64609895</v>
      </c>
      <c r="B1758">
        <v>105</v>
      </c>
    </row>
    <row r="1759" spans="1:2" x14ac:dyDescent="0.55000000000000004">
      <c r="A1759">
        <v>64709684</v>
      </c>
      <c r="B1759">
        <v>43</v>
      </c>
    </row>
    <row r="1760" spans="1:2" x14ac:dyDescent="0.55000000000000004">
      <c r="A1760">
        <v>64739972</v>
      </c>
      <c r="B1760">
        <v>147</v>
      </c>
    </row>
    <row r="1761" spans="1:2" x14ac:dyDescent="0.55000000000000004">
      <c r="A1761">
        <v>64749986</v>
      </c>
      <c r="B1761">
        <v>16</v>
      </c>
    </row>
    <row r="1762" spans="1:2" x14ac:dyDescent="0.55000000000000004">
      <c r="A1762">
        <v>64759586</v>
      </c>
      <c r="B1762">
        <v>49</v>
      </c>
    </row>
    <row r="1763" spans="1:2" x14ac:dyDescent="0.55000000000000004">
      <c r="A1763">
        <v>64779718</v>
      </c>
      <c r="B1763">
        <v>36</v>
      </c>
    </row>
    <row r="1764" spans="1:2" x14ac:dyDescent="0.55000000000000004">
      <c r="A1764">
        <v>64779948</v>
      </c>
      <c r="B1764">
        <v>3</v>
      </c>
    </row>
    <row r="1765" spans="1:2" x14ac:dyDescent="0.55000000000000004">
      <c r="A1765">
        <v>64799826</v>
      </c>
      <c r="B1765">
        <v>2</v>
      </c>
    </row>
    <row r="1766" spans="1:2" x14ac:dyDescent="0.55000000000000004">
      <c r="A1766">
        <v>64839997</v>
      </c>
      <c r="B1766">
        <v>2</v>
      </c>
    </row>
    <row r="1767" spans="1:2" x14ac:dyDescent="0.55000000000000004">
      <c r="A1767">
        <v>64859710</v>
      </c>
      <c r="B1767">
        <v>23</v>
      </c>
    </row>
    <row r="1768" spans="1:2" x14ac:dyDescent="0.55000000000000004">
      <c r="A1768">
        <v>64859979</v>
      </c>
      <c r="B1768">
        <v>2</v>
      </c>
    </row>
    <row r="1769" spans="1:2" x14ac:dyDescent="0.55000000000000004">
      <c r="A1769">
        <v>64909636</v>
      </c>
      <c r="B1769">
        <v>18</v>
      </c>
    </row>
    <row r="1770" spans="1:2" x14ac:dyDescent="0.55000000000000004">
      <c r="A1770">
        <v>64909661</v>
      </c>
      <c r="B1770">
        <v>1</v>
      </c>
    </row>
    <row r="1771" spans="1:2" x14ac:dyDescent="0.55000000000000004">
      <c r="A1771">
        <v>64929903</v>
      </c>
      <c r="B1771">
        <v>1</v>
      </c>
    </row>
    <row r="1772" spans="1:2" x14ac:dyDescent="0.55000000000000004">
      <c r="A1772">
        <v>64999969</v>
      </c>
      <c r="B1772">
        <v>1</v>
      </c>
    </row>
    <row r="1773" spans="1:2" x14ac:dyDescent="0.55000000000000004">
      <c r="A1773">
        <v>65029545</v>
      </c>
      <c r="B1773">
        <v>7</v>
      </c>
    </row>
    <row r="1774" spans="1:2" x14ac:dyDescent="0.55000000000000004">
      <c r="A1774">
        <v>65029719</v>
      </c>
      <c r="B1774">
        <v>20</v>
      </c>
    </row>
    <row r="1775" spans="1:2" x14ac:dyDescent="0.55000000000000004">
      <c r="A1775">
        <v>65039619</v>
      </c>
      <c r="B1775">
        <v>21</v>
      </c>
    </row>
    <row r="1776" spans="1:2" x14ac:dyDescent="0.55000000000000004">
      <c r="A1776">
        <v>65049997</v>
      </c>
      <c r="B1776">
        <v>44</v>
      </c>
    </row>
    <row r="1777" spans="1:2" x14ac:dyDescent="0.55000000000000004">
      <c r="A1777">
        <v>65099620</v>
      </c>
      <c r="B1777">
        <v>1</v>
      </c>
    </row>
    <row r="1778" spans="1:2" x14ac:dyDescent="0.55000000000000004">
      <c r="A1778">
        <v>65139834</v>
      </c>
      <c r="B1778">
        <v>20</v>
      </c>
    </row>
    <row r="1779" spans="1:2" x14ac:dyDescent="0.55000000000000004">
      <c r="A1779">
        <v>65179986</v>
      </c>
      <c r="B1779">
        <v>21</v>
      </c>
    </row>
    <row r="1780" spans="1:2" x14ac:dyDescent="0.55000000000000004">
      <c r="A1780">
        <v>65219785</v>
      </c>
      <c r="B1780">
        <v>6</v>
      </c>
    </row>
    <row r="1781" spans="1:2" x14ac:dyDescent="0.55000000000000004">
      <c r="A1781">
        <v>65299949</v>
      </c>
      <c r="B1781">
        <v>34</v>
      </c>
    </row>
    <row r="1782" spans="1:2" x14ac:dyDescent="0.55000000000000004">
      <c r="A1782">
        <v>65399826</v>
      </c>
      <c r="B1782">
        <v>7</v>
      </c>
    </row>
    <row r="1783" spans="1:2" x14ac:dyDescent="0.55000000000000004">
      <c r="A1783">
        <v>65459812</v>
      </c>
      <c r="B1783">
        <v>65</v>
      </c>
    </row>
    <row r="1784" spans="1:2" x14ac:dyDescent="0.55000000000000004">
      <c r="A1784">
        <v>65479796</v>
      </c>
      <c r="B1784">
        <v>6</v>
      </c>
    </row>
    <row r="1785" spans="1:2" x14ac:dyDescent="0.55000000000000004">
      <c r="A1785">
        <v>65509546</v>
      </c>
      <c r="B1785">
        <v>367</v>
      </c>
    </row>
    <row r="1786" spans="1:2" x14ac:dyDescent="0.55000000000000004">
      <c r="A1786">
        <v>65549825</v>
      </c>
      <c r="B1786">
        <v>69</v>
      </c>
    </row>
    <row r="1787" spans="1:2" x14ac:dyDescent="0.55000000000000004">
      <c r="A1787">
        <v>65579819</v>
      </c>
      <c r="B1787">
        <v>45</v>
      </c>
    </row>
    <row r="1788" spans="1:2" x14ac:dyDescent="0.55000000000000004">
      <c r="A1788">
        <v>65579845</v>
      </c>
      <c r="B1788">
        <v>77</v>
      </c>
    </row>
    <row r="1789" spans="1:2" x14ac:dyDescent="0.55000000000000004">
      <c r="A1789">
        <v>65609656</v>
      </c>
      <c r="B1789">
        <v>3</v>
      </c>
    </row>
    <row r="1790" spans="1:2" x14ac:dyDescent="0.55000000000000004">
      <c r="A1790">
        <v>65649582</v>
      </c>
      <c r="B1790">
        <v>30</v>
      </c>
    </row>
    <row r="1791" spans="1:2" x14ac:dyDescent="0.55000000000000004">
      <c r="A1791">
        <v>65649793</v>
      </c>
      <c r="B1791">
        <v>2</v>
      </c>
    </row>
    <row r="1792" spans="1:2" x14ac:dyDescent="0.55000000000000004">
      <c r="A1792">
        <v>65699592</v>
      </c>
      <c r="B1792">
        <v>8</v>
      </c>
    </row>
    <row r="1793" spans="1:2" x14ac:dyDescent="0.55000000000000004">
      <c r="A1793">
        <v>65729971</v>
      </c>
      <c r="B1793">
        <v>8</v>
      </c>
    </row>
    <row r="1794" spans="1:2" x14ac:dyDescent="0.55000000000000004">
      <c r="A1794">
        <v>65739596</v>
      </c>
      <c r="B1794">
        <v>1</v>
      </c>
    </row>
    <row r="1795" spans="1:2" x14ac:dyDescent="0.55000000000000004">
      <c r="A1795">
        <v>65759658</v>
      </c>
      <c r="B1795">
        <v>6</v>
      </c>
    </row>
    <row r="1796" spans="1:2" x14ac:dyDescent="0.55000000000000004">
      <c r="A1796">
        <v>65769567</v>
      </c>
      <c r="B1796">
        <v>2</v>
      </c>
    </row>
    <row r="1797" spans="1:2" x14ac:dyDescent="0.55000000000000004">
      <c r="A1797">
        <v>65769896</v>
      </c>
      <c r="B1797">
        <v>13</v>
      </c>
    </row>
    <row r="1798" spans="1:2" x14ac:dyDescent="0.55000000000000004">
      <c r="A1798">
        <v>65789981</v>
      </c>
      <c r="B1798">
        <v>18</v>
      </c>
    </row>
    <row r="1799" spans="1:2" x14ac:dyDescent="0.55000000000000004">
      <c r="A1799">
        <v>65799580</v>
      </c>
      <c r="B1799">
        <v>14</v>
      </c>
    </row>
    <row r="1800" spans="1:2" x14ac:dyDescent="0.55000000000000004">
      <c r="A1800">
        <v>65839972</v>
      </c>
      <c r="B1800">
        <v>3</v>
      </c>
    </row>
    <row r="1801" spans="1:2" x14ac:dyDescent="0.55000000000000004">
      <c r="A1801">
        <v>65849722</v>
      </c>
      <c r="B1801">
        <v>3</v>
      </c>
    </row>
    <row r="1802" spans="1:2" x14ac:dyDescent="0.55000000000000004">
      <c r="A1802">
        <v>65899897</v>
      </c>
      <c r="B1802">
        <v>16</v>
      </c>
    </row>
    <row r="1803" spans="1:2" x14ac:dyDescent="0.55000000000000004">
      <c r="A1803">
        <v>65929545</v>
      </c>
      <c r="B1803">
        <v>255</v>
      </c>
    </row>
    <row r="1804" spans="1:2" x14ac:dyDescent="0.55000000000000004">
      <c r="A1804">
        <v>65979993</v>
      </c>
      <c r="B1804">
        <v>1</v>
      </c>
    </row>
    <row r="1805" spans="1:2" x14ac:dyDescent="0.55000000000000004">
      <c r="A1805">
        <v>66019815</v>
      </c>
      <c r="B1805">
        <v>1</v>
      </c>
    </row>
    <row r="1806" spans="1:2" x14ac:dyDescent="0.55000000000000004">
      <c r="A1806">
        <v>66019821</v>
      </c>
      <c r="B1806">
        <v>18</v>
      </c>
    </row>
    <row r="1807" spans="1:2" x14ac:dyDescent="0.55000000000000004">
      <c r="A1807">
        <v>66099545</v>
      </c>
      <c r="B1807">
        <v>1</v>
      </c>
    </row>
    <row r="1808" spans="1:2" x14ac:dyDescent="0.55000000000000004">
      <c r="A1808">
        <v>66099876</v>
      </c>
      <c r="B1808">
        <v>6</v>
      </c>
    </row>
    <row r="1809" spans="1:2" x14ac:dyDescent="0.55000000000000004">
      <c r="A1809">
        <v>66099964</v>
      </c>
      <c r="B1809">
        <v>26</v>
      </c>
    </row>
    <row r="1810" spans="1:2" x14ac:dyDescent="0.55000000000000004">
      <c r="A1810">
        <v>66129983</v>
      </c>
      <c r="B1810">
        <v>2</v>
      </c>
    </row>
    <row r="1811" spans="1:2" x14ac:dyDescent="0.55000000000000004">
      <c r="A1811">
        <v>66189789</v>
      </c>
      <c r="B1811">
        <v>85</v>
      </c>
    </row>
    <row r="1812" spans="1:2" x14ac:dyDescent="0.55000000000000004">
      <c r="A1812">
        <v>66199939</v>
      </c>
      <c r="B1812">
        <v>2</v>
      </c>
    </row>
    <row r="1813" spans="1:2" x14ac:dyDescent="0.55000000000000004">
      <c r="A1813">
        <v>66239749</v>
      </c>
      <c r="B1813">
        <v>2</v>
      </c>
    </row>
    <row r="1814" spans="1:2" x14ac:dyDescent="0.55000000000000004">
      <c r="A1814">
        <v>66279802</v>
      </c>
      <c r="B1814">
        <v>105</v>
      </c>
    </row>
    <row r="1815" spans="1:2" x14ac:dyDescent="0.55000000000000004">
      <c r="A1815">
        <v>66299997</v>
      </c>
      <c r="B1815">
        <v>1</v>
      </c>
    </row>
    <row r="1816" spans="1:2" x14ac:dyDescent="0.55000000000000004">
      <c r="A1816">
        <v>66419918</v>
      </c>
      <c r="B1816">
        <v>12</v>
      </c>
    </row>
    <row r="1817" spans="1:2" x14ac:dyDescent="0.55000000000000004">
      <c r="A1817">
        <v>66429982</v>
      </c>
      <c r="B1817">
        <v>1</v>
      </c>
    </row>
    <row r="1818" spans="1:2" x14ac:dyDescent="0.55000000000000004">
      <c r="A1818">
        <v>66439704</v>
      </c>
      <c r="B1818">
        <v>71</v>
      </c>
    </row>
    <row r="1819" spans="1:2" x14ac:dyDescent="0.55000000000000004">
      <c r="A1819">
        <v>66479901</v>
      </c>
      <c r="B1819">
        <v>6</v>
      </c>
    </row>
    <row r="1820" spans="1:2" x14ac:dyDescent="0.55000000000000004">
      <c r="A1820">
        <v>66489859</v>
      </c>
      <c r="B1820">
        <v>1</v>
      </c>
    </row>
    <row r="1821" spans="1:2" x14ac:dyDescent="0.55000000000000004">
      <c r="A1821">
        <v>66509585</v>
      </c>
      <c r="B1821">
        <v>20</v>
      </c>
    </row>
    <row r="1822" spans="1:2" x14ac:dyDescent="0.55000000000000004">
      <c r="A1822">
        <v>66559969</v>
      </c>
      <c r="B1822">
        <v>23</v>
      </c>
    </row>
    <row r="1823" spans="1:2" x14ac:dyDescent="0.55000000000000004">
      <c r="A1823">
        <v>66569958</v>
      </c>
      <c r="B1823">
        <v>2</v>
      </c>
    </row>
    <row r="1824" spans="1:2" x14ac:dyDescent="0.55000000000000004">
      <c r="A1824">
        <v>66589830</v>
      </c>
      <c r="B1824">
        <v>48</v>
      </c>
    </row>
    <row r="1825" spans="1:2" x14ac:dyDescent="0.55000000000000004">
      <c r="A1825">
        <v>66609791</v>
      </c>
      <c r="B1825">
        <v>2</v>
      </c>
    </row>
    <row r="1826" spans="1:2" x14ac:dyDescent="0.55000000000000004">
      <c r="A1826">
        <v>66629698</v>
      </c>
      <c r="B1826">
        <v>16</v>
      </c>
    </row>
    <row r="1827" spans="1:2" x14ac:dyDescent="0.55000000000000004">
      <c r="A1827">
        <v>66699922</v>
      </c>
      <c r="B1827">
        <v>1</v>
      </c>
    </row>
    <row r="1828" spans="1:2" x14ac:dyDescent="0.55000000000000004">
      <c r="A1828">
        <v>66709763</v>
      </c>
      <c r="B1828">
        <v>17</v>
      </c>
    </row>
    <row r="1829" spans="1:2" x14ac:dyDescent="0.55000000000000004">
      <c r="A1829">
        <v>66729562</v>
      </c>
      <c r="B1829">
        <v>159</v>
      </c>
    </row>
    <row r="1830" spans="1:2" x14ac:dyDescent="0.55000000000000004">
      <c r="A1830">
        <v>66799954</v>
      </c>
      <c r="B1830">
        <v>7</v>
      </c>
    </row>
    <row r="1831" spans="1:2" x14ac:dyDescent="0.55000000000000004">
      <c r="A1831">
        <v>66809959</v>
      </c>
      <c r="B1831">
        <v>24</v>
      </c>
    </row>
    <row r="1832" spans="1:2" x14ac:dyDescent="0.55000000000000004">
      <c r="A1832">
        <v>66839833</v>
      </c>
      <c r="B1832">
        <v>22</v>
      </c>
    </row>
    <row r="1833" spans="1:2" x14ac:dyDescent="0.55000000000000004">
      <c r="A1833">
        <v>66849888</v>
      </c>
      <c r="B1833">
        <v>36</v>
      </c>
    </row>
    <row r="1834" spans="1:2" x14ac:dyDescent="0.55000000000000004">
      <c r="A1834">
        <v>66879562</v>
      </c>
      <c r="B1834">
        <v>8</v>
      </c>
    </row>
    <row r="1835" spans="1:2" x14ac:dyDescent="0.55000000000000004">
      <c r="A1835">
        <v>66879569</v>
      </c>
      <c r="B1835">
        <v>2</v>
      </c>
    </row>
    <row r="1836" spans="1:2" x14ac:dyDescent="0.55000000000000004">
      <c r="A1836">
        <v>66879577</v>
      </c>
      <c r="B1836">
        <v>5</v>
      </c>
    </row>
    <row r="1837" spans="1:2" x14ac:dyDescent="0.55000000000000004">
      <c r="A1837">
        <v>66899795</v>
      </c>
      <c r="B1837">
        <v>50</v>
      </c>
    </row>
    <row r="1838" spans="1:2" x14ac:dyDescent="0.55000000000000004">
      <c r="A1838">
        <v>66919896</v>
      </c>
      <c r="B1838">
        <v>1</v>
      </c>
    </row>
    <row r="1839" spans="1:2" x14ac:dyDescent="0.55000000000000004">
      <c r="A1839">
        <v>66939745</v>
      </c>
      <c r="B1839">
        <v>72</v>
      </c>
    </row>
    <row r="1840" spans="1:2" x14ac:dyDescent="0.55000000000000004">
      <c r="A1840">
        <v>67009556</v>
      </c>
      <c r="B1840">
        <v>44</v>
      </c>
    </row>
    <row r="1841" spans="1:2" x14ac:dyDescent="0.55000000000000004">
      <c r="A1841">
        <v>67009584</v>
      </c>
      <c r="B1841">
        <v>209</v>
      </c>
    </row>
    <row r="1842" spans="1:2" x14ac:dyDescent="0.55000000000000004">
      <c r="A1842">
        <v>67089984</v>
      </c>
      <c r="B1842">
        <v>148</v>
      </c>
    </row>
    <row r="1843" spans="1:2" x14ac:dyDescent="0.55000000000000004">
      <c r="A1843">
        <v>67119753</v>
      </c>
      <c r="B1843">
        <v>6</v>
      </c>
    </row>
    <row r="1844" spans="1:2" x14ac:dyDescent="0.55000000000000004">
      <c r="A1844">
        <v>67129945</v>
      </c>
      <c r="B1844">
        <v>28</v>
      </c>
    </row>
    <row r="1845" spans="1:2" x14ac:dyDescent="0.55000000000000004">
      <c r="A1845">
        <v>67139562</v>
      </c>
      <c r="B1845">
        <v>50</v>
      </c>
    </row>
    <row r="1846" spans="1:2" x14ac:dyDescent="0.55000000000000004">
      <c r="A1846">
        <v>67229965</v>
      </c>
      <c r="B1846">
        <v>6</v>
      </c>
    </row>
    <row r="1847" spans="1:2" x14ac:dyDescent="0.55000000000000004">
      <c r="A1847">
        <v>67309964</v>
      </c>
      <c r="B1847">
        <v>1</v>
      </c>
    </row>
    <row r="1848" spans="1:2" x14ac:dyDescent="0.55000000000000004">
      <c r="A1848">
        <v>67319647</v>
      </c>
      <c r="B1848">
        <v>81</v>
      </c>
    </row>
    <row r="1849" spans="1:2" x14ac:dyDescent="0.55000000000000004">
      <c r="A1849">
        <v>67329707</v>
      </c>
      <c r="B1849">
        <v>10</v>
      </c>
    </row>
    <row r="1850" spans="1:2" x14ac:dyDescent="0.55000000000000004">
      <c r="A1850">
        <v>67339719</v>
      </c>
      <c r="B1850">
        <v>3</v>
      </c>
    </row>
    <row r="1851" spans="1:2" x14ac:dyDescent="0.55000000000000004">
      <c r="A1851">
        <v>67409885</v>
      </c>
      <c r="B1851">
        <v>9</v>
      </c>
    </row>
    <row r="1852" spans="1:2" x14ac:dyDescent="0.55000000000000004">
      <c r="A1852">
        <v>67439562</v>
      </c>
      <c r="B1852">
        <v>33</v>
      </c>
    </row>
    <row r="1853" spans="1:2" x14ac:dyDescent="0.55000000000000004">
      <c r="A1853">
        <v>67459546</v>
      </c>
      <c r="B1853">
        <v>7</v>
      </c>
    </row>
    <row r="1854" spans="1:2" x14ac:dyDescent="0.55000000000000004">
      <c r="A1854">
        <v>67469921</v>
      </c>
      <c r="B1854">
        <v>9</v>
      </c>
    </row>
    <row r="1855" spans="1:2" x14ac:dyDescent="0.55000000000000004">
      <c r="A1855">
        <v>67509816</v>
      </c>
      <c r="B1855">
        <v>60</v>
      </c>
    </row>
    <row r="1856" spans="1:2" x14ac:dyDescent="0.55000000000000004">
      <c r="A1856">
        <v>67599630</v>
      </c>
      <c r="B1856">
        <v>1</v>
      </c>
    </row>
    <row r="1857" spans="1:2" x14ac:dyDescent="0.55000000000000004">
      <c r="A1857">
        <v>67609936</v>
      </c>
      <c r="B1857">
        <v>12</v>
      </c>
    </row>
    <row r="1858" spans="1:2" x14ac:dyDescent="0.55000000000000004">
      <c r="A1858">
        <v>67629896</v>
      </c>
      <c r="B1858">
        <v>6</v>
      </c>
    </row>
    <row r="1859" spans="1:2" x14ac:dyDescent="0.55000000000000004">
      <c r="A1859">
        <v>67659643</v>
      </c>
      <c r="B1859">
        <v>29</v>
      </c>
    </row>
    <row r="1860" spans="1:2" x14ac:dyDescent="0.55000000000000004">
      <c r="A1860">
        <v>67699657</v>
      </c>
      <c r="B1860">
        <v>4</v>
      </c>
    </row>
    <row r="1861" spans="1:2" x14ac:dyDescent="0.55000000000000004">
      <c r="A1861">
        <v>67729754</v>
      </c>
      <c r="B1861">
        <v>6</v>
      </c>
    </row>
    <row r="1862" spans="1:2" x14ac:dyDescent="0.55000000000000004">
      <c r="A1862">
        <v>67749584</v>
      </c>
      <c r="B1862">
        <v>100</v>
      </c>
    </row>
    <row r="1863" spans="1:2" x14ac:dyDescent="0.55000000000000004">
      <c r="A1863">
        <v>67829568</v>
      </c>
      <c r="B1863">
        <v>1</v>
      </c>
    </row>
    <row r="1864" spans="1:2" x14ac:dyDescent="0.55000000000000004">
      <c r="A1864">
        <v>67889974</v>
      </c>
      <c r="B1864">
        <v>3</v>
      </c>
    </row>
    <row r="1865" spans="1:2" x14ac:dyDescent="0.55000000000000004">
      <c r="A1865">
        <v>67909561</v>
      </c>
      <c r="B1865">
        <v>3</v>
      </c>
    </row>
    <row r="1866" spans="1:2" x14ac:dyDescent="0.55000000000000004">
      <c r="A1866">
        <v>67949591</v>
      </c>
      <c r="B1866">
        <v>2</v>
      </c>
    </row>
    <row r="1867" spans="1:2" x14ac:dyDescent="0.55000000000000004">
      <c r="A1867">
        <v>68009817</v>
      </c>
      <c r="B1867">
        <v>21</v>
      </c>
    </row>
    <row r="1868" spans="1:2" x14ac:dyDescent="0.55000000000000004">
      <c r="A1868">
        <v>68019634</v>
      </c>
      <c r="B1868">
        <v>165</v>
      </c>
    </row>
    <row r="1869" spans="1:2" x14ac:dyDescent="0.55000000000000004">
      <c r="A1869">
        <v>68099681</v>
      </c>
      <c r="B1869">
        <v>2</v>
      </c>
    </row>
    <row r="1870" spans="1:2" x14ac:dyDescent="0.55000000000000004">
      <c r="A1870">
        <v>68099971</v>
      </c>
      <c r="B1870">
        <v>25</v>
      </c>
    </row>
    <row r="1871" spans="1:2" x14ac:dyDescent="0.55000000000000004">
      <c r="A1871">
        <v>68139746</v>
      </c>
      <c r="B1871">
        <v>65</v>
      </c>
    </row>
    <row r="1872" spans="1:2" x14ac:dyDescent="0.55000000000000004">
      <c r="A1872">
        <v>68169950</v>
      </c>
      <c r="B1872">
        <v>1</v>
      </c>
    </row>
    <row r="1873" spans="1:2" x14ac:dyDescent="0.55000000000000004">
      <c r="A1873">
        <v>68239797</v>
      </c>
      <c r="B1873">
        <v>25</v>
      </c>
    </row>
    <row r="1874" spans="1:2" x14ac:dyDescent="0.55000000000000004">
      <c r="A1874">
        <v>68289745</v>
      </c>
      <c r="B1874">
        <v>589</v>
      </c>
    </row>
    <row r="1875" spans="1:2" x14ac:dyDescent="0.55000000000000004">
      <c r="A1875">
        <v>68299561</v>
      </c>
      <c r="B1875">
        <v>25</v>
      </c>
    </row>
    <row r="1876" spans="1:2" x14ac:dyDescent="0.55000000000000004">
      <c r="A1876">
        <v>68369880</v>
      </c>
      <c r="B1876">
        <v>15</v>
      </c>
    </row>
    <row r="1877" spans="1:2" x14ac:dyDescent="0.55000000000000004">
      <c r="A1877">
        <v>68389615</v>
      </c>
      <c r="B1877">
        <v>6</v>
      </c>
    </row>
    <row r="1878" spans="1:2" x14ac:dyDescent="0.55000000000000004">
      <c r="A1878">
        <v>68439677</v>
      </c>
      <c r="B1878">
        <v>2</v>
      </c>
    </row>
    <row r="1879" spans="1:2" x14ac:dyDescent="0.55000000000000004">
      <c r="A1879">
        <v>68439903</v>
      </c>
      <c r="B1879">
        <v>189</v>
      </c>
    </row>
    <row r="1880" spans="1:2" x14ac:dyDescent="0.55000000000000004">
      <c r="A1880">
        <v>68509607</v>
      </c>
      <c r="B1880">
        <v>9</v>
      </c>
    </row>
    <row r="1881" spans="1:2" x14ac:dyDescent="0.55000000000000004">
      <c r="A1881">
        <v>68509954</v>
      </c>
      <c r="B1881">
        <v>2</v>
      </c>
    </row>
    <row r="1882" spans="1:2" x14ac:dyDescent="0.55000000000000004">
      <c r="A1882">
        <v>68589994</v>
      </c>
      <c r="B1882">
        <v>33</v>
      </c>
    </row>
    <row r="1883" spans="1:2" x14ac:dyDescent="0.55000000000000004">
      <c r="A1883">
        <v>68619793</v>
      </c>
      <c r="B1883">
        <v>39</v>
      </c>
    </row>
    <row r="1884" spans="1:2" x14ac:dyDescent="0.55000000000000004">
      <c r="A1884">
        <v>68639606</v>
      </c>
      <c r="B1884">
        <v>185</v>
      </c>
    </row>
    <row r="1885" spans="1:2" x14ac:dyDescent="0.55000000000000004">
      <c r="A1885">
        <v>68689878</v>
      </c>
      <c r="B1885">
        <v>13</v>
      </c>
    </row>
    <row r="1886" spans="1:2" x14ac:dyDescent="0.55000000000000004">
      <c r="A1886">
        <v>68749835</v>
      </c>
      <c r="B1886">
        <v>132</v>
      </c>
    </row>
    <row r="1887" spans="1:2" x14ac:dyDescent="0.55000000000000004">
      <c r="A1887">
        <v>68749880</v>
      </c>
      <c r="B1887">
        <v>5</v>
      </c>
    </row>
    <row r="1888" spans="1:2" x14ac:dyDescent="0.55000000000000004">
      <c r="A1888">
        <v>68819812</v>
      </c>
      <c r="B1888">
        <v>18</v>
      </c>
    </row>
    <row r="1889" spans="1:2" x14ac:dyDescent="0.55000000000000004">
      <c r="A1889">
        <v>68839859</v>
      </c>
      <c r="B1889">
        <v>27</v>
      </c>
    </row>
    <row r="1890" spans="1:2" x14ac:dyDescent="0.55000000000000004">
      <c r="A1890">
        <v>68879713</v>
      </c>
      <c r="B1890">
        <v>2</v>
      </c>
    </row>
    <row r="1891" spans="1:2" x14ac:dyDescent="0.55000000000000004">
      <c r="A1891">
        <v>68909835</v>
      </c>
      <c r="B1891">
        <v>29</v>
      </c>
    </row>
    <row r="1892" spans="1:2" x14ac:dyDescent="0.55000000000000004">
      <c r="A1892">
        <v>68919783</v>
      </c>
      <c r="B1892">
        <v>102</v>
      </c>
    </row>
    <row r="1893" spans="1:2" x14ac:dyDescent="0.55000000000000004">
      <c r="A1893">
        <v>68949819</v>
      </c>
      <c r="B1893">
        <v>49</v>
      </c>
    </row>
    <row r="1894" spans="1:2" x14ac:dyDescent="0.55000000000000004">
      <c r="A1894">
        <v>68959870</v>
      </c>
      <c r="B1894">
        <v>12</v>
      </c>
    </row>
    <row r="1895" spans="1:2" x14ac:dyDescent="0.55000000000000004">
      <c r="A1895">
        <v>69019951</v>
      </c>
      <c r="B1895">
        <v>92</v>
      </c>
    </row>
    <row r="1896" spans="1:2" x14ac:dyDescent="0.55000000000000004">
      <c r="A1896">
        <v>69029593</v>
      </c>
      <c r="B1896">
        <v>1</v>
      </c>
    </row>
    <row r="1897" spans="1:2" x14ac:dyDescent="0.55000000000000004">
      <c r="A1897">
        <v>69099802</v>
      </c>
      <c r="B1897">
        <v>118</v>
      </c>
    </row>
    <row r="1898" spans="1:2" x14ac:dyDescent="0.55000000000000004">
      <c r="A1898">
        <v>69179754</v>
      </c>
      <c r="B1898">
        <v>25</v>
      </c>
    </row>
    <row r="1899" spans="1:2" x14ac:dyDescent="0.55000000000000004">
      <c r="A1899">
        <v>69179948</v>
      </c>
      <c r="B1899">
        <v>331</v>
      </c>
    </row>
    <row r="1900" spans="1:2" x14ac:dyDescent="0.55000000000000004">
      <c r="A1900">
        <v>69209817</v>
      </c>
      <c r="B1900">
        <v>12</v>
      </c>
    </row>
    <row r="1901" spans="1:2" x14ac:dyDescent="0.55000000000000004">
      <c r="A1901">
        <v>69229945</v>
      </c>
      <c r="B1901">
        <v>8</v>
      </c>
    </row>
    <row r="1902" spans="1:2" x14ac:dyDescent="0.55000000000000004">
      <c r="A1902">
        <v>69239726</v>
      </c>
      <c r="B1902">
        <v>19</v>
      </c>
    </row>
    <row r="1903" spans="1:2" x14ac:dyDescent="0.55000000000000004">
      <c r="A1903">
        <v>69269800</v>
      </c>
      <c r="B1903">
        <v>16</v>
      </c>
    </row>
    <row r="1904" spans="1:2" x14ac:dyDescent="0.55000000000000004">
      <c r="A1904">
        <v>69309950</v>
      </c>
      <c r="B1904">
        <v>18</v>
      </c>
    </row>
    <row r="1905" spans="1:2" x14ac:dyDescent="0.55000000000000004">
      <c r="A1905">
        <v>69379845</v>
      </c>
      <c r="B1905">
        <v>44</v>
      </c>
    </row>
    <row r="1906" spans="1:2" x14ac:dyDescent="0.55000000000000004">
      <c r="A1906">
        <v>69389918</v>
      </c>
      <c r="B1906">
        <v>2</v>
      </c>
    </row>
    <row r="1907" spans="1:2" x14ac:dyDescent="0.55000000000000004">
      <c r="A1907">
        <v>69399738</v>
      </c>
      <c r="B1907">
        <v>2</v>
      </c>
    </row>
    <row r="1908" spans="1:2" x14ac:dyDescent="0.55000000000000004">
      <c r="A1908">
        <v>69409831</v>
      </c>
      <c r="B1908">
        <v>45</v>
      </c>
    </row>
    <row r="1909" spans="1:2" x14ac:dyDescent="0.55000000000000004">
      <c r="A1909">
        <v>69429786</v>
      </c>
      <c r="B1909">
        <v>176</v>
      </c>
    </row>
    <row r="1910" spans="1:2" x14ac:dyDescent="0.55000000000000004">
      <c r="A1910">
        <v>69489826</v>
      </c>
      <c r="B1910">
        <v>8</v>
      </c>
    </row>
    <row r="1911" spans="1:2" x14ac:dyDescent="0.55000000000000004">
      <c r="A1911">
        <v>69509703</v>
      </c>
      <c r="B1911">
        <v>6</v>
      </c>
    </row>
    <row r="1912" spans="1:2" x14ac:dyDescent="0.55000000000000004">
      <c r="A1912">
        <v>69509749</v>
      </c>
      <c r="B1912">
        <v>71</v>
      </c>
    </row>
    <row r="1913" spans="1:2" x14ac:dyDescent="0.55000000000000004">
      <c r="A1913">
        <v>69529738</v>
      </c>
      <c r="B1913">
        <v>31</v>
      </c>
    </row>
    <row r="1914" spans="1:2" x14ac:dyDescent="0.55000000000000004">
      <c r="A1914">
        <v>69559881</v>
      </c>
      <c r="B1914">
        <v>60</v>
      </c>
    </row>
    <row r="1915" spans="1:2" x14ac:dyDescent="0.55000000000000004">
      <c r="A1915">
        <v>69559945</v>
      </c>
      <c r="B1915">
        <v>62</v>
      </c>
    </row>
    <row r="1916" spans="1:2" x14ac:dyDescent="0.55000000000000004">
      <c r="A1916">
        <v>69649953</v>
      </c>
      <c r="B1916">
        <v>170</v>
      </c>
    </row>
    <row r="1917" spans="1:2" x14ac:dyDescent="0.55000000000000004">
      <c r="A1917">
        <v>69679884</v>
      </c>
      <c r="B1917">
        <v>17</v>
      </c>
    </row>
    <row r="1918" spans="1:2" x14ac:dyDescent="0.55000000000000004">
      <c r="A1918">
        <v>69679968</v>
      </c>
      <c r="B1918">
        <v>6</v>
      </c>
    </row>
    <row r="1919" spans="1:2" x14ac:dyDescent="0.55000000000000004">
      <c r="A1919">
        <v>69689978</v>
      </c>
      <c r="B1919">
        <v>6</v>
      </c>
    </row>
    <row r="1920" spans="1:2" x14ac:dyDescent="0.55000000000000004">
      <c r="A1920">
        <v>69709708</v>
      </c>
      <c r="B1920">
        <v>1</v>
      </c>
    </row>
    <row r="1921" spans="1:2" x14ac:dyDescent="0.55000000000000004">
      <c r="A1921">
        <v>69749710</v>
      </c>
      <c r="B1921">
        <v>2</v>
      </c>
    </row>
    <row r="1922" spans="1:2" x14ac:dyDescent="0.55000000000000004">
      <c r="A1922">
        <v>69749797</v>
      </c>
      <c r="B1922">
        <v>82</v>
      </c>
    </row>
    <row r="1923" spans="1:2" x14ac:dyDescent="0.55000000000000004">
      <c r="A1923">
        <v>69809783</v>
      </c>
      <c r="B1923">
        <v>25</v>
      </c>
    </row>
    <row r="1924" spans="1:2" x14ac:dyDescent="0.55000000000000004">
      <c r="A1924">
        <v>69839807</v>
      </c>
      <c r="B1924">
        <v>25</v>
      </c>
    </row>
    <row r="1925" spans="1:2" x14ac:dyDescent="0.55000000000000004">
      <c r="A1925">
        <v>69909540</v>
      </c>
      <c r="B1925">
        <v>19</v>
      </c>
    </row>
    <row r="1926" spans="1:2" x14ac:dyDescent="0.55000000000000004">
      <c r="A1926">
        <v>69909968</v>
      </c>
      <c r="B1926">
        <v>1</v>
      </c>
    </row>
    <row r="1927" spans="1:2" x14ac:dyDescent="0.55000000000000004">
      <c r="A1927">
        <v>69919605</v>
      </c>
      <c r="B1927">
        <v>116</v>
      </c>
    </row>
    <row r="1928" spans="1:2" x14ac:dyDescent="0.55000000000000004">
      <c r="A1928">
        <v>69959834</v>
      </c>
      <c r="B1928">
        <v>5</v>
      </c>
    </row>
    <row r="1929" spans="1:2" x14ac:dyDescent="0.55000000000000004">
      <c r="A1929">
        <v>70059831</v>
      </c>
      <c r="B1929">
        <v>63</v>
      </c>
    </row>
    <row r="1930" spans="1:2" x14ac:dyDescent="0.55000000000000004">
      <c r="A1930">
        <v>70059863</v>
      </c>
      <c r="B1930">
        <v>3</v>
      </c>
    </row>
    <row r="1931" spans="1:2" x14ac:dyDescent="0.55000000000000004">
      <c r="A1931">
        <v>70079843</v>
      </c>
      <c r="B1931">
        <v>60</v>
      </c>
    </row>
    <row r="1932" spans="1:2" x14ac:dyDescent="0.55000000000000004">
      <c r="A1932">
        <v>70089938</v>
      </c>
      <c r="B1932">
        <v>26</v>
      </c>
    </row>
    <row r="1933" spans="1:2" x14ac:dyDescent="0.55000000000000004">
      <c r="A1933">
        <v>70209913</v>
      </c>
      <c r="B1933">
        <v>140</v>
      </c>
    </row>
    <row r="1934" spans="1:2" x14ac:dyDescent="0.55000000000000004">
      <c r="A1934">
        <v>70219963</v>
      </c>
      <c r="B1934">
        <v>1</v>
      </c>
    </row>
    <row r="1935" spans="1:2" x14ac:dyDescent="0.55000000000000004">
      <c r="A1935">
        <v>70270000</v>
      </c>
      <c r="B1935">
        <v>47</v>
      </c>
    </row>
    <row r="1936" spans="1:2" x14ac:dyDescent="0.55000000000000004">
      <c r="A1936">
        <v>70279725</v>
      </c>
      <c r="B1936">
        <v>2</v>
      </c>
    </row>
    <row r="1937" spans="1:2" x14ac:dyDescent="0.55000000000000004">
      <c r="A1937">
        <v>70279969</v>
      </c>
      <c r="B1937">
        <v>2</v>
      </c>
    </row>
    <row r="1938" spans="1:2" x14ac:dyDescent="0.55000000000000004">
      <c r="A1938">
        <v>70309918</v>
      </c>
      <c r="B1938">
        <v>67</v>
      </c>
    </row>
    <row r="1939" spans="1:2" x14ac:dyDescent="0.55000000000000004">
      <c r="A1939">
        <v>70319620</v>
      </c>
      <c r="B1939">
        <v>42</v>
      </c>
    </row>
    <row r="1940" spans="1:2" x14ac:dyDescent="0.55000000000000004">
      <c r="A1940">
        <v>70329964</v>
      </c>
      <c r="B1940">
        <v>61</v>
      </c>
    </row>
    <row r="1941" spans="1:2" x14ac:dyDescent="0.55000000000000004">
      <c r="A1941">
        <v>70349809</v>
      </c>
      <c r="B1941">
        <v>2</v>
      </c>
    </row>
    <row r="1942" spans="1:2" x14ac:dyDescent="0.55000000000000004">
      <c r="A1942">
        <v>70379721</v>
      </c>
      <c r="B1942">
        <v>85</v>
      </c>
    </row>
    <row r="1943" spans="1:2" x14ac:dyDescent="0.55000000000000004">
      <c r="A1943">
        <v>70379921</v>
      </c>
      <c r="B1943">
        <v>7</v>
      </c>
    </row>
    <row r="1944" spans="1:2" x14ac:dyDescent="0.55000000000000004">
      <c r="A1944">
        <v>70380000</v>
      </c>
      <c r="B1944">
        <v>11</v>
      </c>
    </row>
    <row r="1945" spans="1:2" x14ac:dyDescent="0.55000000000000004">
      <c r="A1945">
        <v>70449806</v>
      </c>
      <c r="B1945">
        <v>2</v>
      </c>
    </row>
    <row r="1946" spans="1:2" x14ac:dyDescent="0.55000000000000004">
      <c r="A1946">
        <v>70459591</v>
      </c>
      <c r="B1946">
        <v>1</v>
      </c>
    </row>
    <row r="1947" spans="1:2" x14ac:dyDescent="0.55000000000000004">
      <c r="A1947">
        <v>70559769</v>
      </c>
      <c r="B1947">
        <v>26</v>
      </c>
    </row>
    <row r="1948" spans="1:2" x14ac:dyDescent="0.55000000000000004">
      <c r="A1948">
        <v>70579807</v>
      </c>
      <c r="B1948">
        <v>24</v>
      </c>
    </row>
    <row r="1949" spans="1:2" x14ac:dyDescent="0.55000000000000004">
      <c r="A1949">
        <v>70579924</v>
      </c>
      <c r="B1949">
        <v>33</v>
      </c>
    </row>
    <row r="1950" spans="1:2" x14ac:dyDescent="0.55000000000000004">
      <c r="A1950">
        <v>70589893</v>
      </c>
      <c r="B1950">
        <v>30</v>
      </c>
    </row>
    <row r="1951" spans="1:2" x14ac:dyDescent="0.55000000000000004">
      <c r="A1951">
        <v>70599860</v>
      </c>
      <c r="B1951">
        <v>96</v>
      </c>
    </row>
    <row r="1952" spans="1:2" x14ac:dyDescent="0.55000000000000004">
      <c r="A1952">
        <v>70669917</v>
      </c>
      <c r="B1952">
        <v>95</v>
      </c>
    </row>
    <row r="1953" spans="1:2" x14ac:dyDescent="0.55000000000000004">
      <c r="A1953">
        <v>70759790</v>
      </c>
      <c r="B1953">
        <v>167</v>
      </c>
    </row>
    <row r="1954" spans="1:2" x14ac:dyDescent="0.55000000000000004">
      <c r="A1954">
        <v>70829837</v>
      </c>
      <c r="B1954">
        <v>2</v>
      </c>
    </row>
    <row r="1955" spans="1:2" x14ac:dyDescent="0.55000000000000004">
      <c r="A1955">
        <v>70839908</v>
      </c>
      <c r="B1955">
        <v>17</v>
      </c>
    </row>
    <row r="1956" spans="1:2" x14ac:dyDescent="0.55000000000000004">
      <c r="A1956">
        <v>70839933</v>
      </c>
      <c r="B1956">
        <v>6</v>
      </c>
    </row>
    <row r="1957" spans="1:2" x14ac:dyDescent="0.55000000000000004">
      <c r="A1957">
        <v>70869780</v>
      </c>
      <c r="B1957">
        <v>26</v>
      </c>
    </row>
    <row r="1958" spans="1:2" x14ac:dyDescent="0.55000000000000004">
      <c r="A1958">
        <v>70949630</v>
      </c>
      <c r="B1958">
        <v>28</v>
      </c>
    </row>
    <row r="1959" spans="1:2" x14ac:dyDescent="0.55000000000000004">
      <c r="A1959">
        <v>71019917</v>
      </c>
      <c r="B1959">
        <v>34</v>
      </c>
    </row>
    <row r="1960" spans="1:2" x14ac:dyDescent="0.55000000000000004">
      <c r="A1960">
        <v>71020000</v>
      </c>
      <c r="B1960">
        <v>75</v>
      </c>
    </row>
    <row r="1961" spans="1:2" x14ac:dyDescent="0.55000000000000004">
      <c r="A1961">
        <v>71029783</v>
      </c>
      <c r="B1961">
        <v>21</v>
      </c>
    </row>
    <row r="1962" spans="1:2" x14ac:dyDescent="0.55000000000000004">
      <c r="A1962">
        <v>71129978</v>
      </c>
      <c r="B1962">
        <v>1</v>
      </c>
    </row>
    <row r="1963" spans="1:2" x14ac:dyDescent="0.55000000000000004">
      <c r="A1963">
        <v>71149834</v>
      </c>
      <c r="B1963">
        <v>25</v>
      </c>
    </row>
    <row r="1964" spans="1:2" x14ac:dyDescent="0.55000000000000004">
      <c r="A1964">
        <v>71159650</v>
      </c>
      <c r="B1964">
        <v>246</v>
      </c>
    </row>
    <row r="1965" spans="1:2" x14ac:dyDescent="0.55000000000000004">
      <c r="A1965">
        <v>71179887</v>
      </c>
      <c r="B1965">
        <v>4</v>
      </c>
    </row>
    <row r="1966" spans="1:2" x14ac:dyDescent="0.55000000000000004">
      <c r="A1966">
        <v>71199923</v>
      </c>
      <c r="B1966">
        <v>1</v>
      </c>
    </row>
    <row r="1967" spans="1:2" x14ac:dyDescent="0.55000000000000004">
      <c r="A1967">
        <v>71209919</v>
      </c>
      <c r="B1967">
        <v>3</v>
      </c>
    </row>
    <row r="1968" spans="1:2" x14ac:dyDescent="0.55000000000000004">
      <c r="A1968">
        <v>71219980</v>
      </c>
      <c r="B1968">
        <v>1</v>
      </c>
    </row>
    <row r="1969" spans="1:2" x14ac:dyDescent="0.55000000000000004">
      <c r="A1969">
        <v>71309569</v>
      </c>
      <c r="B1969">
        <v>14</v>
      </c>
    </row>
    <row r="1970" spans="1:2" x14ac:dyDescent="0.55000000000000004">
      <c r="A1970">
        <v>71399913</v>
      </c>
      <c r="B1970">
        <v>89</v>
      </c>
    </row>
    <row r="1971" spans="1:2" x14ac:dyDescent="0.55000000000000004">
      <c r="A1971">
        <v>71429829</v>
      </c>
      <c r="B1971">
        <v>10</v>
      </c>
    </row>
    <row r="1972" spans="1:2" x14ac:dyDescent="0.55000000000000004">
      <c r="A1972">
        <v>71499931</v>
      </c>
      <c r="B1972">
        <v>9</v>
      </c>
    </row>
    <row r="1973" spans="1:2" x14ac:dyDescent="0.55000000000000004">
      <c r="A1973">
        <v>71509893</v>
      </c>
      <c r="B1973">
        <v>125</v>
      </c>
    </row>
    <row r="1974" spans="1:2" x14ac:dyDescent="0.55000000000000004">
      <c r="A1974">
        <v>71559616</v>
      </c>
      <c r="B1974">
        <v>1</v>
      </c>
    </row>
    <row r="1975" spans="1:2" x14ac:dyDescent="0.55000000000000004">
      <c r="A1975">
        <v>71579537</v>
      </c>
      <c r="B1975">
        <v>145</v>
      </c>
    </row>
    <row r="1976" spans="1:2" x14ac:dyDescent="0.55000000000000004">
      <c r="A1976">
        <v>71609855</v>
      </c>
      <c r="B1976">
        <v>1</v>
      </c>
    </row>
    <row r="1977" spans="1:2" x14ac:dyDescent="0.55000000000000004">
      <c r="A1977">
        <v>71669903</v>
      </c>
      <c r="B1977">
        <v>45</v>
      </c>
    </row>
    <row r="1978" spans="1:2" x14ac:dyDescent="0.55000000000000004">
      <c r="A1978">
        <v>71699882</v>
      </c>
      <c r="B1978">
        <v>14</v>
      </c>
    </row>
    <row r="1979" spans="1:2" x14ac:dyDescent="0.55000000000000004">
      <c r="A1979">
        <v>71719832</v>
      </c>
      <c r="B1979">
        <v>5</v>
      </c>
    </row>
    <row r="1980" spans="1:2" x14ac:dyDescent="0.55000000000000004">
      <c r="A1980">
        <v>71789886</v>
      </c>
      <c r="B1980">
        <v>3</v>
      </c>
    </row>
    <row r="1981" spans="1:2" x14ac:dyDescent="0.55000000000000004">
      <c r="A1981">
        <v>71799691</v>
      </c>
      <c r="B1981">
        <v>20</v>
      </c>
    </row>
    <row r="1982" spans="1:2" x14ac:dyDescent="0.55000000000000004">
      <c r="A1982">
        <v>71809778</v>
      </c>
      <c r="B1982">
        <v>9</v>
      </c>
    </row>
    <row r="1983" spans="1:2" x14ac:dyDescent="0.55000000000000004">
      <c r="A1983">
        <v>71809833</v>
      </c>
      <c r="B1983">
        <v>241</v>
      </c>
    </row>
    <row r="1984" spans="1:2" x14ac:dyDescent="0.55000000000000004">
      <c r="A1984">
        <v>71819962</v>
      </c>
      <c r="B1984">
        <v>18</v>
      </c>
    </row>
    <row r="1985" spans="1:2" x14ac:dyDescent="0.55000000000000004">
      <c r="A1985">
        <v>71829568</v>
      </c>
      <c r="B1985">
        <v>3</v>
      </c>
    </row>
    <row r="1986" spans="1:2" x14ac:dyDescent="0.55000000000000004">
      <c r="A1986">
        <v>71839643</v>
      </c>
      <c r="B1986">
        <v>1</v>
      </c>
    </row>
    <row r="1987" spans="1:2" x14ac:dyDescent="0.55000000000000004">
      <c r="A1987">
        <v>71889910</v>
      </c>
      <c r="B1987">
        <v>3</v>
      </c>
    </row>
    <row r="1988" spans="1:2" x14ac:dyDescent="0.55000000000000004">
      <c r="A1988">
        <v>71909986</v>
      </c>
      <c r="B1988">
        <v>6</v>
      </c>
    </row>
    <row r="1989" spans="1:2" x14ac:dyDescent="0.55000000000000004">
      <c r="A1989">
        <v>71929719</v>
      </c>
      <c r="B1989">
        <v>23</v>
      </c>
    </row>
    <row r="1990" spans="1:2" x14ac:dyDescent="0.55000000000000004">
      <c r="A1990">
        <v>71989811</v>
      </c>
      <c r="B1990">
        <v>24</v>
      </c>
    </row>
    <row r="1991" spans="1:2" x14ac:dyDescent="0.55000000000000004">
      <c r="A1991">
        <v>72049829</v>
      </c>
      <c r="B1991">
        <v>8</v>
      </c>
    </row>
    <row r="1992" spans="1:2" x14ac:dyDescent="0.55000000000000004">
      <c r="A1992">
        <v>72189942</v>
      </c>
      <c r="B1992">
        <v>13</v>
      </c>
    </row>
    <row r="1993" spans="1:2" x14ac:dyDescent="0.55000000000000004">
      <c r="A1993">
        <v>72279819</v>
      </c>
      <c r="B1993">
        <v>3</v>
      </c>
    </row>
    <row r="1994" spans="1:2" x14ac:dyDescent="0.55000000000000004">
      <c r="A1994">
        <v>72349555</v>
      </c>
      <c r="B1994">
        <v>4</v>
      </c>
    </row>
    <row r="1995" spans="1:2" x14ac:dyDescent="0.55000000000000004">
      <c r="A1995">
        <v>72379577</v>
      </c>
      <c r="B1995">
        <v>33</v>
      </c>
    </row>
    <row r="1996" spans="1:2" x14ac:dyDescent="0.55000000000000004">
      <c r="A1996">
        <v>72399600</v>
      </c>
      <c r="B1996">
        <v>49</v>
      </c>
    </row>
    <row r="1997" spans="1:2" x14ac:dyDescent="0.55000000000000004">
      <c r="A1997">
        <v>72399803</v>
      </c>
      <c r="B1997">
        <v>12</v>
      </c>
    </row>
    <row r="1998" spans="1:2" x14ac:dyDescent="0.55000000000000004">
      <c r="A1998">
        <v>72419745</v>
      </c>
      <c r="B1998">
        <v>25</v>
      </c>
    </row>
    <row r="1999" spans="1:2" x14ac:dyDescent="0.55000000000000004">
      <c r="A1999">
        <v>72519850</v>
      </c>
      <c r="B1999">
        <v>18</v>
      </c>
    </row>
    <row r="2000" spans="1:2" x14ac:dyDescent="0.55000000000000004">
      <c r="A2000">
        <v>72549599</v>
      </c>
      <c r="B2000">
        <v>5</v>
      </c>
    </row>
    <row r="2001" spans="1:2" x14ac:dyDescent="0.55000000000000004">
      <c r="A2001">
        <v>72609885</v>
      </c>
      <c r="B2001">
        <v>247</v>
      </c>
    </row>
    <row r="2002" spans="1:2" x14ac:dyDescent="0.55000000000000004">
      <c r="A2002">
        <v>72639834</v>
      </c>
      <c r="B2002">
        <v>1</v>
      </c>
    </row>
    <row r="2003" spans="1:2" x14ac:dyDescent="0.55000000000000004">
      <c r="A2003">
        <v>72679677</v>
      </c>
      <c r="B2003">
        <v>139</v>
      </c>
    </row>
    <row r="2004" spans="1:2" x14ac:dyDescent="0.55000000000000004">
      <c r="A2004">
        <v>72759832</v>
      </c>
      <c r="B2004">
        <v>67</v>
      </c>
    </row>
    <row r="2005" spans="1:2" x14ac:dyDescent="0.55000000000000004">
      <c r="A2005">
        <v>72839693</v>
      </c>
      <c r="B2005">
        <v>1</v>
      </c>
    </row>
    <row r="2006" spans="1:2" x14ac:dyDescent="0.55000000000000004">
      <c r="A2006">
        <v>72839836</v>
      </c>
      <c r="B2006">
        <v>2</v>
      </c>
    </row>
    <row r="2007" spans="1:2" x14ac:dyDescent="0.55000000000000004">
      <c r="A2007">
        <v>72859930</v>
      </c>
      <c r="B2007">
        <v>2</v>
      </c>
    </row>
    <row r="2008" spans="1:2" x14ac:dyDescent="0.55000000000000004">
      <c r="A2008">
        <v>72869805</v>
      </c>
      <c r="B2008">
        <v>77</v>
      </c>
    </row>
    <row r="2009" spans="1:2" x14ac:dyDescent="0.55000000000000004">
      <c r="A2009">
        <v>72979864</v>
      </c>
      <c r="B2009">
        <v>2</v>
      </c>
    </row>
    <row r="2010" spans="1:2" x14ac:dyDescent="0.55000000000000004">
      <c r="A2010">
        <v>72999965</v>
      </c>
      <c r="B2010">
        <v>25</v>
      </c>
    </row>
    <row r="2011" spans="1:2" x14ac:dyDescent="0.55000000000000004">
      <c r="A2011">
        <v>73009929</v>
      </c>
      <c r="B2011">
        <v>4</v>
      </c>
    </row>
    <row r="2012" spans="1:2" x14ac:dyDescent="0.55000000000000004">
      <c r="A2012">
        <v>73019562</v>
      </c>
      <c r="B2012">
        <v>3</v>
      </c>
    </row>
    <row r="2013" spans="1:2" x14ac:dyDescent="0.55000000000000004">
      <c r="A2013">
        <v>73069709</v>
      </c>
      <c r="B2013">
        <v>60</v>
      </c>
    </row>
    <row r="2014" spans="1:2" x14ac:dyDescent="0.55000000000000004">
      <c r="A2014">
        <v>73079933</v>
      </c>
      <c r="B2014">
        <v>16</v>
      </c>
    </row>
    <row r="2015" spans="1:2" x14ac:dyDescent="0.55000000000000004">
      <c r="A2015">
        <v>73139771</v>
      </c>
      <c r="B2015">
        <v>83</v>
      </c>
    </row>
    <row r="2016" spans="1:2" x14ac:dyDescent="0.55000000000000004">
      <c r="A2016">
        <v>73159948</v>
      </c>
      <c r="B2016">
        <v>27</v>
      </c>
    </row>
    <row r="2017" spans="1:2" x14ac:dyDescent="0.55000000000000004">
      <c r="A2017">
        <v>73159973</v>
      </c>
      <c r="B2017">
        <v>41</v>
      </c>
    </row>
    <row r="2018" spans="1:2" x14ac:dyDescent="0.55000000000000004">
      <c r="A2018">
        <v>73179549</v>
      </c>
      <c r="B2018">
        <v>7</v>
      </c>
    </row>
    <row r="2019" spans="1:2" x14ac:dyDescent="0.55000000000000004">
      <c r="A2019">
        <v>73189683</v>
      </c>
      <c r="B2019">
        <v>22</v>
      </c>
    </row>
    <row r="2020" spans="1:2" x14ac:dyDescent="0.55000000000000004">
      <c r="A2020">
        <v>73189722</v>
      </c>
      <c r="B2020">
        <v>2</v>
      </c>
    </row>
    <row r="2021" spans="1:2" x14ac:dyDescent="0.55000000000000004">
      <c r="A2021">
        <v>73189903</v>
      </c>
      <c r="B2021">
        <v>1</v>
      </c>
    </row>
    <row r="2022" spans="1:2" x14ac:dyDescent="0.55000000000000004">
      <c r="A2022">
        <v>73209996</v>
      </c>
      <c r="B2022">
        <v>1</v>
      </c>
    </row>
    <row r="2023" spans="1:2" x14ac:dyDescent="0.55000000000000004">
      <c r="A2023">
        <v>73239605</v>
      </c>
      <c r="B2023">
        <v>1</v>
      </c>
    </row>
    <row r="2024" spans="1:2" x14ac:dyDescent="0.55000000000000004">
      <c r="A2024">
        <v>73239833</v>
      </c>
      <c r="B2024">
        <v>150</v>
      </c>
    </row>
    <row r="2025" spans="1:2" x14ac:dyDescent="0.55000000000000004">
      <c r="A2025">
        <v>73249656</v>
      </c>
      <c r="B2025">
        <v>74</v>
      </c>
    </row>
    <row r="2026" spans="1:2" x14ac:dyDescent="0.55000000000000004">
      <c r="A2026">
        <v>73279933</v>
      </c>
      <c r="B2026">
        <v>146</v>
      </c>
    </row>
    <row r="2027" spans="1:2" x14ac:dyDescent="0.55000000000000004">
      <c r="A2027">
        <v>73289682</v>
      </c>
      <c r="B2027">
        <v>7</v>
      </c>
    </row>
    <row r="2028" spans="1:2" x14ac:dyDescent="0.55000000000000004">
      <c r="A2028">
        <v>73299659</v>
      </c>
      <c r="B2028">
        <v>33</v>
      </c>
    </row>
    <row r="2029" spans="1:2" x14ac:dyDescent="0.55000000000000004">
      <c r="A2029">
        <v>73299969</v>
      </c>
      <c r="B2029">
        <v>15</v>
      </c>
    </row>
    <row r="2030" spans="1:2" x14ac:dyDescent="0.55000000000000004">
      <c r="A2030">
        <v>73299981</v>
      </c>
      <c r="B2030">
        <v>24</v>
      </c>
    </row>
    <row r="2031" spans="1:2" x14ac:dyDescent="0.55000000000000004">
      <c r="A2031">
        <v>73319677</v>
      </c>
      <c r="B2031">
        <v>3</v>
      </c>
    </row>
    <row r="2032" spans="1:2" x14ac:dyDescent="0.55000000000000004">
      <c r="A2032">
        <v>73379750</v>
      </c>
      <c r="B2032">
        <v>4</v>
      </c>
    </row>
    <row r="2033" spans="1:2" x14ac:dyDescent="0.55000000000000004">
      <c r="A2033">
        <v>73409724</v>
      </c>
      <c r="B2033">
        <v>1</v>
      </c>
    </row>
    <row r="2034" spans="1:2" x14ac:dyDescent="0.55000000000000004">
      <c r="A2034">
        <v>73409941</v>
      </c>
      <c r="B2034">
        <v>51</v>
      </c>
    </row>
    <row r="2035" spans="1:2" x14ac:dyDescent="0.55000000000000004">
      <c r="A2035">
        <v>73509796</v>
      </c>
      <c r="B2035">
        <v>579</v>
      </c>
    </row>
    <row r="2036" spans="1:2" x14ac:dyDescent="0.55000000000000004">
      <c r="A2036">
        <v>73559939</v>
      </c>
      <c r="B2036">
        <v>31</v>
      </c>
    </row>
    <row r="2037" spans="1:2" x14ac:dyDescent="0.55000000000000004">
      <c r="A2037">
        <v>73569895</v>
      </c>
      <c r="B2037">
        <v>47</v>
      </c>
    </row>
    <row r="2038" spans="1:2" x14ac:dyDescent="0.55000000000000004">
      <c r="A2038">
        <v>73579859</v>
      </c>
      <c r="B2038">
        <v>7</v>
      </c>
    </row>
    <row r="2039" spans="1:2" x14ac:dyDescent="0.55000000000000004">
      <c r="A2039">
        <v>73649581</v>
      </c>
      <c r="B2039">
        <v>392</v>
      </c>
    </row>
    <row r="2040" spans="1:2" x14ac:dyDescent="0.55000000000000004">
      <c r="A2040">
        <v>73669554</v>
      </c>
      <c r="B2040">
        <v>54</v>
      </c>
    </row>
    <row r="2041" spans="1:2" x14ac:dyDescent="0.55000000000000004">
      <c r="A2041">
        <v>73669876</v>
      </c>
      <c r="B2041">
        <v>1</v>
      </c>
    </row>
    <row r="2042" spans="1:2" x14ac:dyDescent="0.55000000000000004">
      <c r="A2042">
        <v>73769816</v>
      </c>
      <c r="B2042">
        <v>94</v>
      </c>
    </row>
    <row r="2043" spans="1:2" x14ac:dyDescent="0.55000000000000004">
      <c r="A2043">
        <v>73789554</v>
      </c>
      <c r="B2043">
        <v>9</v>
      </c>
    </row>
    <row r="2044" spans="1:2" x14ac:dyDescent="0.55000000000000004">
      <c r="A2044">
        <v>73839683</v>
      </c>
      <c r="B2044">
        <v>23</v>
      </c>
    </row>
    <row r="2045" spans="1:2" x14ac:dyDescent="0.55000000000000004">
      <c r="A2045">
        <v>73859548</v>
      </c>
      <c r="B2045">
        <v>2</v>
      </c>
    </row>
    <row r="2046" spans="1:2" x14ac:dyDescent="0.55000000000000004">
      <c r="A2046">
        <v>73859929</v>
      </c>
      <c r="B2046">
        <v>15</v>
      </c>
    </row>
    <row r="2047" spans="1:2" x14ac:dyDescent="0.55000000000000004">
      <c r="A2047">
        <v>73939814</v>
      </c>
      <c r="B2047">
        <v>555</v>
      </c>
    </row>
    <row r="2048" spans="1:2" x14ac:dyDescent="0.55000000000000004">
      <c r="A2048">
        <v>74019963</v>
      </c>
      <c r="B2048">
        <v>7</v>
      </c>
    </row>
    <row r="2049" spans="1:2" x14ac:dyDescent="0.55000000000000004">
      <c r="A2049">
        <v>74029934</v>
      </c>
      <c r="B2049">
        <v>4</v>
      </c>
    </row>
    <row r="2050" spans="1:2" x14ac:dyDescent="0.55000000000000004">
      <c r="A2050">
        <v>74069769</v>
      </c>
      <c r="B2050">
        <v>89</v>
      </c>
    </row>
    <row r="2051" spans="1:2" x14ac:dyDescent="0.55000000000000004">
      <c r="A2051">
        <v>74089696</v>
      </c>
      <c r="B2051">
        <v>98</v>
      </c>
    </row>
    <row r="2052" spans="1:2" x14ac:dyDescent="0.55000000000000004">
      <c r="A2052">
        <v>74159809</v>
      </c>
      <c r="B2052">
        <v>70</v>
      </c>
    </row>
    <row r="2053" spans="1:2" x14ac:dyDescent="0.55000000000000004">
      <c r="A2053">
        <v>74209587</v>
      </c>
      <c r="B2053">
        <v>561</v>
      </c>
    </row>
    <row r="2054" spans="1:2" x14ac:dyDescent="0.55000000000000004">
      <c r="A2054">
        <v>74219800</v>
      </c>
      <c r="B2054">
        <v>2</v>
      </c>
    </row>
    <row r="2055" spans="1:2" x14ac:dyDescent="0.55000000000000004">
      <c r="A2055">
        <v>74239716</v>
      </c>
      <c r="B2055">
        <v>1</v>
      </c>
    </row>
    <row r="2056" spans="1:2" x14ac:dyDescent="0.55000000000000004">
      <c r="A2056">
        <v>74269884</v>
      </c>
      <c r="B2056">
        <v>7</v>
      </c>
    </row>
    <row r="2057" spans="1:2" x14ac:dyDescent="0.55000000000000004">
      <c r="A2057">
        <v>74289807</v>
      </c>
      <c r="B2057">
        <v>1</v>
      </c>
    </row>
    <row r="2058" spans="1:2" x14ac:dyDescent="0.55000000000000004">
      <c r="A2058">
        <v>74309851</v>
      </c>
      <c r="B2058">
        <v>18</v>
      </c>
    </row>
    <row r="2059" spans="1:2" x14ac:dyDescent="0.55000000000000004">
      <c r="A2059">
        <v>74309995</v>
      </c>
      <c r="B2059">
        <v>8</v>
      </c>
    </row>
    <row r="2060" spans="1:2" x14ac:dyDescent="0.55000000000000004">
      <c r="A2060">
        <v>74349745</v>
      </c>
      <c r="B2060">
        <v>24</v>
      </c>
    </row>
    <row r="2061" spans="1:2" x14ac:dyDescent="0.55000000000000004">
      <c r="A2061">
        <v>74359817</v>
      </c>
      <c r="B2061">
        <v>43</v>
      </c>
    </row>
    <row r="2062" spans="1:2" x14ac:dyDescent="0.55000000000000004">
      <c r="A2062">
        <v>74389832</v>
      </c>
      <c r="B2062">
        <v>453</v>
      </c>
    </row>
    <row r="2063" spans="1:2" x14ac:dyDescent="0.55000000000000004">
      <c r="A2063">
        <v>74419982</v>
      </c>
      <c r="B2063">
        <v>157</v>
      </c>
    </row>
    <row r="2064" spans="1:2" x14ac:dyDescent="0.55000000000000004">
      <c r="A2064">
        <v>74429670</v>
      </c>
      <c r="B2064">
        <v>8</v>
      </c>
    </row>
    <row r="2065" spans="1:2" x14ac:dyDescent="0.55000000000000004">
      <c r="A2065">
        <v>74429898</v>
      </c>
      <c r="B2065">
        <v>83</v>
      </c>
    </row>
    <row r="2066" spans="1:2" x14ac:dyDescent="0.55000000000000004">
      <c r="A2066">
        <v>74479587</v>
      </c>
      <c r="B2066">
        <v>15</v>
      </c>
    </row>
    <row r="2067" spans="1:2" x14ac:dyDescent="0.55000000000000004">
      <c r="A2067">
        <v>74489998</v>
      </c>
      <c r="B2067">
        <v>27</v>
      </c>
    </row>
    <row r="2068" spans="1:2" x14ac:dyDescent="0.55000000000000004">
      <c r="A2068">
        <v>74549897</v>
      </c>
      <c r="B2068">
        <v>25</v>
      </c>
    </row>
    <row r="2069" spans="1:2" x14ac:dyDescent="0.55000000000000004">
      <c r="A2069">
        <v>74569796</v>
      </c>
      <c r="B2069">
        <v>12</v>
      </c>
    </row>
    <row r="2070" spans="1:2" x14ac:dyDescent="0.55000000000000004">
      <c r="A2070">
        <v>74659912</v>
      </c>
      <c r="B2070">
        <v>70</v>
      </c>
    </row>
    <row r="2071" spans="1:2" x14ac:dyDescent="0.55000000000000004">
      <c r="A2071">
        <v>74669916</v>
      </c>
      <c r="B2071">
        <v>69</v>
      </c>
    </row>
    <row r="2072" spans="1:2" x14ac:dyDescent="0.55000000000000004">
      <c r="A2072">
        <v>74669958</v>
      </c>
      <c r="B2072">
        <v>61</v>
      </c>
    </row>
    <row r="2073" spans="1:2" x14ac:dyDescent="0.55000000000000004">
      <c r="A2073">
        <v>74739641</v>
      </c>
      <c r="B2073">
        <v>182</v>
      </c>
    </row>
    <row r="2074" spans="1:2" x14ac:dyDescent="0.55000000000000004">
      <c r="A2074">
        <v>74739978</v>
      </c>
      <c r="B2074">
        <v>1</v>
      </c>
    </row>
    <row r="2075" spans="1:2" x14ac:dyDescent="0.55000000000000004">
      <c r="A2075">
        <v>74749638</v>
      </c>
      <c r="B2075">
        <v>268</v>
      </c>
    </row>
    <row r="2076" spans="1:2" x14ac:dyDescent="0.55000000000000004">
      <c r="A2076">
        <v>74759887</v>
      </c>
      <c r="B2076">
        <v>2</v>
      </c>
    </row>
    <row r="2077" spans="1:2" x14ac:dyDescent="0.55000000000000004">
      <c r="A2077">
        <v>74779598</v>
      </c>
      <c r="B2077">
        <v>1</v>
      </c>
    </row>
    <row r="2078" spans="1:2" x14ac:dyDescent="0.55000000000000004">
      <c r="A2078">
        <v>74789979</v>
      </c>
      <c r="B2078">
        <v>118</v>
      </c>
    </row>
    <row r="2079" spans="1:2" x14ac:dyDescent="0.55000000000000004">
      <c r="A2079">
        <v>74809914</v>
      </c>
      <c r="B2079">
        <v>39</v>
      </c>
    </row>
    <row r="2080" spans="1:2" x14ac:dyDescent="0.55000000000000004">
      <c r="A2080">
        <v>74879910</v>
      </c>
      <c r="B2080">
        <v>220</v>
      </c>
    </row>
    <row r="2081" spans="1:2" x14ac:dyDescent="0.55000000000000004">
      <c r="A2081">
        <v>74949747</v>
      </c>
      <c r="B2081">
        <v>60</v>
      </c>
    </row>
    <row r="2082" spans="1:2" x14ac:dyDescent="0.55000000000000004">
      <c r="A2082">
        <v>75129816</v>
      </c>
      <c r="B2082">
        <v>264</v>
      </c>
    </row>
    <row r="2083" spans="1:2" x14ac:dyDescent="0.55000000000000004">
      <c r="A2083">
        <v>75129821</v>
      </c>
      <c r="B2083">
        <v>3</v>
      </c>
    </row>
    <row r="2084" spans="1:2" x14ac:dyDescent="0.55000000000000004">
      <c r="A2084">
        <v>75169913</v>
      </c>
      <c r="B2084">
        <v>1</v>
      </c>
    </row>
    <row r="2085" spans="1:2" x14ac:dyDescent="0.55000000000000004">
      <c r="A2085">
        <v>75239975</v>
      </c>
      <c r="B2085">
        <v>4</v>
      </c>
    </row>
    <row r="2086" spans="1:2" x14ac:dyDescent="0.55000000000000004">
      <c r="A2086">
        <v>75269684</v>
      </c>
      <c r="B2086">
        <v>4</v>
      </c>
    </row>
    <row r="2087" spans="1:2" x14ac:dyDescent="0.55000000000000004">
      <c r="A2087">
        <v>75299897</v>
      </c>
      <c r="B2087">
        <v>22</v>
      </c>
    </row>
    <row r="2088" spans="1:2" x14ac:dyDescent="0.55000000000000004">
      <c r="A2088">
        <v>75299916</v>
      </c>
      <c r="B2088">
        <v>25</v>
      </c>
    </row>
    <row r="2089" spans="1:2" x14ac:dyDescent="0.55000000000000004">
      <c r="A2089">
        <v>75319661</v>
      </c>
      <c r="B2089">
        <v>5</v>
      </c>
    </row>
    <row r="2090" spans="1:2" x14ac:dyDescent="0.55000000000000004">
      <c r="A2090">
        <v>75329669</v>
      </c>
      <c r="B2090">
        <v>5</v>
      </c>
    </row>
    <row r="2091" spans="1:2" x14ac:dyDescent="0.55000000000000004">
      <c r="A2091">
        <v>75339977</v>
      </c>
      <c r="B2091">
        <v>33</v>
      </c>
    </row>
    <row r="2092" spans="1:2" x14ac:dyDescent="0.55000000000000004">
      <c r="A2092">
        <v>75539901</v>
      </c>
      <c r="B2092">
        <v>34</v>
      </c>
    </row>
    <row r="2093" spans="1:2" x14ac:dyDescent="0.55000000000000004">
      <c r="A2093">
        <v>75549562</v>
      </c>
      <c r="B2093">
        <v>96</v>
      </c>
    </row>
    <row r="2094" spans="1:2" x14ac:dyDescent="0.55000000000000004">
      <c r="A2094">
        <v>75549816</v>
      </c>
      <c r="B2094">
        <v>13</v>
      </c>
    </row>
    <row r="2095" spans="1:2" x14ac:dyDescent="0.55000000000000004">
      <c r="A2095">
        <v>75559630</v>
      </c>
      <c r="B2095">
        <v>149</v>
      </c>
    </row>
    <row r="2096" spans="1:2" x14ac:dyDescent="0.55000000000000004">
      <c r="A2096">
        <v>75569745</v>
      </c>
      <c r="B2096">
        <v>8</v>
      </c>
    </row>
    <row r="2097" spans="1:2" x14ac:dyDescent="0.55000000000000004">
      <c r="A2097">
        <v>75669812</v>
      </c>
      <c r="B2097">
        <v>93</v>
      </c>
    </row>
    <row r="2098" spans="1:2" x14ac:dyDescent="0.55000000000000004">
      <c r="A2098">
        <v>75709662</v>
      </c>
      <c r="B2098">
        <v>9</v>
      </c>
    </row>
    <row r="2099" spans="1:2" x14ac:dyDescent="0.55000000000000004">
      <c r="A2099">
        <v>75769598</v>
      </c>
      <c r="B2099">
        <v>1</v>
      </c>
    </row>
    <row r="2100" spans="1:2" x14ac:dyDescent="0.55000000000000004">
      <c r="A2100">
        <v>75809879</v>
      </c>
      <c r="B2100">
        <v>17</v>
      </c>
    </row>
    <row r="2101" spans="1:2" x14ac:dyDescent="0.55000000000000004">
      <c r="A2101">
        <v>75819974</v>
      </c>
      <c r="B2101">
        <v>7</v>
      </c>
    </row>
    <row r="2102" spans="1:2" x14ac:dyDescent="0.55000000000000004">
      <c r="A2102">
        <v>75889885</v>
      </c>
      <c r="B2102">
        <v>4</v>
      </c>
    </row>
    <row r="2103" spans="1:2" x14ac:dyDescent="0.55000000000000004">
      <c r="A2103">
        <v>75939806</v>
      </c>
      <c r="B2103">
        <v>117</v>
      </c>
    </row>
    <row r="2104" spans="1:2" x14ac:dyDescent="0.55000000000000004">
      <c r="A2104">
        <v>75949846</v>
      </c>
      <c r="B2104">
        <v>5</v>
      </c>
    </row>
    <row r="2105" spans="1:2" x14ac:dyDescent="0.55000000000000004">
      <c r="A2105">
        <v>75949929</v>
      </c>
      <c r="B2105">
        <v>4</v>
      </c>
    </row>
    <row r="2106" spans="1:2" x14ac:dyDescent="0.55000000000000004">
      <c r="A2106">
        <v>75979514</v>
      </c>
      <c r="B2106">
        <v>8</v>
      </c>
    </row>
    <row r="2107" spans="1:2" x14ac:dyDescent="0.55000000000000004">
      <c r="A2107">
        <v>75979969</v>
      </c>
      <c r="B2107">
        <v>26</v>
      </c>
    </row>
    <row r="2108" spans="1:2" x14ac:dyDescent="0.55000000000000004">
      <c r="A2108">
        <v>76039920</v>
      </c>
      <c r="B2108">
        <v>56</v>
      </c>
    </row>
    <row r="2109" spans="1:2" x14ac:dyDescent="0.55000000000000004">
      <c r="A2109">
        <v>76059832</v>
      </c>
      <c r="B2109">
        <v>195</v>
      </c>
    </row>
    <row r="2110" spans="1:2" x14ac:dyDescent="0.55000000000000004">
      <c r="A2110">
        <v>76079978</v>
      </c>
      <c r="B2110">
        <v>131</v>
      </c>
    </row>
    <row r="2111" spans="1:2" x14ac:dyDescent="0.55000000000000004">
      <c r="A2111">
        <v>76089832</v>
      </c>
      <c r="B2111">
        <v>13</v>
      </c>
    </row>
    <row r="2112" spans="1:2" x14ac:dyDescent="0.55000000000000004">
      <c r="A2112">
        <v>76099821</v>
      </c>
      <c r="B2112">
        <v>24</v>
      </c>
    </row>
    <row r="2113" spans="1:2" x14ac:dyDescent="0.55000000000000004">
      <c r="A2113">
        <v>76199769</v>
      </c>
      <c r="B2113">
        <v>1</v>
      </c>
    </row>
    <row r="2114" spans="1:2" x14ac:dyDescent="0.55000000000000004">
      <c r="A2114">
        <v>76229762</v>
      </c>
      <c r="B2114">
        <v>19</v>
      </c>
    </row>
    <row r="2115" spans="1:2" x14ac:dyDescent="0.55000000000000004">
      <c r="A2115">
        <v>76249815</v>
      </c>
      <c r="B2115">
        <v>205</v>
      </c>
    </row>
    <row r="2116" spans="1:2" x14ac:dyDescent="0.55000000000000004">
      <c r="A2116">
        <v>76279937</v>
      </c>
      <c r="B2116">
        <v>44</v>
      </c>
    </row>
    <row r="2117" spans="1:2" x14ac:dyDescent="0.55000000000000004">
      <c r="A2117">
        <v>76299582</v>
      </c>
      <c r="B2117">
        <v>1</v>
      </c>
    </row>
    <row r="2118" spans="1:2" x14ac:dyDescent="0.55000000000000004">
      <c r="A2118">
        <v>76369797</v>
      </c>
      <c r="B2118">
        <v>4</v>
      </c>
    </row>
    <row r="2119" spans="1:2" x14ac:dyDescent="0.55000000000000004">
      <c r="A2119">
        <v>76369975</v>
      </c>
      <c r="B2119">
        <v>9</v>
      </c>
    </row>
    <row r="2120" spans="1:2" x14ac:dyDescent="0.55000000000000004">
      <c r="A2120">
        <v>76399832</v>
      </c>
      <c r="B2120">
        <v>107</v>
      </c>
    </row>
    <row r="2121" spans="1:2" x14ac:dyDescent="0.55000000000000004">
      <c r="A2121">
        <v>76429997</v>
      </c>
      <c r="B2121">
        <v>41</v>
      </c>
    </row>
    <row r="2122" spans="1:2" x14ac:dyDescent="0.55000000000000004">
      <c r="A2122">
        <v>76460000</v>
      </c>
      <c r="B2122">
        <v>24</v>
      </c>
    </row>
    <row r="2123" spans="1:2" x14ac:dyDescent="0.55000000000000004">
      <c r="A2123">
        <v>76529594</v>
      </c>
      <c r="B2123">
        <v>33</v>
      </c>
    </row>
    <row r="2124" spans="1:2" x14ac:dyDescent="0.55000000000000004">
      <c r="A2124">
        <v>76579556</v>
      </c>
      <c r="B2124">
        <v>29</v>
      </c>
    </row>
    <row r="2125" spans="1:2" x14ac:dyDescent="0.55000000000000004">
      <c r="A2125">
        <v>76599959</v>
      </c>
      <c r="B2125">
        <v>12</v>
      </c>
    </row>
    <row r="2126" spans="1:2" x14ac:dyDescent="0.55000000000000004">
      <c r="A2126">
        <v>76809855</v>
      </c>
      <c r="B2126">
        <v>2</v>
      </c>
    </row>
    <row r="2127" spans="1:2" x14ac:dyDescent="0.55000000000000004">
      <c r="A2127">
        <v>76819642</v>
      </c>
      <c r="B2127">
        <v>42</v>
      </c>
    </row>
    <row r="2128" spans="1:2" x14ac:dyDescent="0.55000000000000004">
      <c r="A2128">
        <v>76819747</v>
      </c>
      <c r="B2128">
        <v>8</v>
      </c>
    </row>
    <row r="2129" spans="1:2" x14ac:dyDescent="0.55000000000000004">
      <c r="A2129">
        <v>76819950</v>
      </c>
      <c r="B2129">
        <v>85</v>
      </c>
    </row>
    <row r="2130" spans="1:2" x14ac:dyDescent="0.55000000000000004">
      <c r="A2130">
        <v>76829675</v>
      </c>
      <c r="B2130">
        <v>13</v>
      </c>
    </row>
    <row r="2131" spans="1:2" x14ac:dyDescent="0.55000000000000004">
      <c r="A2131">
        <v>76849847</v>
      </c>
      <c r="B2131">
        <v>27</v>
      </c>
    </row>
    <row r="2132" spans="1:2" x14ac:dyDescent="0.55000000000000004">
      <c r="A2132">
        <v>76849997</v>
      </c>
      <c r="B2132">
        <v>6</v>
      </c>
    </row>
    <row r="2133" spans="1:2" x14ac:dyDescent="0.55000000000000004">
      <c r="A2133">
        <v>76969972</v>
      </c>
      <c r="B2133">
        <v>1</v>
      </c>
    </row>
    <row r="2134" spans="1:2" x14ac:dyDescent="0.55000000000000004">
      <c r="A2134">
        <v>77019931</v>
      </c>
      <c r="B2134">
        <v>2</v>
      </c>
    </row>
    <row r="2135" spans="1:2" x14ac:dyDescent="0.55000000000000004">
      <c r="A2135">
        <v>77089648</v>
      </c>
      <c r="B2135">
        <v>363</v>
      </c>
    </row>
    <row r="2136" spans="1:2" x14ac:dyDescent="0.55000000000000004">
      <c r="A2136">
        <v>77129998</v>
      </c>
      <c r="B2136">
        <v>73</v>
      </c>
    </row>
    <row r="2137" spans="1:2" x14ac:dyDescent="0.55000000000000004">
      <c r="A2137">
        <v>77139652</v>
      </c>
      <c r="B2137">
        <v>26</v>
      </c>
    </row>
    <row r="2138" spans="1:2" x14ac:dyDescent="0.55000000000000004">
      <c r="A2138">
        <v>77139788</v>
      </c>
      <c r="B2138">
        <v>1</v>
      </c>
    </row>
    <row r="2139" spans="1:2" x14ac:dyDescent="0.55000000000000004">
      <c r="A2139">
        <v>77289788</v>
      </c>
      <c r="B2139">
        <v>23</v>
      </c>
    </row>
    <row r="2140" spans="1:2" x14ac:dyDescent="0.55000000000000004">
      <c r="A2140">
        <v>77369939</v>
      </c>
      <c r="B2140">
        <v>8</v>
      </c>
    </row>
    <row r="2141" spans="1:2" x14ac:dyDescent="0.55000000000000004">
      <c r="A2141">
        <v>77479938</v>
      </c>
      <c r="B2141">
        <v>4</v>
      </c>
    </row>
    <row r="2142" spans="1:2" x14ac:dyDescent="0.55000000000000004">
      <c r="A2142">
        <v>77479993</v>
      </c>
      <c r="B2142">
        <v>1</v>
      </c>
    </row>
    <row r="2143" spans="1:2" x14ac:dyDescent="0.55000000000000004">
      <c r="A2143">
        <v>77539710</v>
      </c>
      <c r="B2143">
        <v>4</v>
      </c>
    </row>
    <row r="2144" spans="1:2" x14ac:dyDescent="0.55000000000000004">
      <c r="A2144">
        <v>77569814</v>
      </c>
      <c r="B2144">
        <v>134</v>
      </c>
    </row>
    <row r="2145" spans="1:2" x14ac:dyDescent="0.55000000000000004">
      <c r="A2145">
        <v>77609665</v>
      </c>
      <c r="B2145">
        <v>6</v>
      </c>
    </row>
    <row r="2146" spans="1:2" x14ac:dyDescent="0.55000000000000004">
      <c r="A2146">
        <v>77649923</v>
      </c>
      <c r="B2146">
        <v>11</v>
      </c>
    </row>
    <row r="2147" spans="1:2" x14ac:dyDescent="0.55000000000000004">
      <c r="A2147">
        <v>77669755</v>
      </c>
      <c r="B2147">
        <v>41</v>
      </c>
    </row>
    <row r="2148" spans="1:2" x14ac:dyDescent="0.55000000000000004">
      <c r="A2148">
        <v>77749881</v>
      </c>
      <c r="B2148">
        <v>1</v>
      </c>
    </row>
    <row r="2149" spans="1:2" x14ac:dyDescent="0.55000000000000004">
      <c r="A2149">
        <v>77799544</v>
      </c>
      <c r="B2149">
        <v>5</v>
      </c>
    </row>
    <row r="2150" spans="1:2" x14ac:dyDescent="0.55000000000000004">
      <c r="A2150">
        <v>77799644</v>
      </c>
      <c r="B2150">
        <v>5</v>
      </c>
    </row>
    <row r="2151" spans="1:2" x14ac:dyDescent="0.55000000000000004">
      <c r="A2151">
        <v>77809802</v>
      </c>
      <c r="B2151">
        <v>2</v>
      </c>
    </row>
    <row r="2152" spans="1:2" x14ac:dyDescent="0.55000000000000004">
      <c r="A2152">
        <v>77839644</v>
      </c>
      <c r="B2152">
        <v>41</v>
      </c>
    </row>
    <row r="2153" spans="1:2" x14ac:dyDescent="0.55000000000000004">
      <c r="A2153">
        <v>77839901</v>
      </c>
      <c r="B2153">
        <v>14</v>
      </c>
    </row>
    <row r="2154" spans="1:2" x14ac:dyDescent="0.55000000000000004">
      <c r="A2154">
        <v>77869553</v>
      </c>
      <c r="B2154">
        <v>7</v>
      </c>
    </row>
    <row r="2155" spans="1:2" x14ac:dyDescent="0.55000000000000004">
      <c r="A2155">
        <v>77879866</v>
      </c>
      <c r="B2155">
        <v>37</v>
      </c>
    </row>
    <row r="2156" spans="1:2" x14ac:dyDescent="0.55000000000000004">
      <c r="A2156">
        <v>77879888</v>
      </c>
      <c r="B2156">
        <v>51</v>
      </c>
    </row>
    <row r="2157" spans="1:2" x14ac:dyDescent="0.55000000000000004">
      <c r="A2157">
        <v>77909617</v>
      </c>
      <c r="B2157">
        <v>6</v>
      </c>
    </row>
    <row r="2158" spans="1:2" x14ac:dyDescent="0.55000000000000004">
      <c r="A2158">
        <v>77959825</v>
      </c>
      <c r="B2158">
        <v>168</v>
      </c>
    </row>
    <row r="2159" spans="1:2" x14ac:dyDescent="0.55000000000000004">
      <c r="A2159">
        <v>77959895</v>
      </c>
      <c r="B2159">
        <v>9</v>
      </c>
    </row>
    <row r="2160" spans="1:2" x14ac:dyDescent="0.55000000000000004">
      <c r="A2160">
        <v>77969898</v>
      </c>
      <c r="B2160">
        <v>87</v>
      </c>
    </row>
    <row r="2161" spans="1:2" x14ac:dyDescent="0.55000000000000004">
      <c r="A2161">
        <v>78019832</v>
      </c>
      <c r="B2161">
        <v>1</v>
      </c>
    </row>
    <row r="2162" spans="1:2" x14ac:dyDescent="0.55000000000000004">
      <c r="A2162">
        <v>78039536</v>
      </c>
      <c r="B2162">
        <v>2</v>
      </c>
    </row>
    <row r="2163" spans="1:2" x14ac:dyDescent="0.55000000000000004">
      <c r="A2163">
        <v>78049770</v>
      </c>
      <c r="B2163">
        <v>98</v>
      </c>
    </row>
    <row r="2164" spans="1:2" x14ac:dyDescent="0.55000000000000004">
      <c r="A2164">
        <v>78059777</v>
      </c>
      <c r="B2164">
        <v>3</v>
      </c>
    </row>
    <row r="2165" spans="1:2" x14ac:dyDescent="0.55000000000000004">
      <c r="A2165">
        <v>78069803</v>
      </c>
      <c r="B2165">
        <v>22</v>
      </c>
    </row>
    <row r="2166" spans="1:2" x14ac:dyDescent="0.55000000000000004">
      <c r="A2166">
        <v>78079582</v>
      </c>
      <c r="B2166">
        <v>35</v>
      </c>
    </row>
    <row r="2167" spans="1:2" x14ac:dyDescent="0.55000000000000004">
      <c r="A2167">
        <v>78179922</v>
      </c>
      <c r="B2167">
        <v>38</v>
      </c>
    </row>
    <row r="2168" spans="1:2" x14ac:dyDescent="0.55000000000000004">
      <c r="A2168">
        <v>78199697</v>
      </c>
      <c r="B2168">
        <v>50</v>
      </c>
    </row>
    <row r="2169" spans="1:2" x14ac:dyDescent="0.55000000000000004">
      <c r="A2169">
        <v>78199831</v>
      </c>
      <c r="B2169">
        <v>13</v>
      </c>
    </row>
    <row r="2170" spans="1:2" x14ac:dyDescent="0.55000000000000004">
      <c r="A2170">
        <v>78239888</v>
      </c>
      <c r="B2170">
        <v>61</v>
      </c>
    </row>
    <row r="2171" spans="1:2" x14ac:dyDescent="0.55000000000000004">
      <c r="A2171">
        <v>78309835</v>
      </c>
      <c r="B2171">
        <v>23</v>
      </c>
    </row>
    <row r="2172" spans="1:2" x14ac:dyDescent="0.55000000000000004">
      <c r="A2172">
        <v>78330000</v>
      </c>
      <c r="B2172">
        <v>53</v>
      </c>
    </row>
    <row r="2173" spans="1:2" x14ac:dyDescent="0.55000000000000004">
      <c r="A2173">
        <v>78339680</v>
      </c>
      <c r="B2173">
        <v>14</v>
      </c>
    </row>
    <row r="2174" spans="1:2" x14ac:dyDescent="0.55000000000000004">
      <c r="A2174">
        <v>78339888</v>
      </c>
      <c r="B2174">
        <v>134</v>
      </c>
    </row>
    <row r="2175" spans="1:2" x14ac:dyDescent="0.55000000000000004">
      <c r="A2175">
        <v>78409837</v>
      </c>
      <c r="B2175">
        <v>48</v>
      </c>
    </row>
    <row r="2176" spans="1:2" x14ac:dyDescent="0.55000000000000004">
      <c r="A2176">
        <v>78429815</v>
      </c>
      <c r="B2176">
        <v>27</v>
      </c>
    </row>
    <row r="2177" spans="1:2" x14ac:dyDescent="0.55000000000000004">
      <c r="A2177">
        <v>78449900</v>
      </c>
      <c r="B2177">
        <v>24</v>
      </c>
    </row>
    <row r="2178" spans="1:2" x14ac:dyDescent="0.55000000000000004">
      <c r="A2178">
        <v>78459916</v>
      </c>
      <c r="B2178">
        <v>14</v>
      </c>
    </row>
    <row r="2179" spans="1:2" x14ac:dyDescent="0.55000000000000004">
      <c r="A2179">
        <v>78499979</v>
      </c>
      <c r="B2179">
        <v>12</v>
      </c>
    </row>
    <row r="2180" spans="1:2" x14ac:dyDescent="0.55000000000000004">
      <c r="A2180">
        <v>78549981</v>
      </c>
      <c r="B2180">
        <v>9</v>
      </c>
    </row>
    <row r="2181" spans="1:2" x14ac:dyDescent="0.55000000000000004">
      <c r="A2181">
        <v>78619843</v>
      </c>
      <c r="B2181">
        <v>25</v>
      </c>
    </row>
    <row r="2182" spans="1:2" x14ac:dyDescent="0.55000000000000004">
      <c r="A2182">
        <v>78619916</v>
      </c>
      <c r="B2182">
        <v>35</v>
      </c>
    </row>
    <row r="2183" spans="1:2" x14ac:dyDescent="0.55000000000000004">
      <c r="A2183">
        <v>78669648</v>
      </c>
      <c r="B2183">
        <v>81</v>
      </c>
    </row>
    <row r="2184" spans="1:2" x14ac:dyDescent="0.55000000000000004">
      <c r="A2184">
        <v>78679975</v>
      </c>
      <c r="B2184">
        <v>15</v>
      </c>
    </row>
    <row r="2185" spans="1:2" x14ac:dyDescent="0.55000000000000004">
      <c r="A2185">
        <v>78729631</v>
      </c>
      <c r="B2185">
        <v>35</v>
      </c>
    </row>
    <row r="2186" spans="1:2" x14ac:dyDescent="0.55000000000000004">
      <c r="A2186">
        <v>78759625</v>
      </c>
      <c r="B2186">
        <v>3</v>
      </c>
    </row>
    <row r="2187" spans="1:2" x14ac:dyDescent="0.55000000000000004">
      <c r="A2187">
        <v>78759718</v>
      </c>
      <c r="B2187">
        <v>43</v>
      </c>
    </row>
    <row r="2188" spans="1:2" x14ac:dyDescent="0.55000000000000004">
      <c r="A2188">
        <v>78769700</v>
      </c>
      <c r="B2188">
        <v>1</v>
      </c>
    </row>
    <row r="2189" spans="1:2" x14ac:dyDescent="0.55000000000000004">
      <c r="A2189">
        <v>78859660</v>
      </c>
      <c r="B2189">
        <v>11</v>
      </c>
    </row>
    <row r="2190" spans="1:2" x14ac:dyDescent="0.55000000000000004">
      <c r="A2190">
        <v>78869857</v>
      </c>
      <c r="B2190">
        <v>7</v>
      </c>
    </row>
    <row r="2191" spans="1:2" x14ac:dyDescent="0.55000000000000004">
      <c r="A2191">
        <v>78889809</v>
      </c>
      <c r="B2191">
        <v>29</v>
      </c>
    </row>
    <row r="2192" spans="1:2" x14ac:dyDescent="0.55000000000000004">
      <c r="A2192">
        <v>78919580</v>
      </c>
      <c r="B2192">
        <v>1</v>
      </c>
    </row>
    <row r="2193" spans="1:2" x14ac:dyDescent="0.55000000000000004">
      <c r="A2193">
        <v>78929863</v>
      </c>
      <c r="B2193">
        <v>250</v>
      </c>
    </row>
    <row r="2194" spans="1:2" x14ac:dyDescent="0.55000000000000004">
      <c r="A2194">
        <v>78999898</v>
      </c>
      <c r="B2194">
        <v>39</v>
      </c>
    </row>
    <row r="2195" spans="1:2" x14ac:dyDescent="0.55000000000000004">
      <c r="A2195">
        <v>79019839</v>
      </c>
      <c r="B2195">
        <v>5</v>
      </c>
    </row>
    <row r="2196" spans="1:2" x14ac:dyDescent="0.55000000000000004">
      <c r="A2196">
        <v>79039801</v>
      </c>
      <c r="B2196">
        <v>5</v>
      </c>
    </row>
    <row r="2197" spans="1:2" x14ac:dyDescent="0.55000000000000004">
      <c r="A2197">
        <v>79059792</v>
      </c>
      <c r="B2197">
        <v>1</v>
      </c>
    </row>
    <row r="2198" spans="1:2" x14ac:dyDescent="0.55000000000000004">
      <c r="A2198">
        <v>79089986</v>
      </c>
      <c r="B2198">
        <v>1</v>
      </c>
    </row>
    <row r="2199" spans="1:2" x14ac:dyDescent="0.55000000000000004">
      <c r="A2199">
        <v>79129744</v>
      </c>
      <c r="B2199">
        <v>2</v>
      </c>
    </row>
    <row r="2200" spans="1:2" x14ac:dyDescent="0.55000000000000004">
      <c r="A2200">
        <v>79139509</v>
      </c>
      <c r="B2200">
        <v>17</v>
      </c>
    </row>
    <row r="2201" spans="1:2" x14ac:dyDescent="0.55000000000000004">
      <c r="A2201">
        <v>79139829</v>
      </c>
      <c r="B2201">
        <v>21</v>
      </c>
    </row>
    <row r="2202" spans="1:2" x14ac:dyDescent="0.55000000000000004">
      <c r="A2202">
        <v>79229648</v>
      </c>
      <c r="B2202">
        <v>92</v>
      </c>
    </row>
    <row r="2203" spans="1:2" x14ac:dyDescent="0.55000000000000004">
      <c r="A2203">
        <v>79249895</v>
      </c>
      <c r="B2203">
        <v>12</v>
      </c>
    </row>
    <row r="2204" spans="1:2" x14ac:dyDescent="0.55000000000000004">
      <c r="A2204">
        <v>79259680</v>
      </c>
      <c r="B2204">
        <v>89</v>
      </c>
    </row>
    <row r="2205" spans="1:2" x14ac:dyDescent="0.55000000000000004">
      <c r="A2205">
        <v>79259993</v>
      </c>
      <c r="B2205">
        <v>1</v>
      </c>
    </row>
    <row r="2206" spans="1:2" x14ac:dyDescent="0.55000000000000004">
      <c r="A2206">
        <v>79279662</v>
      </c>
      <c r="B2206">
        <v>49</v>
      </c>
    </row>
    <row r="2207" spans="1:2" x14ac:dyDescent="0.55000000000000004">
      <c r="A2207">
        <v>79289768</v>
      </c>
      <c r="B2207">
        <v>25</v>
      </c>
    </row>
    <row r="2208" spans="1:2" x14ac:dyDescent="0.55000000000000004">
      <c r="A2208">
        <v>79339603</v>
      </c>
      <c r="B2208">
        <v>5</v>
      </c>
    </row>
    <row r="2209" spans="1:2" x14ac:dyDescent="0.55000000000000004">
      <c r="A2209">
        <v>79409989</v>
      </c>
      <c r="B2209">
        <v>28</v>
      </c>
    </row>
    <row r="2210" spans="1:2" x14ac:dyDescent="0.55000000000000004">
      <c r="A2210">
        <v>79449633</v>
      </c>
      <c r="B2210">
        <v>74</v>
      </c>
    </row>
    <row r="2211" spans="1:2" x14ac:dyDescent="0.55000000000000004">
      <c r="A2211">
        <v>79449658</v>
      </c>
      <c r="B2211">
        <v>71</v>
      </c>
    </row>
    <row r="2212" spans="1:2" x14ac:dyDescent="0.55000000000000004">
      <c r="A2212">
        <v>79489632</v>
      </c>
      <c r="B2212">
        <v>84</v>
      </c>
    </row>
    <row r="2213" spans="1:2" x14ac:dyDescent="0.55000000000000004">
      <c r="A2213">
        <v>79609857</v>
      </c>
      <c r="B2213">
        <v>37</v>
      </c>
    </row>
    <row r="2214" spans="1:2" x14ac:dyDescent="0.55000000000000004">
      <c r="A2214">
        <v>79659939</v>
      </c>
      <c r="B2214">
        <v>65</v>
      </c>
    </row>
    <row r="2215" spans="1:2" x14ac:dyDescent="0.55000000000000004">
      <c r="A2215">
        <v>79739971</v>
      </c>
      <c r="B2215">
        <v>3</v>
      </c>
    </row>
    <row r="2216" spans="1:2" x14ac:dyDescent="0.55000000000000004">
      <c r="A2216">
        <v>79779843</v>
      </c>
      <c r="B2216">
        <v>2</v>
      </c>
    </row>
    <row r="2217" spans="1:2" x14ac:dyDescent="0.55000000000000004">
      <c r="A2217">
        <v>79799813</v>
      </c>
      <c r="B2217">
        <v>21</v>
      </c>
    </row>
    <row r="2218" spans="1:2" x14ac:dyDescent="0.55000000000000004">
      <c r="A2218">
        <v>79809829</v>
      </c>
      <c r="B2218">
        <v>178</v>
      </c>
    </row>
    <row r="2219" spans="1:2" x14ac:dyDescent="0.55000000000000004">
      <c r="A2219">
        <v>79849706</v>
      </c>
      <c r="B2219">
        <v>6</v>
      </c>
    </row>
    <row r="2220" spans="1:2" x14ac:dyDescent="0.55000000000000004">
      <c r="A2220">
        <v>79869779</v>
      </c>
      <c r="B2220">
        <v>54</v>
      </c>
    </row>
    <row r="2221" spans="1:2" x14ac:dyDescent="0.55000000000000004">
      <c r="A2221">
        <v>79879661</v>
      </c>
      <c r="B2221">
        <v>8</v>
      </c>
    </row>
    <row r="2222" spans="1:2" x14ac:dyDescent="0.55000000000000004">
      <c r="A2222">
        <v>79889682</v>
      </c>
      <c r="B2222">
        <v>15</v>
      </c>
    </row>
    <row r="2223" spans="1:2" x14ac:dyDescent="0.55000000000000004">
      <c r="A2223">
        <v>79959979</v>
      </c>
      <c r="B2223">
        <v>20</v>
      </c>
    </row>
    <row r="2224" spans="1:2" x14ac:dyDescent="0.55000000000000004">
      <c r="A2224">
        <v>79999656</v>
      </c>
      <c r="B2224">
        <v>15</v>
      </c>
    </row>
    <row r="2225" spans="1:2" x14ac:dyDescent="0.55000000000000004">
      <c r="A2225">
        <v>80039814</v>
      </c>
      <c r="B2225">
        <v>63</v>
      </c>
    </row>
    <row r="2226" spans="1:2" x14ac:dyDescent="0.55000000000000004">
      <c r="A2226">
        <v>80089813</v>
      </c>
      <c r="B2226">
        <v>113</v>
      </c>
    </row>
    <row r="2227" spans="1:2" x14ac:dyDescent="0.55000000000000004">
      <c r="A2227">
        <v>80089936</v>
      </c>
      <c r="B2227">
        <v>135</v>
      </c>
    </row>
    <row r="2228" spans="1:2" x14ac:dyDescent="0.55000000000000004">
      <c r="A2228">
        <v>80089949</v>
      </c>
      <c r="B2228">
        <v>6</v>
      </c>
    </row>
    <row r="2229" spans="1:2" x14ac:dyDescent="0.55000000000000004">
      <c r="A2229">
        <v>80099819</v>
      </c>
      <c r="B2229">
        <v>3</v>
      </c>
    </row>
    <row r="2230" spans="1:2" x14ac:dyDescent="0.55000000000000004">
      <c r="A2230">
        <v>80129949</v>
      </c>
      <c r="B2230">
        <v>10</v>
      </c>
    </row>
    <row r="2231" spans="1:2" x14ac:dyDescent="0.55000000000000004">
      <c r="A2231">
        <v>80159773</v>
      </c>
      <c r="B2231">
        <v>14</v>
      </c>
    </row>
    <row r="2232" spans="1:2" x14ac:dyDescent="0.55000000000000004">
      <c r="A2232">
        <v>80169689</v>
      </c>
      <c r="B2232">
        <v>3</v>
      </c>
    </row>
    <row r="2233" spans="1:2" x14ac:dyDescent="0.55000000000000004">
      <c r="A2233">
        <v>80169901</v>
      </c>
      <c r="B2233">
        <v>85</v>
      </c>
    </row>
    <row r="2234" spans="1:2" x14ac:dyDescent="0.55000000000000004">
      <c r="A2234">
        <v>80179655</v>
      </c>
      <c r="B2234">
        <v>1</v>
      </c>
    </row>
    <row r="2235" spans="1:2" x14ac:dyDescent="0.55000000000000004">
      <c r="A2235">
        <v>80209969</v>
      </c>
      <c r="B2235">
        <v>3</v>
      </c>
    </row>
    <row r="2236" spans="1:2" x14ac:dyDescent="0.55000000000000004">
      <c r="A2236">
        <v>80229611</v>
      </c>
      <c r="B2236">
        <v>3</v>
      </c>
    </row>
    <row r="2237" spans="1:2" x14ac:dyDescent="0.55000000000000004">
      <c r="A2237">
        <v>80369908</v>
      </c>
      <c r="B2237">
        <v>9</v>
      </c>
    </row>
    <row r="2238" spans="1:2" x14ac:dyDescent="0.55000000000000004">
      <c r="A2238">
        <v>80389915</v>
      </c>
      <c r="B2238">
        <v>57</v>
      </c>
    </row>
    <row r="2239" spans="1:2" x14ac:dyDescent="0.55000000000000004">
      <c r="A2239">
        <v>80399800</v>
      </c>
      <c r="B2239">
        <v>71</v>
      </c>
    </row>
    <row r="2240" spans="1:2" x14ac:dyDescent="0.55000000000000004">
      <c r="A2240">
        <v>80409648</v>
      </c>
      <c r="B2240">
        <v>44</v>
      </c>
    </row>
    <row r="2241" spans="1:2" x14ac:dyDescent="0.55000000000000004">
      <c r="A2241">
        <v>80419730</v>
      </c>
      <c r="B2241">
        <v>2</v>
      </c>
    </row>
    <row r="2242" spans="1:2" x14ac:dyDescent="0.55000000000000004">
      <c r="A2242">
        <v>80419802</v>
      </c>
      <c r="B2242">
        <v>388</v>
      </c>
    </row>
    <row r="2243" spans="1:2" x14ac:dyDescent="0.55000000000000004">
      <c r="A2243">
        <v>80439521</v>
      </c>
      <c r="B2243">
        <v>16</v>
      </c>
    </row>
    <row r="2244" spans="1:2" x14ac:dyDescent="0.55000000000000004">
      <c r="A2244">
        <v>80439782</v>
      </c>
      <c r="B2244">
        <v>2</v>
      </c>
    </row>
    <row r="2245" spans="1:2" x14ac:dyDescent="0.55000000000000004">
      <c r="A2245">
        <v>80439984</v>
      </c>
      <c r="B2245">
        <v>8</v>
      </c>
    </row>
    <row r="2246" spans="1:2" x14ac:dyDescent="0.55000000000000004">
      <c r="A2246">
        <v>80479816</v>
      </c>
      <c r="B2246">
        <v>145</v>
      </c>
    </row>
    <row r="2247" spans="1:2" x14ac:dyDescent="0.55000000000000004">
      <c r="A2247">
        <v>80539808</v>
      </c>
      <c r="B2247">
        <v>4</v>
      </c>
    </row>
    <row r="2248" spans="1:2" x14ac:dyDescent="0.55000000000000004">
      <c r="A2248">
        <v>80539979</v>
      </c>
      <c r="B2248">
        <v>18</v>
      </c>
    </row>
    <row r="2249" spans="1:2" x14ac:dyDescent="0.55000000000000004">
      <c r="A2249">
        <v>80569915</v>
      </c>
      <c r="B2249">
        <v>6</v>
      </c>
    </row>
    <row r="2250" spans="1:2" x14ac:dyDescent="0.55000000000000004">
      <c r="A2250">
        <v>80609826</v>
      </c>
      <c r="B2250">
        <v>4</v>
      </c>
    </row>
    <row r="2251" spans="1:2" x14ac:dyDescent="0.55000000000000004">
      <c r="A2251">
        <v>80629973</v>
      </c>
      <c r="B2251">
        <v>48</v>
      </c>
    </row>
    <row r="2252" spans="1:2" x14ac:dyDescent="0.55000000000000004">
      <c r="A2252">
        <v>80649955</v>
      </c>
      <c r="B2252">
        <v>46</v>
      </c>
    </row>
    <row r="2253" spans="1:2" x14ac:dyDescent="0.55000000000000004">
      <c r="A2253">
        <v>80699930</v>
      </c>
      <c r="B2253">
        <v>6</v>
      </c>
    </row>
    <row r="2254" spans="1:2" x14ac:dyDescent="0.55000000000000004">
      <c r="A2254">
        <v>80699953</v>
      </c>
      <c r="B2254">
        <v>101</v>
      </c>
    </row>
    <row r="2255" spans="1:2" x14ac:dyDescent="0.55000000000000004">
      <c r="A2255">
        <v>80739634</v>
      </c>
      <c r="B2255">
        <v>51</v>
      </c>
    </row>
    <row r="2256" spans="1:2" x14ac:dyDescent="0.55000000000000004">
      <c r="A2256">
        <v>80749872</v>
      </c>
      <c r="B2256">
        <v>5</v>
      </c>
    </row>
    <row r="2257" spans="1:2" x14ac:dyDescent="0.55000000000000004">
      <c r="A2257">
        <v>80759973</v>
      </c>
      <c r="B2257">
        <v>11</v>
      </c>
    </row>
    <row r="2258" spans="1:2" x14ac:dyDescent="0.55000000000000004">
      <c r="A2258">
        <v>80769887</v>
      </c>
      <c r="B2258">
        <v>23</v>
      </c>
    </row>
    <row r="2259" spans="1:2" x14ac:dyDescent="0.55000000000000004">
      <c r="A2259">
        <v>80889920</v>
      </c>
      <c r="B2259">
        <v>3</v>
      </c>
    </row>
    <row r="2260" spans="1:2" x14ac:dyDescent="0.55000000000000004">
      <c r="A2260">
        <v>80899687</v>
      </c>
      <c r="B2260">
        <v>3</v>
      </c>
    </row>
    <row r="2261" spans="1:2" x14ac:dyDescent="0.55000000000000004">
      <c r="A2261">
        <v>80919939</v>
      </c>
      <c r="B2261">
        <v>245</v>
      </c>
    </row>
    <row r="2262" spans="1:2" x14ac:dyDescent="0.55000000000000004">
      <c r="A2262">
        <v>80999929</v>
      </c>
      <c r="B2262">
        <v>2</v>
      </c>
    </row>
    <row r="2263" spans="1:2" x14ac:dyDescent="0.55000000000000004">
      <c r="A2263">
        <v>81009939</v>
      </c>
      <c r="B2263">
        <v>7</v>
      </c>
    </row>
    <row r="2264" spans="1:2" x14ac:dyDescent="0.55000000000000004">
      <c r="A2264">
        <v>81029916</v>
      </c>
      <c r="B2264">
        <v>35</v>
      </c>
    </row>
    <row r="2265" spans="1:2" x14ac:dyDescent="0.55000000000000004">
      <c r="A2265">
        <v>81119695</v>
      </c>
      <c r="B2265">
        <v>6</v>
      </c>
    </row>
    <row r="2266" spans="1:2" x14ac:dyDescent="0.55000000000000004">
      <c r="A2266">
        <v>81159947</v>
      </c>
      <c r="B2266">
        <v>21</v>
      </c>
    </row>
    <row r="2267" spans="1:2" x14ac:dyDescent="0.55000000000000004">
      <c r="A2267">
        <v>81179966</v>
      </c>
      <c r="B2267">
        <v>203</v>
      </c>
    </row>
    <row r="2268" spans="1:2" x14ac:dyDescent="0.55000000000000004">
      <c r="A2268">
        <v>81229883</v>
      </c>
      <c r="B2268">
        <v>12</v>
      </c>
    </row>
    <row r="2269" spans="1:2" x14ac:dyDescent="0.55000000000000004">
      <c r="A2269">
        <v>81239800</v>
      </c>
      <c r="B2269">
        <v>48</v>
      </c>
    </row>
    <row r="2270" spans="1:2" x14ac:dyDescent="0.55000000000000004">
      <c r="A2270">
        <v>81259764</v>
      </c>
      <c r="B2270">
        <v>2</v>
      </c>
    </row>
    <row r="2271" spans="1:2" x14ac:dyDescent="0.55000000000000004">
      <c r="A2271">
        <v>81269578</v>
      </c>
      <c r="B2271">
        <v>23</v>
      </c>
    </row>
    <row r="2272" spans="1:2" x14ac:dyDescent="0.55000000000000004">
      <c r="A2272">
        <v>81269643</v>
      </c>
      <c r="B2272">
        <v>32</v>
      </c>
    </row>
    <row r="2273" spans="1:2" x14ac:dyDescent="0.55000000000000004">
      <c r="A2273">
        <v>81269713</v>
      </c>
      <c r="B2273">
        <v>1</v>
      </c>
    </row>
    <row r="2274" spans="1:2" x14ac:dyDescent="0.55000000000000004">
      <c r="A2274">
        <v>81369704</v>
      </c>
      <c r="B2274">
        <v>265</v>
      </c>
    </row>
    <row r="2275" spans="1:2" x14ac:dyDescent="0.55000000000000004">
      <c r="A2275">
        <v>81419681</v>
      </c>
      <c r="B2275">
        <v>6</v>
      </c>
    </row>
    <row r="2276" spans="1:2" x14ac:dyDescent="0.55000000000000004">
      <c r="A2276">
        <v>81439671</v>
      </c>
      <c r="B2276">
        <v>6</v>
      </c>
    </row>
    <row r="2277" spans="1:2" x14ac:dyDescent="0.55000000000000004">
      <c r="A2277">
        <v>81469663</v>
      </c>
      <c r="B2277">
        <v>3</v>
      </c>
    </row>
    <row r="2278" spans="1:2" x14ac:dyDescent="0.55000000000000004">
      <c r="A2278">
        <v>81519841</v>
      </c>
      <c r="B2278">
        <v>10</v>
      </c>
    </row>
    <row r="2279" spans="1:2" x14ac:dyDescent="0.55000000000000004">
      <c r="A2279">
        <v>81539535</v>
      </c>
      <c r="B2279">
        <v>31</v>
      </c>
    </row>
    <row r="2280" spans="1:2" x14ac:dyDescent="0.55000000000000004">
      <c r="A2280">
        <v>81549832</v>
      </c>
      <c r="B2280">
        <v>8</v>
      </c>
    </row>
    <row r="2281" spans="1:2" x14ac:dyDescent="0.55000000000000004">
      <c r="A2281">
        <v>81679574</v>
      </c>
      <c r="B2281">
        <v>305</v>
      </c>
    </row>
    <row r="2282" spans="1:2" x14ac:dyDescent="0.55000000000000004">
      <c r="A2282">
        <v>81689633</v>
      </c>
      <c r="B2282">
        <v>9</v>
      </c>
    </row>
    <row r="2283" spans="1:2" x14ac:dyDescent="0.55000000000000004">
      <c r="A2283">
        <v>81689893</v>
      </c>
      <c r="B2283">
        <v>1</v>
      </c>
    </row>
    <row r="2284" spans="1:2" x14ac:dyDescent="0.55000000000000004">
      <c r="A2284">
        <v>81699634</v>
      </c>
      <c r="B2284">
        <v>5</v>
      </c>
    </row>
    <row r="2285" spans="1:2" x14ac:dyDescent="0.55000000000000004">
      <c r="A2285">
        <v>81719591</v>
      </c>
      <c r="B2285">
        <v>14</v>
      </c>
    </row>
    <row r="2286" spans="1:2" x14ac:dyDescent="0.55000000000000004">
      <c r="A2286">
        <v>81779569</v>
      </c>
      <c r="B2286">
        <v>6</v>
      </c>
    </row>
    <row r="2287" spans="1:2" x14ac:dyDescent="0.55000000000000004">
      <c r="A2287">
        <v>81859891</v>
      </c>
      <c r="B2287">
        <v>45</v>
      </c>
    </row>
    <row r="2288" spans="1:2" x14ac:dyDescent="0.55000000000000004">
      <c r="A2288">
        <v>81879929</v>
      </c>
      <c r="B2288">
        <v>1</v>
      </c>
    </row>
    <row r="2289" spans="1:2" x14ac:dyDescent="0.55000000000000004">
      <c r="A2289">
        <v>81909760</v>
      </c>
      <c r="B2289">
        <v>15</v>
      </c>
    </row>
    <row r="2290" spans="1:2" x14ac:dyDescent="0.55000000000000004">
      <c r="A2290">
        <v>81919570</v>
      </c>
      <c r="B2290">
        <v>1</v>
      </c>
    </row>
    <row r="2291" spans="1:2" x14ac:dyDescent="0.55000000000000004">
      <c r="A2291">
        <v>81919572</v>
      </c>
      <c r="B2291">
        <v>4</v>
      </c>
    </row>
    <row r="2292" spans="1:2" x14ac:dyDescent="0.55000000000000004">
      <c r="A2292">
        <v>81919904</v>
      </c>
      <c r="B2292">
        <v>4</v>
      </c>
    </row>
    <row r="2293" spans="1:2" x14ac:dyDescent="0.55000000000000004">
      <c r="A2293">
        <v>81929930</v>
      </c>
      <c r="B2293">
        <v>10</v>
      </c>
    </row>
    <row r="2294" spans="1:2" x14ac:dyDescent="0.55000000000000004">
      <c r="A2294">
        <v>81969930</v>
      </c>
      <c r="B2294">
        <v>30</v>
      </c>
    </row>
    <row r="2295" spans="1:2" x14ac:dyDescent="0.55000000000000004">
      <c r="A2295">
        <v>82049898</v>
      </c>
      <c r="B2295">
        <v>48</v>
      </c>
    </row>
    <row r="2296" spans="1:2" x14ac:dyDescent="0.55000000000000004">
      <c r="A2296">
        <v>82069956</v>
      </c>
      <c r="B2296">
        <v>1</v>
      </c>
    </row>
    <row r="2297" spans="1:2" x14ac:dyDescent="0.55000000000000004">
      <c r="A2297">
        <v>82169628</v>
      </c>
      <c r="B2297">
        <v>219</v>
      </c>
    </row>
    <row r="2298" spans="1:2" x14ac:dyDescent="0.55000000000000004">
      <c r="A2298">
        <v>82179835</v>
      </c>
      <c r="B2298">
        <v>2</v>
      </c>
    </row>
    <row r="2299" spans="1:2" x14ac:dyDescent="0.55000000000000004">
      <c r="A2299">
        <v>82189810</v>
      </c>
      <c r="B2299">
        <v>97</v>
      </c>
    </row>
    <row r="2300" spans="1:2" x14ac:dyDescent="0.55000000000000004">
      <c r="A2300">
        <v>82339747</v>
      </c>
      <c r="B2300">
        <v>42</v>
      </c>
    </row>
    <row r="2301" spans="1:2" x14ac:dyDescent="0.55000000000000004">
      <c r="A2301">
        <v>82379618</v>
      </c>
      <c r="B2301">
        <v>11</v>
      </c>
    </row>
    <row r="2302" spans="1:2" x14ac:dyDescent="0.55000000000000004">
      <c r="A2302">
        <v>82389963</v>
      </c>
      <c r="B2302">
        <v>11</v>
      </c>
    </row>
    <row r="2303" spans="1:2" x14ac:dyDescent="0.55000000000000004">
      <c r="A2303">
        <v>82399811</v>
      </c>
      <c r="B2303">
        <v>3</v>
      </c>
    </row>
    <row r="2304" spans="1:2" x14ac:dyDescent="0.55000000000000004">
      <c r="A2304">
        <v>82409594</v>
      </c>
      <c r="B2304">
        <v>9</v>
      </c>
    </row>
    <row r="2305" spans="1:2" x14ac:dyDescent="0.55000000000000004">
      <c r="A2305">
        <v>82489826</v>
      </c>
      <c r="B2305">
        <v>128</v>
      </c>
    </row>
    <row r="2306" spans="1:2" x14ac:dyDescent="0.55000000000000004">
      <c r="A2306">
        <v>82569822</v>
      </c>
      <c r="B2306">
        <v>446</v>
      </c>
    </row>
    <row r="2307" spans="1:2" x14ac:dyDescent="0.55000000000000004">
      <c r="A2307">
        <v>82589880</v>
      </c>
      <c r="B2307">
        <v>48</v>
      </c>
    </row>
    <row r="2308" spans="1:2" x14ac:dyDescent="0.55000000000000004">
      <c r="A2308">
        <v>82629970</v>
      </c>
      <c r="B2308">
        <v>2</v>
      </c>
    </row>
    <row r="2309" spans="1:2" x14ac:dyDescent="0.55000000000000004">
      <c r="A2309">
        <v>82669531</v>
      </c>
      <c r="B2309">
        <v>7</v>
      </c>
    </row>
    <row r="2310" spans="1:2" x14ac:dyDescent="0.55000000000000004">
      <c r="A2310">
        <v>82669849</v>
      </c>
      <c r="B2310">
        <v>274</v>
      </c>
    </row>
    <row r="2311" spans="1:2" x14ac:dyDescent="0.55000000000000004">
      <c r="A2311">
        <v>82679819</v>
      </c>
      <c r="B2311">
        <v>214</v>
      </c>
    </row>
    <row r="2312" spans="1:2" x14ac:dyDescent="0.55000000000000004">
      <c r="A2312">
        <v>82719851</v>
      </c>
      <c r="B2312">
        <v>33</v>
      </c>
    </row>
    <row r="2313" spans="1:2" x14ac:dyDescent="0.55000000000000004">
      <c r="A2313">
        <v>82789987</v>
      </c>
      <c r="B2313">
        <v>1</v>
      </c>
    </row>
    <row r="2314" spans="1:2" x14ac:dyDescent="0.55000000000000004">
      <c r="A2314">
        <v>82839732</v>
      </c>
      <c r="B2314">
        <v>37</v>
      </c>
    </row>
    <row r="2315" spans="1:2" x14ac:dyDescent="0.55000000000000004">
      <c r="A2315">
        <v>82849654</v>
      </c>
      <c r="B2315">
        <v>1</v>
      </c>
    </row>
    <row r="2316" spans="1:2" x14ac:dyDescent="0.55000000000000004">
      <c r="A2316">
        <v>82989540</v>
      </c>
      <c r="B2316">
        <v>31</v>
      </c>
    </row>
    <row r="2317" spans="1:2" x14ac:dyDescent="0.55000000000000004">
      <c r="A2317">
        <v>83039821</v>
      </c>
      <c r="B2317">
        <v>14</v>
      </c>
    </row>
    <row r="2318" spans="1:2" x14ac:dyDescent="0.55000000000000004">
      <c r="A2318">
        <v>83109639</v>
      </c>
      <c r="B2318">
        <v>1</v>
      </c>
    </row>
    <row r="2319" spans="1:2" x14ac:dyDescent="0.55000000000000004">
      <c r="A2319">
        <v>83109711</v>
      </c>
      <c r="B2319">
        <v>17</v>
      </c>
    </row>
    <row r="2320" spans="1:2" x14ac:dyDescent="0.55000000000000004">
      <c r="A2320">
        <v>83119509</v>
      </c>
      <c r="B2320">
        <v>34</v>
      </c>
    </row>
    <row r="2321" spans="1:2" x14ac:dyDescent="0.55000000000000004">
      <c r="A2321">
        <v>83119587</v>
      </c>
      <c r="B2321">
        <v>42</v>
      </c>
    </row>
    <row r="2322" spans="1:2" x14ac:dyDescent="0.55000000000000004">
      <c r="A2322">
        <v>83149812</v>
      </c>
      <c r="B2322">
        <v>18</v>
      </c>
    </row>
    <row r="2323" spans="1:2" x14ac:dyDescent="0.55000000000000004">
      <c r="A2323">
        <v>83159986</v>
      </c>
      <c r="B2323">
        <v>4</v>
      </c>
    </row>
    <row r="2324" spans="1:2" x14ac:dyDescent="0.55000000000000004">
      <c r="A2324">
        <v>83199926</v>
      </c>
      <c r="B2324">
        <v>23</v>
      </c>
    </row>
    <row r="2325" spans="1:2" x14ac:dyDescent="0.55000000000000004">
      <c r="A2325">
        <v>83209896</v>
      </c>
      <c r="B2325">
        <v>59</v>
      </c>
    </row>
    <row r="2326" spans="1:2" x14ac:dyDescent="0.55000000000000004">
      <c r="A2326">
        <v>83239808</v>
      </c>
      <c r="B2326">
        <v>89</v>
      </c>
    </row>
    <row r="2327" spans="1:2" x14ac:dyDescent="0.55000000000000004">
      <c r="A2327">
        <v>83259898</v>
      </c>
      <c r="B2327">
        <v>29</v>
      </c>
    </row>
    <row r="2328" spans="1:2" x14ac:dyDescent="0.55000000000000004">
      <c r="A2328">
        <v>83259986</v>
      </c>
      <c r="B2328">
        <v>2</v>
      </c>
    </row>
    <row r="2329" spans="1:2" x14ac:dyDescent="0.55000000000000004">
      <c r="A2329">
        <v>83279823</v>
      </c>
      <c r="B2329">
        <v>8</v>
      </c>
    </row>
    <row r="2330" spans="1:2" x14ac:dyDescent="0.55000000000000004">
      <c r="A2330">
        <v>83309979</v>
      </c>
      <c r="B2330">
        <v>44</v>
      </c>
    </row>
    <row r="2331" spans="1:2" x14ac:dyDescent="0.55000000000000004">
      <c r="A2331">
        <v>83339966</v>
      </c>
      <c r="B2331">
        <v>1</v>
      </c>
    </row>
    <row r="2332" spans="1:2" x14ac:dyDescent="0.55000000000000004">
      <c r="A2332">
        <v>83359833</v>
      </c>
      <c r="B2332">
        <v>48</v>
      </c>
    </row>
    <row r="2333" spans="1:2" x14ac:dyDescent="0.55000000000000004">
      <c r="A2333">
        <v>83419755</v>
      </c>
      <c r="B2333">
        <v>6</v>
      </c>
    </row>
    <row r="2334" spans="1:2" x14ac:dyDescent="0.55000000000000004">
      <c r="A2334">
        <v>83439608</v>
      </c>
      <c r="B2334">
        <v>3</v>
      </c>
    </row>
    <row r="2335" spans="1:2" x14ac:dyDescent="0.55000000000000004">
      <c r="A2335">
        <v>83519981</v>
      </c>
      <c r="B2335">
        <v>35</v>
      </c>
    </row>
    <row r="2336" spans="1:2" x14ac:dyDescent="0.55000000000000004">
      <c r="A2336">
        <v>83549899</v>
      </c>
      <c r="B2336">
        <v>3</v>
      </c>
    </row>
    <row r="2337" spans="1:2" x14ac:dyDescent="0.55000000000000004">
      <c r="A2337">
        <v>83559878</v>
      </c>
      <c r="B2337">
        <v>19</v>
      </c>
    </row>
    <row r="2338" spans="1:2" x14ac:dyDescent="0.55000000000000004">
      <c r="A2338">
        <v>83569974</v>
      </c>
      <c r="B2338">
        <v>3</v>
      </c>
    </row>
    <row r="2339" spans="1:2" x14ac:dyDescent="0.55000000000000004">
      <c r="A2339">
        <v>83579579</v>
      </c>
      <c r="B2339">
        <v>4</v>
      </c>
    </row>
    <row r="2340" spans="1:2" x14ac:dyDescent="0.55000000000000004">
      <c r="A2340">
        <v>83589994</v>
      </c>
      <c r="B2340">
        <v>11</v>
      </c>
    </row>
    <row r="2341" spans="1:2" x14ac:dyDescent="0.55000000000000004">
      <c r="A2341">
        <v>83609850</v>
      </c>
      <c r="B2341">
        <v>41</v>
      </c>
    </row>
    <row r="2342" spans="1:2" x14ac:dyDescent="0.55000000000000004">
      <c r="A2342">
        <v>83609957</v>
      </c>
      <c r="B2342">
        <v>10</v>
      </c>
    </row>
    <row r="2343" spans="1:2" x14ac:dyDescent="0.55000000000000004">
      <c r="A2343">
        <v>83639904</v>
      </c>
      <c r="B2343">
        <v>1</v>
      </c>
    </row>
    <row r="2344" spans="1:2" x14ac:dyDescent="0.55000000000000004">
      <c r="A2344">
        <v>83709894</v>
      </c>
      <c r="B2344">
        <v>67</v>
      </c>
    </row>
    <row r="2345" spans="1:2" x14ac:dyDescent="0.55000000000000004">
      <c r="A2345">
        <v>83779599</v>
      </c>
      <c r="B2345">
        <v>22</v>
      </c>
    </row>
    <row r="2346" spans="1:2" x14ac:dyDescent="0.55000000000000004">
      <c r="A2346">
        <v>83809652</v>
      </c>
      <c r="B2346">
        <v>6</v>
      </c>
    </row>
    <row r="2347" spans="1:2" x14ac:dyDescent="0.55000000000000004">
      <c r="A2347">
        <v>83829593</v>
      </c>
      <c r="B2347">
        <v>1</v>
      </c>
    </row>
    <row r="2348" spans="1:2" x14ac:dyDescent="0.55000000000000004">
      <c r="A2348">
        <v>83929977</v>
      </c>
      <c r="B2348">
        <v>16</v>
      </c>
    </row>
    <row r="2349" spans="1:2" x14ac:dyDescent="0.55000000000000004">
      <c r="A2349">
        <v>83959811</v>
      </c>
      <c r="B2349">
        <v>31</v>
      </c>
    </row>
    <row r="2350" spans="1:2" x14ac:dyDescent="0.55000000000000004">
      <c r="A2350">
        <v>84059693</v>
      </c>
      <c r="B2350">
        <v>20</v>
      </c>
    </row>
    <row r="2351" spans="1:2" x14ac:dyDescent="0.55000000000000004">
      <c r="A2351">
        <v>84059998</v>
      </c>
      <c r="B2351">
        <v>30</v>
      </c>
    </row>
    <row r="2352" spans="1:2" x14ac:dyDescent="0.55000000000000004">
      <c r="A2352">
        <v>84079571</v>
      </c>
      <c r="B2352">
        <v>23</v>
      </c>
    </row>
    <row r="2353" spans="1:2" x14ac:dyDescent="0.55000000000000004">
      <c r="A2353">
        <v>84079807</v>
      </c>
      <c r="B2353">
        <v>68</v>
      </c>
    </row>
    <row r="2354" spans="1:2" x14ac:dyDescent="0.55000000000000004">
      <c r="A2354">
        <v>84099838</v>
      </c>
      <c r="B2354">
        <v>2</v>
      </c>
    </row>
    <row r="2355" spans="1:2" x14ac:dyDescent="0.55000000000000004">
      <c r="A2355">
        <v>84109612</v>
      </c>
      <c r="B2355">
        <v>1</v>
      </c>
    </row>
    <row r="2356" spans="1:2" x14ac:dyDescent="0.55000000000000004">
      <c r="A2356">
        <v>84149561</v>
      </c>
      <c r="B2356">
        <v>10</v>
      </c>
    </row>
    <row r="2357" spans="1:2" x14ac:dyDescent="0.55000000000000004">
      <c r="A2357">
        <v>84149587</v>
      </c>
      <c r="B2357">
        <v>12</v>
      </c>
    </row>
    <row r="2358" spans="1:2" x14ac:dyDescent="0.55000000000000004">
      <c r="A2358">
        <v>84149890</v>
      </c>
      <c r="B2358">
        <v>23</v>
      </c>
    </row>
    <row r="2359" spans="1:2" x14ac:dyDescent="0.55000000000000004">
      <c r="A2359">
        <v>84319624</v>
      </c>
      <c r="B2359">
        <v>14</v>
      </c>
    </row>
    <row r="2360" spans="1:2" x14ac:dyDescent="0.55000000000000004">
      <c r="A2360">
        <v>84379915</v>
      </c>
      <c r="B2360">
        <v>20</v>
      </c>
    </row>
    <row r="2361" spans="1:2" x14ac:dyDescent="0.55000000000000004">
      <c r="A2361">
        <v>84389796</v>
      </c>
      <c r="B2361">
        <v>10</v>
      </c>
    </row>
    <row r="2362" spans="1:2" x14ac:dyDescent="0.55000000000000004">
      <c r="A2362">
        <v>84399649</v>
      </c>
      <c r="B2362">
        <v>25</v>
      </c>
    </row>
    <row r="2363" spans="1:2" x14ac:dyDescent="0.55000000000000004">
      <c r="A2363">
        <v>84439900</v>
      </c>
      <c r="B2363">
        <v>5</v>
      </c>
    </row>
    <row r="2364" spans="1:2" x14ac:dyDescent="0.55000000000000004">
      <c r="A2364">
        <v>84509966</v>
      </c>
      <c r="B2364">
        <v>60</v>
      </c>
    </row>
    <row r="2365" spans="1:2" x14ac:dyDescent="0.55000000000000004">
      <c r="A2365">
        <v>84529800</v>
      </c>
      <c r="B2365">
        <v>11</v>
      </c>
    </row>
    <row r="2366" spans="1:2" x14ac:dyDescent="0.55000000000000004">
      <c r="A2366">
        <v>84549997</v>
      </c>
      <c r="B2366">
        <v>85</v>
      </c>
    </row>
    <row r="2367" spans="1:2" x14ac:dyDescent="0.55000000000000004">
      <c r="A2367">
        <v>84559997</v>
      </c>
      <c r="B2367">
        <v>1</v>
      </c>
    </row>
    <row r="2368" spans="1:2" x14ac:dyDescent="0.55000000000000004">
      <c r="A2368">
        <v>84579762</v>
      </c>
      <c r="B2368">
        <v>14</v>
      </c>
    </row>
    <row r="2369" spans="1:2" x14ac:dyDescent="0.55000000000000004">
      <c r="A2369">
        <v>84589606</v>
      </c>
      <c r="B2369">
        <v>38</v>
      </c>
    </row>
    <row r="2370" spans="1:2" x14ac:dyDescent="0.55000000000000004">
      <c r="A2370">
        <v>84769937</v>
      </c>
      <c r="B2370">
        <v>7</v>
      </c>
    </row>
    <row r="2371" spans="1:2" x14ac:dyDescent="0.55000000000000004">
      <c r="A2371">
        <v>84789755</v>
      </c>
      <c r="B2371">
        <v>7</v>
      </c>
    </row>
    <row r="2372" spans="1:2" x14ac:dyDescent="0.55000000000000004">
      <c r="A2372">
        <v>84809987</v>
      </c>
      <c r="B2372">
        <v>8</v>
      </c>
    </row>
    <row r="2373" spans="1:2" x14ac:dyDescent="0.55000000000000004">
      <c r="A2373">
        <v>84839969</v>
      </c>
      <c r="B2373">
        <v>61</v>
      </c>
    </row>
    <row r="2374" spans="1:2" x14ac:dyDescent="0.55000000000000004">
      <c r="A2374">
        <v>84909909</v>
      </c>
      <c r="B2374">
        <v>5</v>
      </c>
    </row>
    <row r="2375" spans="1:2" x14ac:dyDescent="0.55000000000000004">
      <c r="A2375">
        <v>84919839</v>
      </c>
      <c r="B2375">
        <v>13</v>
      </c>
    </row>
    <row r="2376" spans="1:2" x14ac:dyDescent="0.55000000000000004">
      <c r="A2376">
        <v>84929875</v>
      </c>
      <c r="B2376">
        <v>19</v>
      </c>
    </row>
    <row r="2377" spans="1:2" x14ac:dyDescent="0.55000000000000004">
      <c r="A2377">
        <v>84929943</v>
      </c>
      <c r="B2377">
        <v>1</v>
      </c>
    </row>
    <row r="2378" spans="1:2" x14ac:dyDescent="0.55000000000000004">
      <c r="A2378">
        <v>84939831</v>
      </c>
      <c r="B2378">
        <v>6</v>
      </c>
    </row>
    <row r="2379" spans="1:2" x14ac:dyDescent="0.55000000000000004">
      <c r="A2379">
        <v>84999833</v>
      </c>
      <c r="B2379">
        <v>46</v>
      </c>
    </row>
    <row r="2380" spans="1:2" x14ac:dyDescent="0.55000000000000004">
      <c r="A2380">
        <v>85009863</v>
      </c>
      <c r="B2380">
        <v>7</v>
      </c>
    </row>
    <row r="2381" spans="1:2" x14ac:dyDescent="0.55000000000000004">
      <c r="A2381">
        <v>85019824</v>
      </c>
      <c r="B2381">
        <v>45</v>
      </c>
    </row>
    <row r="2382" spans="1:2" x14ac:dyDescent="0.55000000000000004">
      <c r="A2382">
        <v>85019956</v>
      </c>
      <c r="B2382">
        <v>3</v>
      </c>
    </row>
    <row r="2383" spans="1:2" x14ac:dyDescent="0.55000000000000004">
      <c r="A2383">
        <v>85119803</v>
      </c>
      <c r="B2383">
        <v>28</v>
      </c>
    </row>
    <row r="2384" spans="1:2" x14ac:dyDescent="0.55000000000000004">
      <c r="A2384">
        <v>85119903</v>
      </c>
      <c r="B2384">
        <v>145</v>
      </c>
    </row>
    <row r="2385" spans="1:2" x14ac:dyDescent="0.55000000000000004">
      <c r="A2385">
        <v>85259753</v>
      </c>
      <c r="B2385">
        <v>458</v>
      </c>
    </row>
    <row r="2386" spans="1:2" x14ac:dyDescent="0.55000000000000004">
      <c r="A2386">
        <v>85269854</v>
      </c>
      <c r="B2386">
        <v>21</v>
      </c>
    </row>
    <row r="2387" spans="1:2" x14ac:dyDescent="0.55000000000000004">
      <c r="A2387">
        <v>85329863</v>
      </c>
      <c r="B2387">
        <v>6</v>
      </c>
    </row>
    <row r="2388" spans="1:2" x14ac:dyDescent="0.55000000000000004">
      <c r="A2388">
        <v>85389815</v>
      </c>
      <c r="B2388">
        <v>131</v>
      </c>
    </row>
    <row r="2389" spans="1:2" x14ac:dyDescent="0.55000000000000004">
      <c r="A2389">
        <v>85409937</v>
      </c>
      <c r="B2389">
        <v>5</v>
      </c>
    </row>
    <row r="2390" spans="1:2" x14ac:dyDescent="0.55000000000000004">
      <c r="A2390">
        <v>85419956</v>
      </c>
      <c r="B2390">
        <v>3</v>
      </c>
    </row>
    <row r="2391" spans="1:2" x14ac:dyDescent="0.55000000000000004">
      <c r="A2391">
        <v>85469969</v>
      </c>
      <c r="B2391">
        <v>211</v>
      </c>
    </row>
    <row r="2392" spans="1:2" x14ac:dyDescent="0.55000000000000004">
      <c r="A2392">
        <v>85489814</v>
      </c>
      <c r="B2392">
        <v>53</v>
      </c>
    </row>
    <row r="2393" spans="1:2" x14ac:dyDescent="0.55000000000000004">
      <c r="A2393">
        <v>85499830</v>
      </c>
      <c r="B2393">
        <v>11</v>
      </c>
    </row>
    <row r="2394" spans="1:2" x14ac:dyDescent="0.55000000000000004">
      <c r="A2394">
        <v>85519694</v>
      </c>
      <c r="B2394">
        <v>6</v>
      </c>
    </row>
    <row r="2395" spans="1:2" x14ac:dyDescent="0.55000000000000004">
      <c r="A2395">
        <v>85519973</v>
      </c>
      <c r="B2395">
        <v>57</v>
      </c>
    </row>
    <row r="2396" spans="1:2" x14ac:dyDescent="0.55000000000000004">
      <c r="A2396">
        <v>85569873</v>
      </c>
      <c r="B2396">
        <v>11</v>
      </c>
    </row>
    <row r="2397" spans="1:2" x14ac:dyDescent="0.55000000000000004">
      <c r="A2397">
        <v>85619753</v>
      </c>
      <c r="B2397">
        <v>73</v>
      </c>
    </row>
    <row r="2398" spans="1:2" x14ac:dyDescent="0.55000000000000004">
      <c r="A2398">
        <v>85639671</v>
      </c>
      <c r="B2398">
        <v>2</v>
      </c>
    </row>
    <row r="2399" spans="1:2" x14ac:dyDescent="0.55000000000000004">
      <c r="A2399">
        <v>85649579</v>
      </c>
      <c r="B2399">
        <v>10</v>
      </c>
    </row>
    <row r="2400" spans="1:2" x14ac:dyDescent="0.55000000000000004">
      <c r="A2400">
        <v>85679797</v>
      </c>
      <c r="B2400">
        <v>75</v>
      </c>
    </row>
    <row r="2401" spans="1:2" x14ac:dyDescent="0.55000000000000004">
      <c r="A2401">
        <v>85769732</v>
      </c>
      <c r="B2401">
        <v>1</v>
      </c>
    </row>
    <row r="2402" spans="1:2" x14ac:dyDescent="0.55000000000000004">
      <c r="A2402">
        <v>85799895</v>
      </c>
      <c r="B2402">
        <v>72</v>
      </c>
    </row>
    <row r="2403" spans="1:2" x14ac:dyDescent="0.55000000000000004">
      <c r="A2403">
        <v>85829809</v>
      </c>
      <c r="B2403">
        <v>162</v>
      </c>
    </row>
    <row r="2404" spans="1:2" x14ac:dyDescent="0.55000000000000004">
      <c r="A2404">
        <v>85909521</v>
      </c>
      <c r="B2404">
        <v>133</v>
      </c>
    </row>
    <row r="2405" spans="1:2" x14ac:dyDescent="0.55000000000000004">
      <c r="A2405">
        <v>85969765</v>
      </c>
      <c r="B2405">
        <v>6</v>
      </c>
    </row>
    <row r="2406" spans="1:2" x14ac:dyDescent="0.55000000000000004">
      <c r="A2406">
        <v>85979590</v>
      </c>
      <c r="B2406">
        <v>1</v>
      </c>
    </row>
    <row r="2407" spans="1:2" x14ac:dyDescent="0.55000000000000004">
      <c r="A2407">
        <v>85989953</v>
      </c>
      <c r="B2407">
        <v>6</v>
      </c>
    </row>
    <row r="2408" spans="1:2" x14ac:dyDescent="0.55000000000000004">
      <c r="A2408">
        <v>86019911</v>
      </c>
      <c r="B2408">
        <v>68</v>
      </c>
    </row>
    <row r="2409" spans="1:2" x14ac:dyDescent="0.55000000000000004">
      <c r="A2409">
        <v>86039934</v>
      </c>
      <c r="B2409">
        <v>6</v>
      </c>
    </row>
    <row r="2410" spans="1:2" x14ac:dyDescent="0.55000000000000004">
      <c r="A2410">
        <v>86069930</v>
      </c>
      <c r="B2410">
        <v>65</v>
      </c>
    </row>
    <row r="2411" spans="1:2" x14ac:dyDescent="0.55000000000000004">
      <c r="A2411">
        <v>86069993</v>
      </c>
      <c r="B2411">
        <v>3</v>
      </c>
    </row>
    <row r="2412" spans="1:2" x14ac:dyDescent="0.55000000000000004">
      <c r="A2412">
        <v>86079964</v>
      </c>
      <c r="B2412">
        <v>267</v>
      </c>
    </row>
    <row r="2413" spans="1:2" x14ac:dyDescent="0.55000000000000004">
      <c r="A2413">
        <v>86109586</v>
      </c>
      <c r="B2413">
        <v>22</v>
      </c>
    </row>
    <row r="2414" spans="1:2" x14ac:dyDescent="0.55000000000000004">
      <c r="A2414">
        <v>86169555</v>
      </c>
      <c r="B2414">
        <v>21</v>
      </c>
    </row>
    <row r="2415" spans="1:2" x14ac:dyDescent="0.55000000000000004">
      <c r="A2415">
        <v>86199730</v>
      </c>
      <c r="B2415">
        <v>14</v>
      </c>
    </row>
    <row r="2416" spans="1:2" x14ac:dyDescent="0.55000000000000004">
      <c r="A2416">
        <v>86219926</v>
      </c>
      <c r="B2416">
        <v>43</v>
      </c>
    </row>
    <row r="2417" spans="1:2" x14ac:dyDescent="0.55000000000000004">
      <c r="A2417">
        <v>86239805</v>
      </c>
      <c r="B2417">
        <v>281</v>
      </c>
    </row>
    <row r="2418" spans="1:2" x14ac:dyDescent="0.55000000000000004">
      <c r="A2418">
        <v>86339983</v>
      </c>
      <c r="B2418">
        <v>52</v>
      </c>
    </row>
    <row r="2419" spans="1:2" x14ac:dyDescent="0.55000000000000004">
      <c r="A2419">
        <v>86369948</v>
      </c>
      <c r="B2419">
        <v>1</v>
      </c>
    </row>
    <row r="2420" spans="1:2" x14ac:dyDescent="0.55000000000000004">
      <c r="A2420">
        <v>86489531</v>
      </c>
      <c r="B2420">
        <v>1</v>
      </c>
    </row>
    <row r="2421" spans="1:2" x14ac:dyDescent="0.55000000000000004">
      <c r="A2421">
        <v>86499802</v>
      </c>
      <c r="B2421">
        <v>50</v>
      </c>
    </row>
    <row r="2422" spans="1:2" x14ac:dyDescent="0.55000000000000004">
      <c r="A2422">
        <v>86539546</v>
      </c>
      <c r="B2422">
        <v>5</v>
      </c>
    </row>
    <row r="2423" spans="1:2" x14ac:dyDescent="0.55000000000000004">
      <c r="A2423">
        <v>86579812</v>
      </c>
      <c r="B2423">
        <v>8</v>
      </c>
    </row>
    <row r="2424" spans="1:2" x14ac:dyDescent="0.55000000000000004">
      <c r="A2424">
        <v>86609783</v>
      </c>
      <c r="B2424">
        <v>4</v>
      </c>
    </row>
    <row r="2425" spans="1:2" x14ac:dyDescent="0.55000000000000004">
      <c r="A2425">
        <v>86629822</v>
      </c>
      <c r="B2425">
        <v>211</v>
      </c>
    </row>
    <row r="2426" spans="1:2" x14ac:dyDescent="0.55000000000000004">
      <c r="A2426">
        <v>86659718</v>
      </c>
      <c r="B2426">
        <v>19</v>
      </c>
    </row>
    <row r="2427" spans="1:2" x14ac:dyDescent="0.55000000000000004">
      <c r="A2427">
        <v>86709948</v>
      </c>
      <c r="B2427">
        <v>66</v>
      </c>
    </row>
    <row r="2428" spans="1:2" x14ac:dyDescent="0.55000000000000004">
      <c r="A2428">
        <v>86789814</v>
      </c>
      <c r="B2428">
        <v>2</v>
      </c>
    </row>
    <row r="2429" spans="1:2" x14ac:dyDescent="0.55000000000000004">
      <c r="A2429">
        <v>86789821</v>
      </c>
      <c r="B2429">
        <v>5</v>
      </c>
    </row>
    <row r="2430" spans="1:2" x14ac:dyDescent="0.55000000000000004">
      <c r="A2430">
        <v>86789986</v>
      </c>
      <c r="B2430">
        <v>4</v>
      </c>
    </row>
    <row r="2431" spans="1:2" x14ac:dyDescent="0.55000000000000004">
      <c r="A2431">
        <v>86899663</v>
      </c>
      <c r="B2431">
        <v>1</v>
      </c>
    </row>
    <row r="2432" spans="1:2" x14ac:dyDescent="0.55000000000000004">
      <c r="A2432">
        <v>86959976</v>
      </c>
      <c r="B2432">
        <v>57</v>
      </c>
    </row>
    <row r="2433" spans="1:2" x14ac:dyDescent="0.55000000000000004">
      <c r="A2433">
        <v>87019827</v>
      </c>
      <c r="B2433">
        <v>3</v>
      </c>
    </row>
    <row r="2434" spans="1:2" x14ac:dyDescent="0.55000000000000004">
      <c r="A2434">
        <v>87089903</v>
      </c>
      <c r="B2434">
        <v>4</v>
      </c>
    </row>
    <row r="2435" spans="1:2" x14ac:dyDescent="0.55000000000000004">
      <c r="A2435">
        <v>87099851</v>
      </c>
      <c r="B2435">
        <v>33</v>
      </c>
    </row>
    <row r="2436" spans="1:2" x14ac:dyDescent="0.55000000000000004">
      <c r="A2436">
        <v>87199967</v>
      </c>
      <c r="B2436">
        <v>7</v>
      </c>
    </row>
    <row r="2437" spans="1:2" x14ac:dyDescent="0.55000000000000004">
      <c r="A2437">
        <v>87209970</v>
      </c>
      <c r="B2437">
        <v>1</v>
      </c>
    </row>
    <row r="2438" spans="1:2" x14ac:dyDescent="0.55000000000000004">
      <c r="A2438">
        <v>87219981</v>
      </c>
      <c r="B2438">
        <v>17</v>
      </c>
    </row>
    <row r="2439" spans="1:2" x14ac:dyDescent="0.55000000000000004">
      <c r="A2439">
        <v>87239848</v>
      </c>
      <c r="B2439">
        <v>85</v>
      </c>
    </row>
    <row r="2440" spans="1:2" x14ac:dyDescent="0.55000000000000004">
      <c r="A2440">
        <v>87239938</v>
      </c>
      <c r="B2440">
        <v>22</v>
      </c>
    </row>
    <row r="2441" spans="1:2" x14ac:dyDescent="0.55000000000000004">
      <c r="A2441">
        <v>87259583</v>
      </c>
      <c r="B2441">
        <v>22</v>
      </c>
    </row>
    <row r="2442" spans="1:2" x14ac:dyDescent="0.55000000000000004">
      <c r="A2442">
        <v>87279877</v>
      </c>
      <c r="B2442">
        <v>27</v>
      </c>
    </row>
    <row r="2443" spans="1:2" x14ac:dyDescent="0.55000000000000004">
      <c r="A2443">
        <v>87279899</v>
      </c>
      <c r="B2443">
        <v>4</v>
      </c>
    </row>
    <row r="2444" spans="1:2" x14ac:dyDescent="0.55000000000000004">
      <c r="A2444">
        <v>87359769</v>
      </c>
      <c r="B2444">
        <v>140</v>
      </c>
    </row>
    <row r="2445" spans="1:2" x14ac:dyDescent="0.55000000000000004">
      <c r="A2445">
        <v>87369795</v>
      </c>
      <c r="B2445">
        <v>8</v>
      </c>
    </row>
    <row r="2446" spans="1:2" x14ac:dyDescent="0.55000000000000004">
      <c r="A2446">
        <v>87389584</v>
      </c>
      <c r="B2446">
        <v>12</v>
      </c>
    </row>
    <row r="2447" spans="1:2" x14ac:dyDescent="0.55000000000000004">
      <c r="A2447">
        <v>87469556</v>
      </c>
      <c r="B2447">
        <v>130</v>
      </c>
    </row>
    <row r="2448" spans="1:2" x14ac:dyDescent="0.55000000000000004">
      <c r="A2448">
        <v>87509733</v>
      </c>
      <c r="B2448">
        <v>41</v>
      </c>
    </row>
    <row r="2449" spans="1:2" x14ac:dyDescent="0.55000000000000004">
      <c r="A2449">
        <v>87509817</v>
      </c>
      <c r="B2449">
        <v>20</v>
      </c>
    </row>
    <row r="2450" spans="1:2" x14ac:dyDescent="0.55000000000000004">
      <c r="A2450">
        <v>87549947</v>
      </c>
      <c r="B2450">
        <v>20</v>
      </c>
    </row>
    <row r="2451" spans="1:2" x14ac:dyDescent="0.55000000000000004">
      <c r="A2451">
        <v>87559606</v>
      </c>
      <c r="B2451">
        <v>1</v>
      </c>
    </row>
    <row r="2452" spans="1:2" x14ac:dyDescent="0.55000000000000004">
      <c r="A2452">
        <v>87589819</v>
      </c>
      <c r="B2452">
        <v>36</v>
      </c>
    </row>
    <row r="2453" spans="1:2" x14ac:dyDescent="0.55000000000000004">
      <c r="A2453">
        <v>87609904</v>
      </c>
      <c r="B2453">
        <v>1</v>
      </c>
    </row>
    <row r="2454" spans="1:2" x14ac:dyDescent="0.55000000000000004">
      <c r="A2454">
        <v>87669876</v>
      </c>
      <c r="B2454">
        <v>16</v>
      </c>
    </row>
    <row r="2455" spans="1:2" x14ac:dyDescent="0.55000000000000004">
      <c r="A2455">
        <v>87729628</v>
      </c>
      <c r="B2455">
        <v>83</v>
      </c>
    </row>
    <row r="2456" spans="1:2" x14ac:dyDescent="0.55000000000000004">
      <c r="A2456">
        <v>87739997</v>
      </c>
      <c r="B2456">
        <v>21</v>
      </c>
    </row>
    <row r="2457" spans="1:2" x14ac:dyDescent="0.55000000000000004">
      <c r="A2457">
        <v>87749662</v>
      </c>
      <c r="B2457">
        <v>71</v>
      </c>
    </row>
    <row r="2458" spans="1:2" x14ac:dyDescent="0.55000000000000004">
      <c r="A2458">
        <v>87799801</v>
      </c>
      <c r="B2458">
        <v>17</v>
      </c>
    </row>
    <row r="2459" spans="1:2" x14ac:dyDescent="0.55000000000000004">
      <c r="A2459">
        <v>87809870</v>
      </c>
      <c r="B2459">
        <v>70</v>
      </c>
    </row>
    <row r="2460" spans="1:2" x14ac:dyDescent="0.55000000000000004">
      <c r="A2460">
        <v>87819646</v>
      </c>
      <c r="B2460">
        <v>1</v>
      </c>
    </row>
    <row r="2461" spans="1:2" x14ac:dyDescent="0.55000000000000004">
      <c r="A2461">
        <v>87839536</v>
      </c>
      <c r="B2461">
        <v>235</v>
      </c>
    </row>
    <row r="2462" spans="1:2" x14ac:dyDescent="0.55000000000000004">
      <c r="A2462">
        <v>87859993</v>
      </c>
      <c r="B2462">
        <v>22</v>
      </c>
    </row>
    <row r="2463" spans="1:2" x14ac:dyDescent="0.55000000000000004">
      <c r="A2463">
        <v>87889566</v>
      </c>
      <c r="B2463">
        <v>29</v>
      </c>
    </row>
    <row r="2464" spans="1:2" x14ac:dyDescent="0.55000000000000004">
      <c r="A2464">
        <v>87899910</v>
      </c>
      <c r="B2464">
        <v>8</v>
      </c>
    </row>
    <row r="2465" spans="1:2" x14ac:dyDescent="0.55000000000000004">
      <c r="A2465">
        <v>87959993</v>
      </c>
      <c r="B2465">
        <v>10</v>
      </c>
    </row>
    <row r="2466" spans="1:2" x14ac:dyDescent="0.55000000000000004">
      <c r="A2466">
        <v>87969985</v>
      </c>
      <c r="B2466">
        <v>161</v>
      </c>
    </row>
    <row r="2467" spans="1:2" x14ac:dyDescent="0.55000000000000004">
      <c r="A2467">
        <v>87979989</v>
      </c>
      <c r="B2467">
        <v>4</v>
      </c>
    </row>
    <row r="2468" spans="1:2" x14ac:dyDescent="0.55000000000000004">
      <c r="A2468">
        <v>88019604</v>
      </c>
      <c r="B2468">
        <v>12</v>
      </c>
    </row>
    <row r="2469" spans="1:2" x14ac:dyDescent="0.55000000000000004">
      <c r="A2469">
        <v>88039990</v>
      </c>
      <c r="B2469">
        <v>4</v>
      </c>
    </row>
    <row r="2470" spans="1:2" x14ac:dyDescent="0.55000000000000004">
      <c r="A2470">
        <v>88119899</v>
      </c>
      <c r="B2470">
        <v>26</v>
      </c>
    </row>
    <row r="2471" spans="1:2" x14ac:dyDescent="0.55000000000000004">
      <c r="A2471">
        <v>88129795</v>
      </c>
      <c r="B2471">
        <v>2</v>
      </c>
    </row>
    <row r="2472" spans="1:2" x14ac:dyDescent="0.55000000000000004">
      <c r="A2472">
        <v>88129996</v>
      </c>
      <c r="B2472">
        <v>6</v>
      </c>
    </row>
    <row r="2473" spans="1:2" x14ac:dyDescent="0.55000000000000004">
      <c r="A2473">
        <v>88159864</v>
      </c>
      <c r="B2473">
        <v>1</v>
      </c>
    </row>
    <row r="2474" spans="1:2" x14ac:dyDescent="0.55000000000000004">
      <c r="A2474">
        <v>88169655</v>
      </c>
      <c r="B2474">
        <v>7</v>
      </c>
    </row>
    <row r="2475" spans="1:2" x14ac:dyDescent="0.55000000000000004">
      <c r="A2475">
        <v>88219547</v>
      </c>
      <c r="B2475">
        <v>2</v>
      </c>
    </row>
    <row r="2476" spans="1:2" x14ac:dyDescent="0.55000000000000004">
      <c r="A2476">
        <v>88229812</v>
      </c>
      <c r="B2476">
        <v>3</v>
      </c>
    </row>
    <row r="2477" spans="1:2" x14ac:dyDescent="0.55000000000000004">
      <c r="A2477">
        <v>88269944</v>
      </c>
      <c r="B2477">
        <v>21</v>
      </c>
    </row>
    <row r="2478" spans="1:2" x14ac:dyDescent="0.55000000000000004">
      <c r="A2478">
        <v>88279616</v>
      </c>
      <c r="B2478">
        <v>6</v>
      </c>
    </row>
    <row r="2479" spans="1:2" x14ac:dyDescent="0.55000000000000004">
      <c r="A2479">
        <v>88289898</v>
      </c>
      <c r="B2479">
        <v>1</v>
      </c>
    </row>
    <row r="2480" spans="1:2" x14ac:dyDescent="0.55000000000000004">
      <c r="A2480">
        <v>88339693</v>
      </c>
      <c r="B2480">
        <v>52</v>
      </c>
    </row>
    <row r="2481" spans="1:2" x14ac:dyDescent="0.55000000000000004">
      <c r="A2481">
        <v>88379965</v>
      </c>
      <c r="B2481">
        <v>1</v>
      </c>
    </row>
    <row r="2482" spans="1:2" x14ac:dyDescent="0.55000000000000004">
      <c r="A2482">
        <v>88409976</v>
      </c>
      <c r="B2482">
        <v>9</v>
      </c>
    </row>
    <row r="2483" spans="1:2" x14ac:dyDescent="0.55000000000000004">
      <c r="A2483">
        <v>88419779</v>
      </c>
      <c r="B2483">
        <v>31</v>
      </c>
    </row>
    <row r="2484" spans="1:2" x14ac:dyDescent="0.55000000000000004">
      <c r="A2484">
        <v>88479960</v>
      </c>
      <c r="B2484">
        <v>11</v>
      </c>
    </row>
    <row r="2485" spans="1:2" x14ac:dyDescent="0.55000000000000004">
      <c r="A2485">
        <v>88499937</v>
      </c>
      <c r="B2485">
        <v>5</v>
      </c>
    </row>
    <row r="2486" spans="1:2" x14ac:dyDescent="0.55000000000000004">
      <c r="A2486">
        <v>88519956</v>
      </c>
      <c r="B2486">
        <v>3</v>
      </c>
    </row>
    <row r="2487" spans="1:2" x14ac:dyDescent="0.55000000000000004">
      <c r="A2487">
        <v>88539812</v>
      </c>
      <c r="B2487">
        <v>1</v>
      </c>
    </row>
    <row r="2488" spans="1:2" x14ac:dyDescent="0.55000000000000004">
      <c r="A2488">
        <v>88559800</v>
      </c>
      <c r="B2488">
        <v>7</v>
      </c>
    </row>
    <row r="2489" spans="1:2" x14ac:dyDescent="0.55000000000000004">
      <c r="A2489">
        <v>88559833</v>
      </c>
      <c r="B2489">
        <v>10</v>
      </c>
    </row>
    <row r="2490" spans="1:2" x14ac:dyDescent="0.55000000000000004">
      <c r="A2490">
        <v>88569989</v>
      </c>
      <c r="B2490">
        <v>60</v>
      </c>
    </row>
    <row r="2491" spans="1:2" x14ac:dyDescent="0.55000000000000004">
      <c r="A2491">
        <v>88589557</v>
      </c>
      <c r="B2491">
        <v>3</v>
      </c>
    </row>
    <row r="2492" spans="1:2" x14ac:dyDescent="0.55000000000000004">
      <c r="A2492">
        <v>88589894</v>
      </c>
      <c r="B2492">
        <v>184</v>
      </c>
    </row>
    <row r="2493" spans="1:2" x14ac:dyDescent="0.55000000000000004">
      <c r="A2493">
        <v>88599693</v>
      </c>
      <c r="B2493">
        <v>16</v>
      </c>
    </row>
    <row r="2494" spans="1:2" x14ac:dyDescent="0.55000000000000004">
      <c r="A2494">
        <v>88659885</v>
      </c>
      <c r="B2494">
        <v>101</v>
      </c>
    </row>
    <row r="2495" spans="1:2" x14ac:dyDescent="0.55000000000000004">
      <c r="A2495">
        <v>88669878</v>
      </c>
      <c r="B2495">
        <v>5</v>
      </c>
    </row>
    <row r="2496" spans="1:2" x14ac:dyDescent="0.55000000000000004">
      <c r="A2496">
        <v>88679957</v>
      </c>
      <c r="B2496">
        <v>7</v>
      </c>
    </row>
    <row r="2497" spans="1:2" x14ac:dyDescent="0.55000000000000004">
      <c r="A2497">
        <v>88689862</v>
      </c>
      <c r="B2497">
        <v>7</v>
      </c>
    </row>
    <row r="2498" spans="1:2" x14ac:dyDescent="0.55000000000000004">
      <c r="A2498">
        <v>88729639</v>
      </c>
      <c r="B2498">
        <v>1</v>
      </c>
    </row>
    <row r="2499" spans="1:2" x14ac:dyDescent="0.55000000000000004">
      <c r="A2499">
        <v>88759784</v>
      </c>
      <c r="B2499">
        <v>67</v>
      </c>
    </row>
    <row r="2500" spans="1:2" x14ac:dyDescent="0.55000000000000004">
      <c r="A2500">
        <v>88839607</v>
      </c>
      <c r="B2500">
        <v>2</v>
      </c>
    </row>
    <row r="2501" spans="1:2" x14ac:dyDescent="0.55000000000000004">
      <c r="A2501">
        <v>88889671</v>
      </c>
      <c r="B2501">
        <v>2</v>
      </c>
    </row>
    <row r="2502" spans="1:2" x14ac:dyDescent="0.55000000000000004">
      <c r="A2502">
        <v>88899548</v>
      </c>
      <c r="B2502">
        <v>67</v>
      </c>
    </row>
    <row r="2503" spans="1:2" x14ac:dyDescent="0.55000000000000004">
      <c r="A2503">
        <v>88949658</v>
      </c>
      <c r="B2503">
        <v>97</v>
      </c>
    </row>
    <row r="2504" spans="1:2" x14ac:dyDescent="0.55000000000000004">
      <c r="A2504">
        <v>88969808</v>
      </c>
      <c r="B2504">
        <v>47</v>
      </c>
    </row>
    <row r="2505" spans="1:2" x14ac:dyDescent="0.55000000000000004">
      <c r="A2505">
        <v>88979974</v>
      </c>
      <c r="B2505">
        <v>2</v>
      </c>
    </row>
    <row r="2506" spans="1:2" x14ac:dyDescent="0.55000000000000004">
      <c r="A2506">
        <v>88999885</v>
      </c>
      <c r="B2506">
        <v>23</v>
      </c>
    </row>
    <row r="2507" spans="1:2" x14ac:dyDescent="0.55000000000000004">
      <c r="A2507">
        <v>88999990</v>
      </c>
      <c r="B2507">
        <v>8</v>
      </c>
    </row>
    <row r="2508" spans="1:2" x14ac:dyDescent="0.55000000000000004">
      <c r="A2508">
        <v>89019929</v>
      </c>
      <c r="B2508">
        <v>76</v>
      </c>
    </row>
    <row r="2509" spans="1:2" x14ac:dyDescent="0.55000000000000004">
      <c r="A2509">
        <v>89089578</v>
      </c>
      <c r="B2509">
        <v>1</v>
      </c>
    </row>
    <row r="2510" spans="1:2" x14ac:dyDescent="0.55000000000000004">
      <c r="A2510">
        <v>89109644</v>
      </c>
      <c r="B2510">
        <v>8</v>
      </c>
    </row>
    <row r="2511" spans="1:2" x14ac:dyDescent="0.55000000000000004">
      <c r="A2511">
        <v>89129996</v>
      </c>
      <c r="B2511">
        <v>13</v>
      </c>
    </row>
    <row r="2512" spans="1:2" x14ac:dyDescent="0.55000000000000004">
      <c r="A2512">
        <v>89169591</v>
      </c>
      <c r="B2512">
        <v>102</v>
      </c>
    </row>
    <row r="2513" spans="1:2" x14ac:dyDescent="0.55000000000000004">
      <c r="A2513">
        <v>89209703</v>
      </c>
      <c r="B2513">
        <v>51</v>
      </c>
    </row>
    <row r="2514" spans="1:2" x14ac:dyDescent="0.55000000000000004">
      <c r="A2514">
        <v>89229558</v>
      </c>
      <c r="B2514">
        <v>1</v>
      </c>
    </row>
    <row r="2515" spans="1:2" x14ac:dyDescent="0.55000000000000004">
      <c r="A2515">
        <v>89299599</v>
      </c>
      <c r="B2515">
        <v>1</v>
      </c>
    </row>
    <row r="2516" spans="1:2" x14ac:dyDescent="0.55000000000000004">
      <c r="A2516">
        <v>89299902</v>
      </c>
      <c r="B2516">
        <v>2</v>
      </c>
    </row>
    <row r="2517" spans="1:2" x14ac:dyDescent="0.55000000000000004">
      <c r="A2517">
        <v>89319801</v>
      </c>
      <c r="B2517">
        <v>8</v>
      </c>
    </row>
    <row r="2518" spans="1:2" x14ac:dyDescent="0.55000000000000004">
      <c r="A2518">
        <v>89329908</v>
      </c>
      <c r="B2518">
        <v>67</v>
      </c>
    </row>
    <row r="2519" spans="1:2" x14ac:dyDescent="0.55000000000000004">
      <c r="A2519">
        <v>89329925</v>
      </c>
      <c r="B2519">
        <v>45</v>
      </c>
    </row>
    <row r="2520" spans="1:2" x14ac:dyDescent="0.55000000000000004">
      <c r="A2520">
        <v>89359663</v>
      </c>
      <c r="B2520">
        <v>6</v>
      </c>
    </row>
    <row r="2521" spans="1:2" x14ac:dyDescent="0.55000000000000004">
      <c r="A2521">
        <v>89359731</v>
      </c>
      <c r="B2521">
        <v>4</v>
      </c>
    </row>
    <row r="2522" spans="1:2" x14ac:dyDescent="0.55000000000000004">
      <c r="A2522">
        <v>89359811</v>
      </c>
      <c r="B2522">
        <v>67</v>
      </c>
    </row>
    <row r="2523" spans="1:2" x14ac:dyDescent="0.55000000000000004">
      <c r="A2523">
        <v>89459611</v>
      </c>
      <c r="B2523">
        <v>6</v>
      </c>
    </row>
    <row r="2524" spans="1:2" x14ac:dyDescent="0.55000000000000004">
      <c r="A2524">
        <v>89499842</v>
      </c>
      <c r="B2524">
        <v>22</v>
      </c>
    </row>
    <row r="2525" spans="1:2" x14ac:dyDescent="0.55000000000000004">
      <c r="A2525">
        <v>89569898</v>
      </c>
      <c r="B2525">
        <v>39</v>
      </c>
    </row>
    <row r="2526" spans="1:2" x14ac:dyDescent="0.55000000000000004">
      <c r="A2526">
        <v>89579824</v>
      </c>
      <c r="B2526">
        <v>12</v>
      </c>
    </row>
    <row r="2527" spans="1:2" x14ac:dyDescent="0.55000000000000004">
      <c r="A2527">
        <v>89629634</v>
      </c>
      <c r="B2527">
        <v>3</v>
      </c>
    </row>
    <row r="2528" spans="1:2" x14ac:dyDescent="0.55000000000000004">
      <c r="A2528">
        <v>89639900</v>
      </c>
      <c r="B2528">
        <v>8</v>
      </c>
    </row>
    <row r="2529" spans="1:2" x14ac:dyDescent="0.55000000000000004">
      <c r="A2529">
        <v>89729948</v>
      </c>
      <c r="B2529">
        <v>2</v>
      </c>
    </row>
    <row r="2530" spans="1:2" x14ac:dyDescent="0.55000000000000004">
      <c r="A2530">
        <v>89739990</v>
      </c>
      <c r="B2530">
        <v>6</v>
      </c>
    </row>
    <row r="2531" spans="1:2" x14ac:dyDescent="0.55000000000000004">
      <c r="A2531">
        <v>89749619</v>
      </c>
      <c r="B2531">
        <v>171</v>
      </c>
    </row>
    <row r="2532" spans="1:2" x14ac:dyDescent="0.55000000000000004">
      <c r="A2532">
        <v>89759976</v>
      </c>
      <c r="B2532">
        <v>1</v>
      </c>
    </row>
    <row r="2533" spans="1:2" x14ac:dyDescent="0.55000000000000004">
      <c r="A2533">
        <v>89769767</v>
      </c>
      <c r="B2533">
        <v>4</v>
      </c>
    </row>
    <row r="2534" spans="1:2" x14ac:dyDescent="0.55000000000000004">
      <c r="A2534">
        <v>89799600</v>
      </c>
      <c r="B2534">
        <v>23</v>
      </c>
    </row>
    <row r="2535" spans="1:2" x14ac:dyDescent="0.55000000000000004">
      <c r="A2535">
        <v>89849851</v>
      </c>
      <c r="B2535">
        <v>23</v>
      </c>
    </row>
    <row r="2536" spans="1:2" x14ac:dyDescent="0.55000000000000004">
      <c r="A2536">
        <v>89869626</v>
      </c>
      <c r="B2536">
        <v>17</v>
      </c>
    </row>
    <row r="2537" spans="1:2" x14ac:dyDescent="0.55000000000000004">
      <c r="A2537">
        <v>89869771</v>
      </c>
      <c r="B2537">
        <v>3</v>
      </c>
    </row>
    <row r="2538" spans="1:2" x14ac:dyDescent="0.55000000000000004">
      <c r="A2538">
        <v>89879774</v>
      </c>
      <c r="B2538">
        <v>10</v>
      </c>
    </row>
    <row r="2539" spans="1:2" x14ac:dyDescent="0.55000000000000004">
      <c r="A2539">
        <v>89929729</v>
      </c>
      <c r="B2539">
        <v>2</v>
      </c>
    </row>
    <row r="2540" spans="1:2" x14ac:dyDescent="0.55000000000000004">
      <c r="A2540">
        <v>89929919</v>
      </c>
      <c r="B2540">
        <v>75</v>
      </c>
    </row>
    <row r="2541" spans="1:2" x14ac:dyDescent="0.55000000000000004">
      <c r="A2541">
        <v>89939703</v>
      </c>
      <c r="B2541">
        <v>1</v>
      </c>
    </row>
    <row r="2542" spans="1:2" x14ac:dyDescent="0.55000000000000004">
      <c r="A2542">
        <v>89939915</v>
      </c>
      <c r="B2542">
        <v>11</v>
      </c>
    </row>
    <row r="2543" spans="1:2" x14ac:dyDescent="0.55000000000000004">
      <c r="A2543">
        <v>89959586</v>
      </c>
      <c r="B2543">
        <v>147</v>
      </c>
    </row>
    <row r="2544" spans="1:2" x14ac:dyDescent="0.55000000000000004">
      <c r="A2544">
        <v>89959808</v>
      </c>
      <c r="B2544">
        <v>13</v>
      </c>
    </row>
    <row r="2545" spans="1:2" x14ac:dyDescent="0.55000000000000004">
      <c r="A2545">
        <v>89999796</v>
      </c>
      <c r="B2545">
        <v>5</v>
      </c>
    </row>
    <row r="2546" spans="1:2" x14ac:dyDescent="0.55000000000000004">
      <c r="A2546">
        <v>90019659</v>
      </c>
      <c r="B2546">
        <v>12</v>
      </c>
    </row>
    <row r="2547" spans="1:2" x14ac:dyDescent="0.55000000000000004">
      <c r="A2547">
        <v>90029545</v>
      </c>
      <c r="B2547">
        <v>1</v>
      </c>
    </row>
    <row r="2548" spans="1:2" x14ac:dyDescent="0.55000000000000004">
      <c r="A2548">
        <v>90029792</v>
      </c>
      <c r="B2548">
        <v>7</v>
      </c>
    </row>
    <row r="2549" spans="1:2" x14ac:dyDescent="0.55000000000000004">
      <c r="A2549">
        <v>90039573</v>
      </c>
      <c r="B2549">
        <v>48</v>
      </c>
    </row>
    <row r="2550" spans="1:2" x14ac:dyDescent="0.55000000000000004">
      <c r="A2550">
        <v>90049797</v>
      </c>
      <c r="B2550">
        <v>10</v>
      </c>
    </row>
    <row r="2551" spans="1:2" x14ac:dyDescent="0.55000000000000004">
      <c r="A2551">
        <v>90149947</v>
      </c>
      <c r="B2551">
        <v>29</v>
      </c>
    </row>
    <row r="2552" spans="1:2" x14ac:dyDescent="0.55000000000000004">
      <c r="A2552">
        <v>90159788</v>
      </c>
      <c r="B2552">
        <v>2</v>
      </c>
    </row>
    <row r="2553" spans="1:2" x14ac:dyDescent="0.55000000000000004">
      <c r="A2553">
        <v>90189703</v>
      </c>
      <c r="B2553">
        <v>43</v>
      </c>
    </row>
    <row r="2554" spans="1:2" x14ac:dyDescent="0.55000000000000004">
      <c r="A2554">
        <v>90259748</v>
      </c>
      <c r="B2554">
        <v>2</v>
      </c>
    </row>
    <row r="2555" spans="1:2" x14ac:dyDescent="0.55000000000000004">
      <c r="A2555">
        <v>90419902</v>
      </c>
      <c r="B2555">
        <v>77</v>
      </c>
    </row>
    <row r="2556" spans="1:2" x14ac:dyDescent="0.55000000000000004">
      <c r="A2556">
        <v>90429998</v>
      </c>
      <c r="B2556">
        <v>6</v>
      </c>
    </row>
    <row r="2557" spans="1:2" x14ac:dyDescent="0.55000000000000004">
      <c r="A2557">
        <v>90459982</v>
      </c>
      <c r="B2557">
        <v>1</v>
      </c>
    </row>
    <row r="2558" spans="1:2" x14ac:dyDescent="0.55000000000000004">
      <c r="A2558">
        <v>90489546</v>
      </c>
      <c r="B2558">
        <v>1</v>
      </c>
    </row>
    <row r="2559" spans="1:2" x14ac:dyDescent="0.55000000000000004">
      <c r="A2559">
        <v>90529922</v>
      </c>
      <c r="B2559">
        <v>79</v>
      </c>
    </row>
    <row r="2560" spans="1:2" x14ac:dyDescent="0.55000000000000004">
      <c r="A2560">
        <v>90579826</v>
      </c>
      <c r="B2560">
        <v>7</v>
      </c>
    </row>
    <row r="2561" spans="1:2" x14ac:dyDescent="0.55000000000000004">
      <c r="A2561">
        <v>90619678</v>
      </c>
      <c r="B2561">
        <v>35</v>
      </c>
    </row>
    <row r="2562" spans="1:2" x14ac:dyDescent="0.55000000000000004">
      <c r="A2562">
        <v>90679895</v>
      </c>
      <c r="B2562">
        <v>55</v>
      </c>
    </row>
    <row r="2563" spans="1:2" x14ac:dyDescent="0.55000000000000004">
      <c r="A2563">
        <v>90739747</v>
      </c>
      <c r="B2563">
        <v>10</v>
      </c>
    </row>
    <row r="2564" spans="1:2" x14ac:dyDescent="0.55000000000000004">
      <c r="A2564">
        <v>90779596</v>
      </c>
      <c r="B2564">
        <v>1</v>
      </c>
    </row>
    <row r="2565" spans="1:2" x14ac:dyDescent="0.55000000000000004">
      <c r="A2565">
        <v>90779667</v>
      </c>
      <c r="B2565">
        <v>265</v>
      </c>
    </row>
    <row r="2566" spans="1:2" x14ac:dyDescent="0.55000000000000004">
      <c r="A2566">
        <v>90869679</v>
      </c>
      <c r="B2566">
        <v>36</v>
      </c>
    </row>
    <row r="2567" spans="1:2" x14ac:dyDescent="0.55000000000000004">
      <c r="A2567">
        <v>90909890</v>
      </c>
      <c r="B2567">
        <v>3</v>
      </c>
    </row>
    <row r="2568" spans="1:2" x14ac:dyDescent="0.55000000000000004">
      <c r="A2568">
        <v>90919561</v>
      </c>
      <c r="B2568">
        <v>49</v>
      </c>
    </row>
    <row r="2569" spans="1:2" x14ac:dyDescent="0.55000000000000004">
      <c r="A2569">
        <v>90979780</v>
      </c>
      <c r="B2569">
        <v>30</v>
      </c>
    </row>
    <row r="2570" spans="1:2" x14ac:dyDescent="0.55000000000000004">
      <c r="A2570">
        <v>91019566</v>
      </c>
      <c r="B2570">
        <v>40</v>
      </c>
    </row>
    <row r="2571" spans="1:2" x14ac:dyDescent="0.55000000000000004">
      <c r="A2571">
        <v>91019939</v>
      </c>
      <c r="B2571">
        <v>3</v>
      </c>
    </row>
    <row r="2572" spans="1:2" x14ac:dyDescent="0.55000000000000004">
      <c r="A2572">
        <v>91029984</v>
      </c>
      <c r="B2572">
        <v>28</v>
      </c>
    </row>
    <row r="2573" spans="1:2" x14ac:dyDescent="0.55000000000000004">
      <c r="A2573">
        <v>91059790</v>
      </c>
      <c r="B2573">
        <v>6</v>
      </c>
    </row>
    <row r="2574" spans="1:2" x14ac:dyDescent="0.55000000000000004">
      <c r="A2574">
        <v>91099911</v>
      </c>
      <c r="B2574">
        <v>6</v>
      </c>
    </row>
    <row r="2575" spans="1:2" x14ac:dyDescent="0.55000000000000004">
      <c r="A2575">
        <v>91119824</v>
      </c>
      <c r="B2575">
        <v>190</v>
      </c>
    </row>
    <row r="2576" spans="1:2" x14ac:dyDescent="0.55000000000000004">
      <c r="A2576">
        <v>91179954</v>
      </c>
      <c r="B2576">
        <v>12</v>
      </c>
    </row>
    <row r="2577" spans="1:2" x14ac:dyDescent="0.55000000000000004">
      <c r="A2577">
        <v>91199858</v>
      </c>
      <c r="B2577">
        <v>24</v>
      </c>
    </row>
    <row r="2578" spans="1:2" x14ac:dyDescent="0.55000000000000004">
      <c r="A2578">
        <v>91209579</v>
      </c>
      <c r="B2578">
        <v>100</v>
      </c>
    </row>
    <row r="2579" spans="1:2" x14ac:dyDescent="0.55000000000000004">
      <c r="A2579">
        <v>91209899</v>
      </c>
      <c r="B2579">
        <v>2</v>
      </c>
    </row>
    <row r="2580" spans="1:2" x14ac:dyDescent="0.55000000000000004">
      <c r="A2580">
        <v>91219808</v>
      </c>
      <c r="B2580">
        <v>47</v>
      </c>
    </row>
    <row r="2581" spans="1:2" x14ac:dyDescent="0.55000000000000004">
      <c r="A2581">
        <v>91219819</v>
      </c>
      <c r="B2581">
        <v>16</v>
      </c>
    </row>
    <row r="2582" spans="1:2" x14ac:dyDescent="0.55000000000000004">
      <c r="A2582">
        <v>91219895</v>
      </c>
      <c r="B2582">
        <v>59</v>
      </c>
    </row>
    <row r="2583" spans="1:2" x14ac:dyDescent="0.55000000000000004">
      <c r="A2583">
        <v>91229754</v>
      </c>
      <c r="B2583">
        <v>68</v>
      </c>
    </row>
    <row r="2584" spans="1:2" x14ac:dyDescent="0.55000000000000004">
      <c r="A2584">
        <v>91279660</v>
      </c>
      <c r="B2584">
        <v>63</v>
      </c>
    </row>
    <row r="2585" spans="1:2" x14ac:dyDescent="0.55000000000000004">
      <c r="A2585">
        <v>91339775</v>
      </c>
      <c r="B2585">
        <v>3</v>
      </c>
    </row>
    <row r="2586" spans="1:2" x14ac:dyDescent="0.55000000000000004">
      <c r="A2586">
        <v>91389787</v>
      </c>
      <c r="B2586">
        <v>72</v>
      </c>
    </row>
    <row r="2587" spans="1:2" x14ac:dyDescent="0.55000000000000004">
      <c r="A2587">
        <v>91429772</v>
      </c>
      <c r="B2587">
        <v>1</v>
      </c>
    </row>
    <row r="2588" spans="1:2" x14ac:dyDescent="0.55000000000000004">
      <c r="A2588">
        <v>91499539</v>
      </c>
      <c r="B2588">
        <v>82</v>
      </c>
    </row>
    <row r="2589" spans="1:2" x14ac:dyDescent="0.55000000000000004">
      <c r="A2589">
        <v>91639971</v>
      </c>
      <c r="B2589">
        <v>58</v>
      </c>
    </row>
    <row r="2590" spans="1:2" x14ac:dyDescent="0.55000000000000004">
      <c r="A2590">
        <v>91649925</v>
      </c>
      <c r="B2590">
        <v>47</v>
      </c>
    </row>
    <row r="2591" spans="1:2" x14ac:dyDescent="0.55000000000000004">
      <c r="A2591">
        <v>91759636</v>
      </c>
      <c r="B2591">
        <v>25</v>
      </c>
    </row>
    <row r="2592" spans="1:2" x14ac:dyDescent="0.55000000000000004">
      <c r="A2592">
        <v>91769669</v>
      </c>
      <c r="B2592">
        <v>54</v>
      </c>
    </row>
    <row r="2593" spans="1:2" x14ac:dyDescent="0.55000000000000004">
      <c r="A2593">
        <v>91789807</v>
      </c>
      <c r="B2593">
        <v>6</v>
      </c>
    </row>
    <row r="2594" spans="1:2" x14ac:dyDescent="0.55000000000000004">
      <c r="A2594">
        <v>91789971</v>
      </c>
      <c r="B2594">
        <v>31</v>
      </c>
    </row>
    <row r="2595" spans="1:2" x14ac:dyDescent="0.55000000000000004">
      <c r="A2595">
        <v>91859585</v>
      </c>
      <c r="B2595">
        <v>22</v>
      </c>
    </row>
    <row r="2596" spans="1:2" x14ac:dyDescent="0.55000000000000004">
      <c r="A2596">
        <v>91939904</v>
      </c>
      <c r="B2596">
        <v>18</v>
      </c>
    </row>
    <row r="2597" spans="1:2" x14ac:dyDescent="0.55000000000000004">
      <c r="A2597">
        <v>91949811</v>
      </c>
      <c r="B2597">
        <v>64</v>
      </c>
    </row>
    <row r="2598" spans="1:2" x14ac:dyDescent="0.55000000000000004">
      <c r="A2598">
        <v>91959948</v>
      </c>
      <c r="B2598">
        <v>1</v>
      </c>
    </row>
    <row r="2599" spans="1:2" x14ac:dyDescent="0.55000000000000004">
      <c r="A2599">
        <v>91979512</v>
      </c>
      <c r="B2599">
        <v>74</v>
      </c>
    </row>
    <row r="2600" spans="1:2" x14ac:dyDescent="0.55000000000000004">
      <c r="A2600">
        <v>91999785</v>
      </c>
      <c r="B2600">
        <v>16</v>
      </c>
    </row>
    <row r="2601" spans="1:2" x14ac:dyDescent="0.55000000000000004">
      <c r="A2601">
        <v>92009956</v>
      </c>
      <c r="B2601">
        <v>7</v>
      </c>
    </row>
    <row r="2602" spans="1:2" x14ac:dyDescent="0.55000000000000004">
      <c r="A2602">
        <v>92019618</v>
      </c>
      <c r="B2602">
        <v>8</v>
      </c>
    </row>
    <row r="2603" spans="1:2" x14ac:dyDescent="0.55000000000000004">
      <c r="A2603">
        <v>92059945</v>
      </c>
      <c r="B2603">
        <v>27</v>
      </c>
    </row>
    <row r="2604" spans="1:2" x14ac:dyDescent="0.55000000000000004">
      <c r="A2604">
        <v>92059982</v>
      </c>
      <c r="B2604">
        <v>2</v>
      </c>
    </row>
    <row r="2605" spans="1:2" x14ac:dyDescent="0.55000000000000004">
      <c r="A2605">
        <v>92129893</v>
      </c>
      <c r="B2605">
        <v>214</v>
      </c>
    </row>
    <row r="2606" spans="1:2" x14ac:dyDescent="0.55000000000000004">
      <c r="A2606">
        <v>92129950</v>
      </c>
      <c r="B2606">
        <v>17</v>
      </c>
    </row>
    <row r="2607" spans="1:2" x14ac:dyDescent="0.55000000000000004">
      <c r="A2607">
        <v>92209947</v>
      </c>
      <c r="B2607">
        <v>8</v>
      </c>
    </row>
    <row r="2608" spans="1:2" x14ac:dyDescent="0.55000000000000004">
      <c r="A2608">
        <v>92259875</v>
      </c>
      <c r="B2608">
        <v>3</v>
      </c>
    </row>
    <row r="2609" spans="1:2" x14ac:dyDescent="0.55000000000000004">
      <c r="A2609">
        <v>92269820</v>
      </c>
      <c r="B2609">
        <v>5</v>
      </c>
    </row>
    <row r="2610" spans="1:2" x14ac:dyDescent="0.55000000000000004">
      <c r="A2610">
        <v>92279826</v>
      </c>
      <c r="B2610">
        <v>24</v>
      </c>
    </row>
    <row r="2611" spans="1:2" x14ac:dyDescent="0.55000000000000004">
      <c r="A2611">
        <v>92309822</v>
      </c>
      <c r="B2611">
        <v>6</v>
      </c>
    </row>
    <row r="2612" spans="1:2" x14ac:dyDescent="0.55000000000000004">
      <c r="A2612">
        <v>92339697</v>
      </c>
      <c r="B2612">
        <v>4</v>
      </c>
    </row>
    <row r="2613" spans="1:2" x14ac:dyDescent="0.55000000000000004">
      <c r="A2613">
        <v>92359906</v>
      </c>
      <c r="B2613">
        <v>51</v>
      </c>
    </row>
    <row r="2614" spans="1:2" x14ac:dyDescent="0.55000000000000004">
      <c r="A2614">
        <v>92409835</v>
      </c>
      <c r="B2614">
        <v>15</v>
      </c>
    </row>
    <row r="2615" spans="1:2" x14ac:dyDescent="0.55000000000000004">
      <c r="A2615">
        <v>92469914</v>
      </c>
      <c r="B2615">
        <v>30</v>
      </c>
    </row>
    <row r="2616" spans="1:2" x14ac:dyDescent="0.55000000000000004">
      <c r="A2616">
        <v>92549927</v>
      </c>
      <c r="B2616">
        <v>40</v>
      </c>
    </row>
    <row r="2617" spans="1:2" x14ac:dyDescent="0.55000000000000004">
      <c r="A2617">
        <v>92579888</v>
      </c>
      <c r="B2617">
        <v>22</v>
      </c>
    </row>
    <row r="2618" spans="1:2" x14ac:dyDescent="0.55000000000000004">
      <c r="A2618">
        <v>92599537</v>
      </c>
      <c r="B2618">
        <v>63</v>
      </c>
    </row>
    <row r="2619" spans="1:2" x14ac:dyDescent="0.55000000000000004">
      <c r="A2619">
        <v>92609580</v>
      </c>
      <c r="B2619">
        <v>45</v>
      </c>
    </row>
    <row r="2620" spans="1:2" x14ac:dyDescent="0.55000000000000004">
      <c r="A2620">
        <v>92609582</v>
      </c>
      <c r="B2620">
        <v>39</v>
      </c>
    </row>
    <row r="2621" spans="1:2" x14ac:dyDescent="0.55000000000000004">
      <c r="A2621">
        <v>92629885</v>
      </c>
      <c r="B2621">
        <v>25</v>
      </c>
    </row>
    <row r="2622" spans="1:2" x14ac:dyDescent="0.55000000000000004">
      <c r="A2622">
        <v>92649884</v>
      </c>
      <c r="B2622">
        <v>124</v>
      </c>
    </row>
    <row r="2623" spans="1:2" x14ac:dyDescent="0.55000000000000004">
      <c r="A2623">
        <v>92689781</v>
      </c>
      <c r="B2623">
        <v>169</v>
      </c>
    </row>
    <row r="2624" spans="1:2" x14ac:dyDescent="0.55000000000000004">
      <c r="A2624">
        <v>92709799</v>
      </c>
      <c r="B2624">
        <v>1</v>
      </c>
    </row>
    <row r="2625" spans="1:2" x14ac:dyDescent="0.55000000000000004">
      <c r="A2625">
        <v>92729835</v>
      </c>
      <c r="B2625">
        <v>1</v>
      </c>
    </row>
    <row r="2626" spans="1:2" x14ac:dyDescent="0.55000000000000004">
      <c r="A2626">
        <v>92749636</v>
      </c>
      <c r="B2626">
        <v>12</v>
      </c>
    </row>
    <row r="2627" spans="1:2" x14ac:dyDescent="0.55000000000000004">
      <c r="A2627">
        <v>92809817</v>
      </c>
      <c r="B2627">
        <v>13</v>
      </c>
    </row>
    <row r="2628" spans="1:2" x14ac:dyDescent="0.55000000000000004">
      <c r="A2628">
        <v>92809821</v>
      </c>
      <c r="B2628">
        <v>57</v>
      </c>
    </row>
    <row r="2629" spans="1:2" x14ac:dyDescent="0.55000000000000004">
      <c r="A2629">
        <v>92829861</v>
      </c>
      <c r="B2629">
        <v>10</v>
      </c>
    </row>
    <row r="2630" spans="1:2" x14ac:dyDescent="0.55000000000000004">
      <c r="A2630">
        <v>92859658</v>
      </c>
      <c r="B2630">
        <v>18</v>
      </c>
    </row>
    <row r="2631" spans="1:2" x14ac:dyDescent="0.55000000000000004">
      <c r="A2631">
        <v>92869591</v>
      </c>
      <c r="B2631">
        <v>190</v>
      </c>
    </row>
    <row r="2632" spans="1:2" x14ac:dyDescent="0.55000000000000004">
      <c r="A2632">
        <v>92889644</v>
      </c>
      <c r="B2632">
        <v>24</v>
      </c>
    </row>
    <row r="2633" spans="1:2" x14ac:dyDescent="0.55000000000000004">
      <c r="A2633">
        <v>92899909</v>
      </c>
      <c r="B2633">
        <v>24</v>
      </c>
    </row>
    <row r="2634" spans="1:2" x14ac:dyDescent="0.55000000000000004">
      <c r="A2634">
        <v>92939553</v>
      </c>
      <c r="B2634">
        <v>37</v>
      </c>
    </row>
    <row r="2635" spans="1:2" x14ac:dyDescent="0.55000000000000004">
      <c r="A2635">
        <v>92949974</v>
      </c>
      <c r="B2635">
        <v>1</v>
      </c>
    </row>
    <row r="2636" spans="1:2" x14ac:dyDescent="0.55000000000000004">
      <c r="A2636">
        <v>92979822</v>
      </c>
      <c r="B2636">
        <v>15</v>
      </c>
    </row>
    <row r="2637" spans="1:2" x14ac:dyDescent="0.55000000000000004">
      <c r="A2637">
        <v>92979951</v>
      </c>
      <c r="B2637">
        <v>1</v>
      </c>
    </row>
    <row r="2638" spans="1:2" x14ac:dyDescent="0.55000000000000004">
      <c r="A2638">
        <v>92999824</v>
      </c>
      <c r="B2638">
        <v>9</v>
      </c>
    </row>
    <row r="2639" spans="1:2" x14ac:dyDescent="0.55000000000000004">
      <c r="A2639">
        <v>93009725</v>
      </c>
      <c r="B2639">
        <v>49</v>
      </c>
    </row>
    <row r="2640" spans="1:2" x14ac:dyDescent="0.55000000000000004">
      <c r="A2640">
        <v>93069776</v>
      </c>
      <c r="B2640">
        <v>25</v>
      </c>
    </row>
    <row r="2641" spans="1:2" x14ac:dyDescent="0.55000000000000004">
      <c r="A2641">
        <v>93089599</v>
      </c>
      <c r="B2641">
        <v>184</v>
      </c>
    </row>
    <row r="2642" spans="1:2" x14ac:dyDescent="0.55000000000000004">
      <c r="A2642">
        <v>93099895</v>
      </c>
      <c r="B2642">
        <v>5</v>
      </c>
    </row>
    <row r="2643" spans="1:2" x14ac:dyDescent="0.55000000000000004">
      <c r="A2643">
        <v>93209985</v>
      </c>
      <c r="B2643">
        <v>56</v>
      </c>
    </row>
    <row r="2644" spans="1:2" x14ac:dyDescent="0.55000000000000004">
      <c r="A2644">
        <v>93219650</v>
      </c>
      <c r="B2644">
        <v>5</v>
      </c>
    </row>
    <row r="2645" spans="1:2" x14ac:dyDescent="0.55000000000000004">
      <c r="A2645">
        <v>93299799</v>
      </c>
      <c r="B2645">
        <v>19</v>
      </c>
    </row>
    <row r="2646" spans="1:2" x14ac:dyDescent="0.55000000000000004">
      <c r="A2646">
        <v>93409697</v>
      </c>
      <c r="B2646">
        <v>63</v>
      </c>
    </row>
    <row r="2647" spans="1:2" x14ac:dyDescent="0.55000000000000004">
      <c r="A2647">
        <v>93439921</v>
      </c>
      <c r="B2647">
        <v>14</v>
      </c>
    </row>
    <row r="2648" spans="1:2" x14ac:dyDescent="0.55000000000000004">
      <c r="A2648">
        <v>93439979</v>
      </c>
      <c r="B2648">
        <v>121</v>
      </c>
    </row>
    <row r="2649" spans="1:2" x14ac:dyDescent="0.55000000000000004">
      <c r="A2649">
        <v>93479789</v>
      </c>
      <c r="B2649">
        <v>23</v>
      </c>
    </row>
    <row r="2650" spans="1:2" x14ac:dyDescent="0.55000000000000004">
      <c r="A2650">
        <v>93489904</v>
      </c>
      <c r="B2650">
        <v>13</v>
      </c>
    </row>
    <row r="2651" spans="1:2" x14ac:dyDescent="0.55000000000000004">
      <c r="A2651">
        <v>93529732</v>
      </c>
      <c r="B2651">
        <v>3</v>
      </c>
    </row>
    <row r="2652" spans="1:2" x14ac:dyDescent="0.55000000000000004">
      <c r="A2652">
        <v>93529776</v>
      </c>
      <c r="B2652">
        <v>12</v>
      </c>
    </row>
    <row r="2653" spans="1:2" x14ac:dyDescent="0.55000000000000004">
      <c r="A2653">
        <v>93529825</v>
      </c>
      <c r="B2653">
        <v>84</v>
      </c>
    </row>
    <row r="2654" spans="1:2" x14ac:dyDescent="0.55000000000000004">
      <c r="A2654">
        <v>93529942</v>
      </c>
      <c r="B2654">
        <v>20</v>
      </c>
    </row>
    <row r="2655" spans="1:2" x14ac:dyDescent="0.55000000000000004">
      <c r="A2655">
        <v>93569899</v>
      </c>
      <c r="B2655">
        <v>32</v>
      </c>
    </row>
    <row r="2656" spans="1:2" x14ac:dyDescent="0.55000000000000004">
      <c r="A2656">
        <v>93579729</v>
      </c>
      <c r="B2656">
        <v>1</v>
      </c>
    </row>
    <row r="2657" spans="1:2" x14ac:dyDescent="0.55000000000000004">
      <c r="A2657">
        <v>93719573</v>
      </c>
      <c r="B2657">
        <v>1</v>
      </c>
    </row>
    <row r="2658" spans="1:2" x14ac:dyDescent="0.55000000000000004">
      <c r="A2658">
        <v>93779687</v>
      </c>
      <c r="B2658">
        <v>8</v>
      </c>
    </row>
    <row r="2659" spans="1:2" x14ac:dyDescent="0.55000000000000004">
      <c r="A2659">
        <v>93819816</v>
      </c>
      <c r="B2659">
        <v>79</v>
      </c>
    </row>
    <row r="2660" spans="1:2" x14ac:dyDescent="0.55000000000000004">
      <c r="A2660">
        <v>93820000</v>
      </c>
      <c r="B2660">
        <v>19</v>
      </c>
    </row>
    <row r="2661" spans="1:2" x14ac:dyDescent="0.55000000000000004">
      <c r="A2661">
        <v>93889981</v>
      </c>
      <c r="B2661">
        <v>10</v>
      </c>
    </row>
    <row r="2662" spans="1:2" x14ac:dyDescent="0.55000000000000004">
      <c r="A2662">
        <v>93919987</v>
      </c>
      <c r="B2662">
        <v>102</v>
      </c>
    </row>
    <row r="2663" spans="1:2" x14ac:dyDescent="0.55000000000000004">
      <c r="A2663">
        <v>93979721</v>
      </c>
      <c r="B2663">
        <v>3</v>
      </c>
    </row>
    <row r="2664" spans="1:2" x14ac:dyDescent="0.55000000000000004">
      <c r="A2664">
        <v>93979814</v>
      </c>
      <c r="B2664">
        <v>21</v>
      </c>
    </row>
    <row r="2665" spans="1:2" x14ac:dyDescent="0.55000000000000004">
      <c r="A2665">
        <v>93999650</v>
      </c>
      <c r="B2665">
        <v>7</v>
      </c>
    </row>
    <row r="2666" spans="1:2" x14ac:dyDescent="0.55000000000000004">
      <c r="A2666">
        <v>94019927</v>
      </c>
      <c r="B2666">
        <v>2</v>
      </c>
    </row>
    <row r="2667" spans="1:2" x14ac:dyDescent="0.55000000000000004">
      <c r="A2667">
        <v>94079555</v>
      </c>
      <c r="B2667">
        <v>510</v>
      </c>
    </row>
    <row r="2668" spans="1:2" x14ac:dyDescent="0.55000000000000004">
      <c r="A2668">
        <v>94079933</v>
      </c>
      <c r="B2668">
        <v>4</v>
      </c>
    </row>
    <row r="2669" spans="1:2" x14ac:dyDescent="0.55000000000000004">
      <c r="A2669">
        <v>94109885</v>
      </c>
      <c r="B2669">
        <v>7</v>
      </c>
    </row>
    <row r="2670" spans="1:2" x14ac:dyDescent="0.55000000000000004">
      <c r="A2670">
        <v>94119823</v>
      </c>
      <c r="B2670">
        <v>61</v>
      </c>
    </row>
    <row r="2671" spans="1:2" x14ac:dyDescent="0.55000000000000004">
      <c r="A2671">
        <v>94129559</v>
      </c>
      <c r="B2671">
        <v>3</v>
      </c>
    </row>
    <row r="2672" spans="1:2" x14ac:dyDescent="0.55000000000000004">
      <c r="A2672">
        <v>94129945</v>
      </c>
      <c r="B2672">
        <v>79</v>
      </c>
    </row>
    <row r="2673" spans="1:2" x14ac:dyDescent="0.55000000000000004">
      <c r="A2673">
        <v>94129999</v>
      </c>
      <c r="B2673">
        <v>95</v>
      </c>
    </row>
    <row r="2674" spans="1:2" x14ac:dyDescent="0.55000000000000004">
      <c r="A2674">
        <v>94159608</v>
      </c>
      <c r="B2674">
        <v>22</v>
      </c>
    </row>
    <row r="2675" spans="1:2" x14ac:dyDescent="0.55000000000000004">
      <c r="A2675">
        <v>94159737</v>
      </c>
      <c r="B2675">
        <v>31</v>
      </c>
    </row>
    <row r="2676" spans="1:2" x14ac:dyDescent="0.55000000000000004">
      <c r="A2676">
        <v>94199868</v>
      </c>
      <c r="B2676">
        <v>3</v>
      </c>
    </row>
    <row r="2677" spans="1:2" x14ac:dyDescent="0.55000000000000004">
      <c r="A2677">
        <v>94339923</v>
      </c>
      <c r="B2677">
        <v>7</v>
      </c>
    </row>
    <row r="2678" spans="1:2" x14ac:dyDescent="0.55000000000000004">
      <c r="A2678">
        <v>94429986</v>
      </c>
      <c r="B2678">
        <v>15</v>
      </c>
    </row>
    <row r="2679" spans="1:2" x14ac:dyDescent="0.55000000000000004">
      <c r="A2679">
        <v>94449814</v>
      </c>
      <c r="B2679">
        <v>33</v>
      </c>
    </row>
    <row r="2680" spans="1:2" x14ac:dyDescent="0.55000000000000004">
      <c r="A2680">
        <v>94449952</v>
      </c>
      <c r="B2680">
        <v>13</v>
      </c>
    </row>
    <row r="2681" spans="1:2" x14ac:dyDescent="0.55000000000000004">
      <c r="A2681">
        <v>94479963</v>
      </c>
      <c r="B2681">
        <v>3</v>
      </c>
    </row>
    <row r="2682" spans="1:2" x14ac:dyDescent="0.55000000000000004">
      <c r="A2682">
        <v>94499650</v>
      </c>
      <c r="B2682">
        <v>2</v>
      </c>
    </row>
    <row r="2683" spans="1:2" x14ac:dyDescent="0.55000000000000004">
      <c r="A2683">
        <v>94499976</v>
      </c>
      <c r="B2683">
        <v>19</v>
      </c>
    </row>
    <row r="2684" spans="1:2" x14ac:dyDescent="0.55000000000000004">
      <c r="A2684">
        <v>94539621</v>
      </c>
      <c r="B2684">
        <v>61</v>
      </c>
    </row>
    <row r="2685" spans="1:2" x14ac:dyDescent="0.55000000000000004">
      <c r="A2685">
        <v>94549984</v>
      </c>
      <c r="B2685">
        <v>6</v>
      </c>
    </row>
    <row r="2686" spans="1:2" x14ac:dyDescent="0.55000000000000004">
      <c r="A2686">
        <v>94569799</v>
      </c>
      <c r="B2686">
        <v>419</v>
      </c>
    </row>
    <row r="2687" spans="1:2" x14ac:dyDescent="0.55000000000000004">
      <c r="A2687">
        <v>94579697</v>
      </c>
      <c r="B2687">
        <v>28</v>
      </c>
    </row>
    <row r="2688" spans="1:2" x14ac:dyDescent="0.55000000000000004">
      <c r="A2688">
        <v>94589655</v>
      </c>
      <c r="B2688">
        <v>2</v>
      </c>
    </row>
    <row r="2689" spans="1:2" x14ac:dyDescent="0.55000000000000004">
      <c r="A2689">
        <v>94599992</v>
      </c>
      <c r="B2689">
        <v>3</v>
      </c>
    </row>
    <row r="2690" spans="1:2" x14ac:dyDescent="0.55000000000000004">
      <c r="A2690">
        <v>94639676</v>
      </c>
      <c r="B2690">
        <v>19</v>
      </c>
    </row>
    <row r="2691" spans="1:2" x14ac:dyDescent="0.55000000000000004">
      <c r="A2691">
        <v>94669661</v>
      </c>
      <c r="B2691">
        <v>6</v>
      </c>
    </row>
    <row r="2692" spans="1:2" x14ac:dyDescent="0.55000000000000004">
      <c r="A2692">
        <v>94859825</v>
      </c>
      <c r="B2692">
        <v>15</v>
      </c>
    </row>
    <row r="2693" spans="1:2" x14ac:dyDescent="0.55000000000000004">
      <c r="A2693">
        <v>94859847</v>
      </c>
      <c r="B2693">
        <v>43</v>
      </c>
    </row>
    <row r="2694" spans="1:2" x14ac:dyDescent="0.55000000000000004">
      <c r="A2694">
        <v>94899613</v>
      </c>
      <c r="B2694">
        <v>8</v>
      </c>
    </row>
    <row r="2695" spans="1:2" x14ac:dyDescent="0.55000000000000004">
      <c r="A2695">
        <v>94949652</v>
      </c>
      <c r="B2695">
        <v>1</v>
      </c>
    </row>
    <row r="2696" spans="1:2" x14ac:dyDescent="0.55000000000000004">
      <c r="A2696">
        <v>94979631</v>
      </c>
      <c r="B2696">
        <v>16</v>
      </c>
    </row>
    <row r="2697" spans="1:2" x14ac:dyDescent="0.55000000000000004">
      <c r="A2697">
        <v>94999586</v>
      </c>
      <c r="B2697">
        <v>110</v>
      </c>
    </row>
    <row r="2698" spans="1:2" x14ac:dyDescent="0.55000000000000004">
      <c r="A2698">
        <v>95059620</v>
      </c>
      <c r="B2698">
        <v>38</v>
      </c>
    </row>
    <row r="2699" spans="1:2" x14ac:dyDescent="0.55000000000000004">
      <c r="A2699">
        <v>95059820</v>
      </c>
      <c r="B2699">
        <v>10</v>
      </c>
    </row>
    <row r="2700" spans="1:2" x14ac:dyDescent="0.55000000000000004">
      <c r="A2700">
        <v>95099867</v>
      </c>
      <c r="B2700">
        <v>7</v>
      </c>
    </row>
    <row r="2701" spans="1:2" x14ac:dyDescent="0.55000000000000004">
      <c r="A2701">
        <v>95119997</v>
      </c>
      <c r="B2701">
        <v>3</v>
      </c>
    </row>
    <row r="2702" spans="1:2" x14ac:dyDescent="0.55000000000000004">
      <c r="A2702">
        <v>95149894</v>
      </c>
      <c r="B2702">
        <v>3</v>
      </c>
    </row>
    <row r="2703" spans="1:2" x14ac:dyDescent="0.55000000000000004">
      <c r="A2703">
        <v>95229569</v>
      </c>
      <c r="B2703">
        <v>13</v>
      </c>
    </row>
    <row r="2704" spans="1:2" x14ac:dyDescent="0.55000000000000004">
      <c r="A2704">
        <v>95249810</v>
      </c>
      <c r="B2704">
        <v>91</v>
      </c>
    </row>
    <row r="2705" spans="1:2" x14ac:dyDescent="0.55000000000000004">
      <c r="A2705">
        <v>95289559</v>
      </c>
      <c r="B2705">
        <v>37</v>
      </c>
    </row>
    <row r="2706" spans="1:2" x14ac:dyDescent="0.55000000000000004">
      <c r="A2706">
        <v>95289859</v>
      </c>
      <c r="B2706">
        <v>113</v>
      </c>
    </row>
    <row r="2707" spans="1:2" x14ac:dyDescent="0.55000000000000004">
      <c r="A2707">
        <v>95299609</v>
      </c>
      <c r="B2707">
        <v>22</v>
      </c>
    </row>
    <row r="2708" spans="1:2" x14ac:dyDescent="0.55000000000000004">
      <c r="A2708">
        <v>95309674</v>
      </c>
      <c r="B2708">
        <v>16</v>
      </c>
    </row>
    <row r="2709" spans="1:2" x14ac:dyDescent="0.55000000000000004">
      <c r="A2709">
        <v>95349580</v>
      </c>
      <c r="B2709">
        <v>17</v>
      </c>
    </row>
    <row r="2710" spans="1:2" x14ac:dyDescent="0.55000000000000004">
      <c r="A2710">
        <v>95359802</v>
      </c>
      <c r="B2710">
        <v>5</v>
      </c>
    </row>
    <row r="2711" spans="1:2" x14ac:dyDescent="0.55000000000000004">
      <c r="A2711">
        <v>95399633</v>
      </c>
      <c r="B2711">
        <v>7</v>
      </c>
    </row>
    <row r="2712" spans="1:2" x14ac:dyDescent="0.55000000000000004">
      <c r="A2712">
        <v>95419643</v>
      </c>
      <c r="B2712">
        <v>114</v>
      </c>
    </row>
    <row r="2713" spans="1:2" x14ac:dyDescent="0.55000000000000004">
      <c r="A2713">
        <v>95469700</v>
      </c>
      <c r="B2713">
        <v>3</v>
      </c>
    </row>
    <row r="2714" spans="1:2" x14ac:dyDescent="0.55000000000000004">
      <c r="A2714">
        <v>95489949</v>
      </c>
      <c r="B2714">
        <v>30</v>
      </c>
    </row>
    <row r="2715" spans="1:2" x14ac:dyDescent="0.55000000000000004">
      <c r="A2715">
        <v>95489978</v>
      </c>
      <c r="B2715">
        <v>1</v>
      </c>
    </row>
    <row r="2716" spans="1:2" x14ac:dyDescent="0.55000000000000004">
      <c r="A2716">
        <v>95549630</v>
      </c>
      <c r="B2716">
        <v>50</v>
      </c>
    </row>
    <row r="2717" spans="1:2" x14ac:dyDescent="0.55000000000000004">
      <c r="A2717">
        <v>95559907</v>
      </c>
      <c r="B2717">
        <v>7</v>
      </c>
    </row>
    <row r="2718" spans="1:2" x14ac:dyDescent="0.55000000000000004">
      <c r="A2718">
        <v>95579938</v>
      </c>
      <c r="B2718">
        <v>32</v>
      </c>
    </row>
    <row r="2719" spans="1:2" x14ac:dyDescent="0.55000000000000004">
      <c r="A2719">
        <v>95619644</v>
      </c>
      <c r="B2719">
        <v>10</v>
      </c>
    </row>
    <row r="2720" spans="1:2" x14ac:dyDescent="0.55000000000000004">
      <c r="A2720">
        <v>95619957</v>
      </c>
      <c r="B2720">
        <v>1</v>
      </c>
    </row>
    <row r="2721" spans="1:2" x14ac:dyDescent="0.55000000000000004">
      <c r="A2721">
        <v>95709592</v>
      </c>
      <c r="B2721">
        <v>1</v>
      </c>
    </row>
    <row r="2722" spans="1:2" x14ac:dyDescent="0.55000000000000004">
      <c r="A2722">
        <v>95709748</v>
      </c>
      <c r="B2722">
        <v>54</v>
      </c>
    </row>
    <row r="2723" spans="1:2" x14ac:dyDescent="0.55000000000000004">
      <c r="A2723">
        <v>95759758</v>
      </c>
      <c r="B2723">
        <v>1</v>
      </c>
    </row>
    <row r="2724" spans="1:2" x14ac:dyDescent="0.55000000000000004">
      <c r="A2724">
        <v>95779963</v>
      </c>
      <c r="B2724">
        <v>58</v>
      </c>
    </row>
    <row r="2725" spans="1:2" x14ac:dyDescent="0.55000000000000004">
      <c r="A2725">
        <v>95799566</v>
      </c>
      <c r="B2725">
        <v>2</v>
      </c>
    </row>
    <row r="2726" spans="1:2" x14ac:dyDescent="0.55000000000000004">
      <c r="A2726">
        <v>95849895</v>
      </c>
      <c r="B2726">
        <v>19</v>
      </c>
    </row>
    <row r="2727" spans="1:2" x14ac:dyDescent="0.55000000000000004">
      <c r="A2727">
        <v>95859578</v>
      </c>
      <c r="B2727">
        <v>55</v>
      </c>
    </row>
    <row r="2728" spans="1:2" x14ac:dyDescent="0.55000000000000004">
      <c r="A2728">
        <v>95899578</v>
      </c>
      <c r="B2728">
        <v>59</v>
      </c>
    </row>
    <row r="2729" spans="1:2" x14ac:dyDescent="0.55000000000000004">
      <c r="A2729">
        <v>95899977</v>
      </c>
      <c r="B2729">
        <v>21</v>
      </c>
    </row>
    <row r="2730" spans="1:2" x14ac:dyDescent="0.55000000000000004">
      <c r="A2730">
        <v>95909803</v>
      </c>
      <c r="B2730">
        <v>83</v>
      </c>
    </row>
    <row r="2731" spans="1:2" x14ac:dyDescent="0.55000000000000004">
      <c r="A2731">
        <v>95959691</v>
      </c>
      <c r="B2731">
        <v>122</v>
      </c>
    </row>
    <row r="2732" spans="1:2" x14ac:dyDescent="0.55000000000000004">
      <c r="A2732">
        <v>96029807</v>
      </c>
      <c r="B2732">
        <v>4</v>
      </c>
    </row>
    <row r="2733" spans="1:2" x14ac:dyDescent="0.55000000000000004">
      <c r="A2733">
        <v>96049681</v>
      </c>
      <c r="B2733">
        <v>2</v>
      </c>
    </row>
    <row r="2734" spans="1:2" x14ac:dyDescent="0.55000000000000004">
      <c r="A2734">
        <v>96059734</v>
      </c>
      <c r="B2734">
        <v>5</v>
      </c>
    </row>
    <row r="2735" spans="1:2" x14ac:dyDescent="0.55000000000000004">
      <c r="A2735">
        <v>96069898</v>
      </c>
      <c r="B2735">
        <v>1</v>
      </c>
    </row>
    <row r="2736" spans="1:2" x14ac:dyDescent="0.55000000000000004">
      <c r="A2736">
        <v>96129589</v>
      </c>
      <c r="B2736">
        <v>4</v>
      </c>
    </row>
    <row r="2737" spans="1:2" x14ac:dyDescent="0.55000000000000004">
      <c r="A2737">
        <v>96179726</v>
      </c>
      <c r="B2737">
        <v>10</v>
      </c>
    </row>
    <row r="2738" spans="1:2" x14ac:dyDescent="0.55000000000000004">
      <c r="A2738">
        <v>96189548</v>
      </c>
      <c r="B2738">
        <v>130</v>
      </c>
    </row>
    <row r="2739" spans="1:2" x14ac:dyDescent="0.55000000000000004">
      <c r="A2739">
        <v>96209755</v>
      </c>
      <c r="B2739">
        <v>4</v>
      </c>
    </row>
    <row r="2740" spans="1:2" x14ac:dyDescent="0.55000000000000004">
      <c r="A2740">
        <v>96209808</v>
      </c>
      <c r="B2740">
        <v>6</v>
      </c>
    </row>
    <row r="2741" spans="1:2" x14ac:dyDescent="0.55000000000000004">
      <c r="A2741">
        <v>96219766</v>
      </c>
      <c r="B2741">
        <v>9</v>
      </c>
    </row>
    <row r="2742" spans="1:2" x14ac:dyDescent="0.55000000000000004">
      <c r="A2742">
        <v>96259757</v>
      </c>
      <c r="B2742">
        <v>5</v>
      </c>
    </row>
    <row r="2743" spans="1:2" x14ac:dyDescent="0.55000000000000004">
      <c r="A2743">
        <v>96259812</v>
      </c>
      <c r="B2743">
        <v>83</v>
      </c>
    </row>
    <row r="2744" spans="1:2" x14ac:dyDescent="0.55000000000000004">
      <c r="A2744">
        <v>96349973</v>
      </c>
      <c r="B2744">
        <v>44</v>
      </c>
    </row>
    <row r="2745" spans="1:2" x14ac:dyDescent="0.55000000000000004">
      <c r="A2745">
        <v>96489999</v>
      </c>
      <c r="B2745">
        <v>10</v>
      </c>
    </row>
    <row r="2746" spans="1:2" x14ac:dyDescent="0.55000000000000004">
      <c r="A2746">
        <v>96509803</v>
      </c>
      <c r="B2746">
        <v>1</v>
      </c>
    </row>
    <row r="2747" spans="1:2" x14ac:dyDescent="0.55000000000000004">
      <c r="A2747">
        <v>96529871</v>
      </c>
      <c r="B2747">
        <v>6</v>
      </c>
    </row>
    <row r="2748" spans="1:2" x14ac:dyDescent="0.55000000000000004">
      <c r="A2748">
        <v>96569981</v>
      </c>
      <c r="B2748">
        <v>1</v>
      </c>
    </row>
    <row r="2749" spans="1:2" x14ac:dyDescent="0.55000000000000004">
      <c r="A2749">
        <v>96579851</v>
      </c>
      <c r="B2749">
        <v>108</v>
      </c>
    </row>
    <row r="2750" spans="1:2" x14ac:dyDescent="0.55000000000000004">
      <c r="A2750">
        <v>96579930</v>
      </c>
      <c r="B2750">
        <v>8</v>
      </c>
    </row>
    <row r="2751" spans="1:2" x14ac:dyDescent="0.55000000000000004">
      <c r="A2751">
        <v>96689603</v>
      </c>
      <c r="B2751">
        <v>112</v>
      </c>
    </row>
    <row r="2752" spans="1:2" x14ac:dyDescent="0.55000000000000004">
      <c r="A2752">
        <v>96709938</v>
      </c>
      <c r="B2752">
        <v>36</v>
      </c>
    </row>
    <row r="2753" spans="1:2" x14ac:dyDescent="0.55000000000000004">
      <c r="A2753">
        <v>96769930</v>
      </c>
      <c r="B2753">
        <v>8</v>
      </c>
    </row>
    <row r="2754" spans="1:2" x14ac:dyDescent="0.55000000000000004">
      <c r="A2754">
        <v>96779824</v>
      </c>
      <c r="B2754">
        <v>22</v>
      </c>
    </row>
    <row r="2755" spans="1:2" x14ac:dyDescent="0.55000000000000004">
      <c r="A2755">
        <v>96819894</v>
      </c>
      <c r="B2755">
        <v>2</v>
      </c>
    </row>
    <row r="2756" spans="1:2" x14ac:dyDescent="0.55000000000000004">
      <c r="A2756">
        <v>96989820</v>
      </c>
      <c r="B2756">
        <v>33</v>
      </c>
    </row>
    <row r="2757" spans="1:2" x14ac:dyDescent="0.55000000000000004">
      <c r="A2757">
        <v>97009573</v>
      </c>
      <c r="B2757">
        <v>30</v>
      </c>
    </row>
    <row r="2758" spans="1:2" x14ac:dyDescent="0.55000000000000004">
      <c r="A2758">
        <v>97009991</v>
      </c>
      <c r="B2758">
        <v>5</v>
      </c>
    </row>
    <row r="2759" spans="1:2" x14ac:dyDescent="0.55000000000000004">
      <c r="A2759">
        <v>97149803</v>
      </c>
      <c r="B2759">
        <v>114</v>
      </c>
    </row>
    <row r="2760" spans="1:2" x14ac:dyDescent="0.55000000000000004">
      <c r="A2760">
        <v>97179990</v>
      </c>
      <c r="B2760">
        <v>145</v>
      </c>
    </row>
    <row r="2761" spans="1:2" x14ac:dyDescent="0.55000000000000004">
      <c r="A2761">
        <v>97199897</v>
      </c>
      <c r="B2761">
        <v>49</v>
      </c>
    </row>
    <row r="2762" spans="1:2" x14ac:dyDescent="0.55000000000000004">
      <c r="A2762">
        <v>97279814</v>
      </c>
      <c r="B2762">
        <v>90</v>
      </c>
    </row>
    <row r="2763" spans="1:2" x14ac:dyDescent="0.55000000000000004">
      <c r="A2763">
        <v>97299984</v>
      </c>
      <c r="B2763">
        <v>5</v>
      </c>
    </row>
    <row r="2764" spans="1:2" x14ac:dyDescent="0.55000000000000004">
      <c r="A2764">
        <v>97339814</v>
      </c>
      <c r="B2764">
        <v>148</v>
      </c>
    </row>
    <row r="2765" spans="1:2" x14ac:dyDescent="0.55000000000000004">
      <c r="A2765">
        <v>97339976</v>
      </c>
      <c r="B2765">
        <v>8</v>
      </c>
    </row>
    <row r="2766" spans="1:2" x14ac:dyDescent="0.55000000000000004">
      <c r="A2766">
        <v>97439673</v>
      </c>
      <c r="B2766">
        <v>7</v>
      </c>
    </row>
    <row r="2767" spans="1:2" x14ac:dyDescent="0.55000000000000004">
      <c r="A2767">
        <v>97509978</v>
      </c>
      <c r="B2767">
        <v>3</v>
      </c>
    </row>
    <row r="2768" spans="1:2" x14ac:dyDescent="0.55000000000000004">
      <c r="A2768">
        <v>97519619</v>
      </c>
      <c r="B2768">
        <v>103</v>
      </c>
    </row>
    <row r="2769" spans="1:2" x14ac:dyDescent="0.55000000000000004">
      <c r="A2769">
        <v>97639840</v>
      </c>
      <c r="B2769">
        <v>12</v>
      </c>
    </row>
    <row r="2770" spans="1:2" x14ac:dyDescent="0.55000000000000004">
      <c r="A2770">
        <v>97649842</v>
      </c>
      <c r="B2770">
        <v>175</v>
      </c>
    </row>
    <row r="2771" spans="1:2" x14ac:dyDescent="0.55000000000000004">
      <c r="A2771">
        <v>97659571</v>
      </c>
      <c r="B2771">
        <v>16</v>
      </c>
    </row>
    <row r="2772" spans="1:2" x14ac:dyDescent="0.55000000000000004">
      <c r="A2772">
        <v>97669746</v>
      </c>
      <c r="B2772">
        <v>3</v>
      </c>
    </row>
    <row r="2773" spans="1:2" x14ac:dyDescent="0.55000000000000004">
      <c r="A2773">
        <v>97679735</v>
      </c>
      <c r="B2773">
        <v>5</v>
      </c>
    </row>
    <row r="2774" spans="1:2" x14ac:dyDescent="0.55000000000000004">
      <c r="A2774">
        <v>97799586</v>
      </c>
      <c r="B2774">
        <v>77</v>
      </c>
    </row>
    <row r="2775" spans="1:2" x14ac:dyDescent="0.55000000000000004">
      <c r="A2775">
        <v>97809684</v>
      </c>
      <c r="B2775">
        <v>40</v>
      </c>
    </row>
    <row r="2776" spans="1:2" x14ac:dyDescent="0.55000000000000004">
      <c r="A2776">
        <v>97849939</v>
      </c>
      <c r="B2776">
        <v>154</v>
      </c>
    </row>
    <row r="2777" spans="1:2" x14ac:dyDescent="0.55000000000000004">
      <c r="A2777">
        <v>97879953</v>
      </c>
      <c r="B2777">
        <v>211</v>
      </c>
    </row>
    <row r="2778" spans="1:2" x14ac:dyDescent="0.55000000000000004">
      <c r="A2778">
        <v>97889831</v>
      </c>
      <c r="B2778">
        <v>30</v>
      </c>
    </row>
    <row r="2779" spans="1:2" x14ac:dyDescent="0.55000000000000004">
      <c r="A2779">
        <v>97979605</v>
      </c>
      <c r="B2779">
        <v>13</v>
      </c>
    </row>
    <row r="2780" spans="1:2" x14ac:dyDescent="0.55000000000000004">
      <c r="A2780">
        <v>98069894</v>
      </c>
      <c r="B2780">
        <v>88</v>
      </c>
    </row>
    <row r="2781" spans="1:2" x14ac:dyDescent="0.55000000000000004">
      <c r="A2781">
        <v>98099763</v>
      </c>
      <c r="B2781">
        <v>149</v>
      </c>
    </row>
    <row r="2782" spans="1:2" x14ac:dyDescent="0.55000000000000004">
      <c r="A2782">
        <v>98109562</v>
      </c>
      <c r="B2782">
        <v>192</v>
      </c>
    </row>
    <row r="2783" spans="1:2" x14ac:dyDescent="0.55000000000000004">
      <c r="A2783">
        <v>98119644</v>
      </c>
      <c r="B2783">
        <v>102</v>
      </c>
    </row>
    <row r="2784" spans="1:2" x14ac:dyDescent="0.55000000000000004">
      <c r="A2784">
        <v>98139784</v>
      </c>
      <c r="B2784">
        <v>1</v>
      </c>
    </row>
    <row r="2785" spans="1:2" x14ac:dyDescent="0.55000000000000004">
      <c r="A2785">
        <v>98189860</v>
      </c>
      <c r="B2785">
        <v>12</v>
      </c>
    </row>
    <row r="2786" spans="1:2" x14ac:dyDescent="0.55000000000000004">
      <c r="A2786">
        <v>98199713</v>
      </c>
      <c r="B2786">
        <v>3</v>
      </c>
    </row>
    <row r="2787" spans="1:2" x14ac:dyDescent="0.55000000000000004">
      <c r="A2787">
        <v>98229906</v>
      </c>
      <c r="B2787">
        <v>82</v>
      </c>
    </row>
    <row r="2788" spans="1:2" x14ac:dyDescent="0.55000000000000004">
      <c r="A2788">
        <v>98249885</v>
      </c>
      <c r="B2788">
        <v>31</v>
      </c>
    </row>
    <row r="2789" spans="1:2" x14ac:dyDescent="0.55000000000000004">
      <c r="A2789">
        <v>98249905</v>
      </c>
      <c r="B2789">
        <v>10</v>
      </c>
    </row>
    <row r="2790" spans="1:2" x14ac:dyDescent="0.55000000000000004">
      <c r="A2790">
        <v>98339834</v>
      </c>
      <c r="B2790">
        <v>7</v>
      </c>
    </row>
    <row r="2791" spans="1:2" x14ac:dyDescent="0.55000000000000004">
      <c r="A2791">
        <v>98349945</v>
      </c>
      <c r="B2791">
        <v>9</v>
      </c>
    </row>
    <row r="2792" spans="1:2" x14ac:dyDescent="0.55000000000000004">
      <c r="A2792">
        <v>98399917</v>
      </c>
      <c r="B2792">
        <v>84</v>
      </c>
    </row>
    <row r="2793" spans="1:2" x14ac:dyDescent="0.55000000000000004">
      <c r="A2793">
        <v>98459597</v>
      </c>
      <c r="B2793">
        <v>24</v>
      </c>
    </row>
    <row r="2794" spans="1:2" x14ac:dyDescent="0.55000000000000004">
      <c r="A2794">
        <v>98619579</v>
      </c>
      <c r="B2794">
        <v>4</v>
      </c>
    </row>
    <row r="2795" spans="1:2" x14ac:dyDescent="0.55000000000000004">
      <c r="A2795">
        <v>98629985</v>
      </c>
      <c r="B2795">
        <v>2</v>
      </c>
    </row>
    <row r="2796" spans="1:2" x14ac:dyDescent="0.55000000000000004">
      <c r="A2796">
        <v>98659904</v>
      </c>
      <c r="B2796">
        <v>6</v>
      </c>
    </row>
    <row r="2797" spans="1:2" x14ac:dyDescent="0.55000000000000004">
      <c r="A2797">
        <v>98679988</v>
      </c>
      <c r="B2797">
        <v>23</v>
      </c>
    </row>
    <row r="2798" spans="1:2" x14ac:dyDescent="0.55000000000000004">
      <c r="A2798">
        <v>98709806</v>
      </c>
      <c r="B2798">
        <v>5</v>
      </c>
    </row>
    <row r="2799" spans="1:2" x14ac:dyDescent="0.55000000000000004">
      <c r="A2799">
        <v>98709960</v>
      </c>
      <c r="B2799">
        <v>45</v>
      </c>
    </row>
    <row r="2800" spans="1:2" x14ac:dyDescent="0.55000000000000004">
      <c r="A2800">
        <v>98729975</v>
      </c>
      <c r="B2800">
        <v>1</v>
      </c>
    </row>
    <row r="2801" spans="1:2" x14ac:dyDescent="0.55000000000000004">
      <c r="A2801">
        <v>98789964</v>
      </c>
      <c r="B2801">
        <v>58</v>
      </c>
    </row>
    <row r="2802" spans="1:2" x14ac:dyDescent="0.55000000000000004">
      <c r="A2802">
        <v>98829990</v>
      </c>
      <c r="B2802">
        <v>11</v>
      </c>
    </row>
    <row r="2803" spans="1:2" x14ac:dyDescent="0.55000000000000004">
      <c r="A2803">
        <v>98849939</v>
      </c>
      <c r="B2803">
        <v>15</v>
      </c>
    </row>
    <row r="2804" spans="1:2" x14ac:dyDescent="0.55000000000000004">
      <c r="A2804">
        <v>98899839</v>
      </c>
      <c r="B2804">
        <v>269</v>
      </c>
    </row>
    <row r="2805" spans="1:2" x14ac:dyDescent="0.55000000000000004">
      <c r="A2805">
        <v>98899915</v>
      </c>
      <c r="B2805">
        <v>45</v>
      </c>
    </row>
    <row r="2806" spans="1:2" x14ac:dyDescent="0.55000000000000004">
      <c r="A2806">
        <v>98919793</v>
      </c>
      <c r="B2806">
        <v>25</v>
      </c>
    </row>
    <row r="2807" spans="1:2" x14ac:dyDescent="0.55000000000000004">
      <c r="A2807">
        <v>98939585</v>
      </c>
      <c r="B2807">
        <v>27</v>
      </c>
    </row>
    <row r="2808" spans="1:2" x14ac:dyDescent="0.55000000000000004">
      <c r="A2808">
        <v>98999735</v>
      </c>
      <c r="B2808">
        <v>82</v>
      </c>
    </row>
    <row r="2809" spans="1:2" x14ac:dyDescent="0.55000000000000004">
      <c r="A2809">
        <v>99099906</v>
      </c>
      <c r="B2809">
        <v>10</v>
      </c>
    </row>
    <row r="2810" spans="1:2" x14ac:dyDescent="0.55000000000000004">
      <c r="A2810">
        <v>99139807</v>
      </c>
      <c r="B2810">
        <v>17</v>
      </c>
    </row>
    <row r="2811" spans="1:2" x14ac:dyDescent="0.55000000000000004">
      <c r="A2811">
        <v>99159943</v>
      </c>
      <c r="B2811">
        <v>35</v>
      </c>
    </row>
    <row r="2812" spans="1:2" x14ac:dyDescent="0.55000000000000004">
      <c r="A2812">
        <v>99199916</v>
      </c>
      <c r="B2812">
        <v>5</v>
      </c>
    </row>
    <row r="2813" spans="1:2" x14ac:dyDescent="0.55000000000000004">
      <c r="A2813">
        <v>99259910</v>
      </c>
      <c r="B2813">
        <v>1</v>
      </c>
    </row>
    <row r="2814" spans="1:2" x14ac:dyDescent="0.55000000000000004">
      <c r="A2814">
        <v>99269986</v>
      </c>
      <c r="B2814">
        <v>7</v>
      </c>
    </row>
    <row r="2815" spans="1:2" x14ac:dyDescent="0.55000000000000004">
      <c r="A2815">
        <v>99349663</v>
      </c>
      <c r="B2815">
        <v>6</v>
      </c>
    </row>
    <row r="2816" spans="1:2" x14ac:dyDescent="0.55000000000000004">
      <c r="A2816">
        <v>99369897</v>
      </c>
      <c r="B2816">
        <v>1</v>
      </c>
    </row>
    <row r="2817" spans="1:2" x14ac:dyDescent="0.55000000000000004">
      <c r="A2817">
        <v>99399817</v>
      </c>
      <c r="B2817">
        <v>50</v>
      </c>
    </row>
    <row r="2818" spans="1:2" x14ac:dyDescent="0.55000000000000004">
      <c r="A2818">
        <v>99399821</v>
      </c>
      <c r="B2818">
        <v>3</v>
      </c>
    </row>
    <row r="2819" spans="1:2" x14ac:dyDescent="0.55000000000000004">
      <c r="A2819">
        <v>99409816</v>
      </c>
      <c r="B2819">
        <v>40</v>
      </c>
    </row>
    <row r="2820" spans="1:2" x14ac:dyDescent="0.55000000000000004">
      <c r="A2820">
        <v>99439787</v>
      </c>
      <c r="B2820">
        <v>32</v>
      </c>
    </row>
    <row r="2821" spans="1:2" x14ac:dyDescent="0.55000000000000004">
      <c r="A2821">
        <v>99439924</v>
      </c>
      <c r="B2821">
        <v>322</v>
      </c>
    </row>
    <row r="2822" spans="1:2" x14ac:dyDescent="0.55000000000000004">
      <c r="A2822">
        <v>99479842</v>
      </c>
      <c r="B2822">
        <v>93</v>
      </c>
    </row>
    <row r="2823" spans="1:2" x14ac:dyDescent="0.55000000000000004">
      <c r="A2823">
        <v>99519604</v>
      </c>
      <c r="B2823">
        <v>6</v>
      </c>
    </row>
    <row r="2824" spans="1:2" x14ac:dyDescent="0.55000000000000004">
      <c r="A2824">
        <v>99519944</v>
      </c>
      <c r="B2824">
        <v>26</v>
      </c>
    </row>
    <row r="2825" spans="1:2" x14ac:dyDescent="0.55000000000000004">
      <c r="A2825">
        <v>99569587</v>
      </c>
      <c r="B2825">
        <v>90</v>
      </c>
    </row>
    <row r="2826" spans="1:2" x14ac:dyDescent="0.55000000000000004">
      <c r="A2826">
        <v>99579878</v>
      </c>
      <c r="B2826">
        <v>1</v>
      </c>
    </row>
    <row r="2827" spans="1:2" x14ac:dyDescent="0.55000000000000004">
      <c r="A2827">
        <v>99689829</v>
      </c>
      <c r="B2827">
        <v>27</v>
      </c>
    </row>
    <row r="2828" spans="1:2" x14ac:dyDescent="0.55000000000000004">
      <c r="A2828">
        <v>99699989</v>
      </c>
      <c r="B2828">
        <v>3</v>
      </c>
    </row>
    <row r="2829" spans="1:2" x14ac:dyDescent="0.55000000000000004">
      <c r="A2829">
        <v>99749796</v>
      </c>
      <c r="B2829">
        <v>107</v>
      </c>
    </row>
    <row r="2830" spans="1:2" x14ac:dyDescent="0.55000000000000004">
      <c r="A2830">
        <v>99839791</v>
      </c>
      <c r="B2830">
        <v>38</v>
      </c>
    </row>
    <row r="2831" spans="1:2" x14ac:dyDescent="0.55000000000000004">
      <c r="A2831">
        <v>99869920</v>
      </c>
      <c r="B2831">
        <v>1</v>
      </c>
    </row>
    <row r="2832" spans="1:2" x14ac:dyDescent="0.55000000000000004">
      <c r="A2832">
        <v>99899820</v>
      </c>
      <c r="B2832">
        <v>704</v>
      </c>
    </row>
    <row r="2833" spans="1:2" x14ac:dyDescent="0.55000000000000004">
      <c r="A2833">
        <v>99939955</v>
      </c>
      <c r="B2833">
        <v>15</v>
      </c>
    </row>
    <row r="2834" spans="1:2" x14ac:dyDescent="0.55000000000000004">
      <c r="A2834">
        <v>99969716</v>
      </c>
      <c r="B2834">
        <v>161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Cust_OL_3</vt:lpstr>
      <vt:lpstr>segment3_SB_quantity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Saha</dc:creator>
  <cp:lastModifiedBy>Abhishek Saha</cp:lastModifiedBy>
  <dcterms:created xsi:type="dcterms:W3CDTF">2019-02-28T05:40:24Z</dcterms:created>
  <dcterms:modified xsi:type="dcterms:W3CDTF">2019-03-01T01:57:26Z</dcterms:modified>
</cp:coreProperties>
</file>