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11. Excel/"/>
    </mc:Choice>
  </mc:AlternateContent>
  <xr:revisionPtr revIDLastSave="488" documentId="8_{342E4192-43CE-4C6E-BAEB-AF13DC2665A3}" xr6:coauthVersionLast="47" xr6:coauthVersionMax="47" xr10:uidLastSave="{60C7031A-2B5C-4D70-97AA-A22F04A865D0}"/>
  <bookViews>
    <workbookView xWindow="28680" yWindow="-120" windowWidth="29040" windowHeight="15720" xr2:uid="{AFEC45B7-100A-47EB-ACE6-D1B3462F4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D4" i="1" s="1"/>
  <c r="E4" i="1" s="1"/>
  <c r="F4" i="1" s="1"/>
  <c r="G4" i="1" s="1"/>
  <c r="H4" i="1" s="1"/>
  <c r="I4" i="1" s="1"/>
  <c r="L2" i="1" a="1"/>
  <c r="L2" i="1" s="1"/>
  <c r="M1" i="1" a="1"/>
  <c r="M1" i="1" s="1"/>
  <c r="B5" i="1" l="1"/>
  <c r="C5" i="1" s="1"/>
  <c r="D5" i="1" s="1"/>
  <c r="E5" i="1" s="1"/>
  <c r="F5" i="1" s="1"/>
  <c r="G5" i="1" s="1"/>
  <c r="H5" i="1" s="1"/>
  <c r="I5" i="1" s="1"/>
  <c r="B6" i="1" l="1"/>
  <c r="C6" i="1" s="1"/>
  <c r="D6" i="1" s="1"/>
  <c r="E6" i="1" s="1"/>
  <c r="F6" i="1" s="1"/>
  <c r="G6" i="1" s="1"/>
  <c r="H6" i="1" s="1"/>
  <c r="I6" i="1" s="1"/>
  <c r="B7" i="1" l="1"/>
  <c r="C7" i="1" s="1"/>
  <c r="D7" i="1" s="1"/>
  <c r="E7" i="1" s="1"/>
  <c r="F7" i="1" s="1"/>
  <c r="G7" i="1" s="1"/>
  <c r="H7" i="1" s="1"/>
  <c r="I7" i="1" s="1"/>
  <c r="B8" i="1" l="1"/>
  <c r="C8" i="1" s="1"/>
  <c r="D8" i="1" s="1"/>
  <c r="E8" i="1" s="1"/>
  <c r="F8" i="1" s="1"/>
  <c r="G8" i="1" s="1"/>
  <c r="H8" i="1" s="1"/>
  <c r="I8" i="1" s="1"/>
  <c r="B9" i="1" l="1"/>
  <c r="C9" i="1" l="1"/>
  <c r="D9" i="1" s="1"/>
  <c r="E9" i="1" s="1"/>
  <c r="F9" i="1" s="1"/>
  <c r="G9" i="1" s="1"/>
  <c r="H9" i="1" s="1"/>
  <c r="I9" i="1" s="1"/>
  <c r="B10" i="1" l="1"/>
  <c r="C10" i="1" s="1"/>
  <c r="D10" i="1" s="1"/>
  <c r="E10" i="1" s="1"/>
  <c r="F10" i="1" s="1"/>
  <c r="G10" i="1" s="1"/>
  <c r="H10" i="1" s="1"/>
  <c r="I10" i="1" s="1"/>
  <c r="B11" i="1" l="1"/>
  <c r="C11" i="1" s="1"/>
  <c r="D11" i="1" s="1"/>
  <c r="E11" i="1" s="1"/>
  <c r="F11" i="1" s="1"/>
  <c r="G11" i="1" s="1"/>
  <c r="H11" i="1" s="1"/>
  <c r="I11" i="1" s="1"/>
  <c r="B12" i="1" l="1"/>
  <c r="C12" i="1" s="1"/>
  <c r="D12" i="1" s="1"/>
  <c r="E12" i="1" s="1"/>
  <c r="F12" i="1" s="1"/>
  <c r="G12" i="1" s="1"/>
  <c r="H12" i="1" s="1"/>
  <c r="I12" i="1" s="1"/>
  <c r="B13" i="1" l="1"/>
  <c r="C13" i="1" s="1"/>
  <c r="D13" i="1" s="1"/>
  <c r="E13" i="1" s="1"/>
  <c r="F13" i="1" s="1"/>
  <c r="G13" i="1" s="1"/>
  <c r="H13" i="1" s="1"/>
  <c r="I13" i="1" s="1"/>
  <c r="B14" i="1" l="1"/>
  <c r="C14" i="1" s="1"/>
  <c r="D14" i="1" s="1"/>
  <c r="E14" i="1" s="1"/>
  <c r="F14" i="1" s="1"/>
  <c r="G14" i="1" s="1"/>
  <c r="H14" i="1" s="1"/>
  <c r="I14" i="1" s="1"/>
  <c r="B15" i="1" l="1"/>
  <c r="C15" i="1" s="1"/>
  <c r="D15" i="1" s="1"/>
  <c r="E15" i="1" s="1"/>
  <c r="F15" i="1" s="1"/>
  <c r="G15" i="1" s="1"/>
  <c r="H15" i="1" s="1"/>
  <c r="I15" i="1" s="1"/>
  <c r="B16" i="1" l="1"/>
  <c r="C16" i="1" s="1"/>
  <c r="D16" i="1" s="1"/>
  <c r="E16" i="1" s="1"/>
  <c r="F16" i="1" s="1"/>
  <c r="G16" i="1" s="1"/>
  <c r="H16" i="1" s="1"/>
  <c r="I16" i="1" s="1"/>
  <c r="B17" i="1" l="1"/>
  <c r="C17" i="1" l="1"/>
  <c r="D17" i="1" s="1"/>
  <c r="E17" i="1" s="1"/>
  <c r="F17" i="1" s="1"/>
  <c r="G17" i="1" s="1"/>
  <c r="H17" i="1" s="1"/>
  <c r="I17" i="1" s="1"/>
  <c r="B18" i="1" s="1"/>
  <c r="C18" i="1" l="1"/>
  <c r="D18" i="1" s="1"/>
  <c r="E18" i="1" s="1"/>
  <c r="F18" i="1" s="1"/>
  <c r="G18" i="1" s="1"/>
  <c r="H18" i="1" s="1"/>
  <c r="I18" i="1" s="1"/>
  <c r="B19" i="1" l="1"/>
  <c r="C19" i="1" s="1"/>
  <c r="D19" i="1" s="1"/>
  <c r="E19" i="1" s="1"/>
  <c r="F19" i="1" s="1"/>
  <c r="G19" i="1" s="1"/>
  <c r="B20" i="1" l="1"/>
  <c r="C20" i="1" s="1"/>
  <c r="D20" i="1" s="1"/>
  <c r="E20" i="1" s="1"/>
  <c r="F20" i="1" s="1"/>
  <c r="G20" i="1" s="1"/>
  <c r="B21" i="1" l="1"/>
  <c r="C21" i="1" s="1"/>
  <c r="D21" i="1" l="1"/>
  <c r="E21" i="1" s="1"/>
  <c r="F21" i="1" s="1"/>
  <c r="G21" i="1" s="1"/>
  <c r="B22" i="1" l="1"/>
  <c r="C22" i="1" s="1"/>
  <c r="D22" i="1" s="1"/>
  <c r="E22" i="1" l="1"/>
  <c r="F22" i="1" l="1"/>
  <c r="G22" i="1" l="1"/>
  <c r="B23" i="1" s="1"/>
  <c r="C23" i="1" l="1"/>
  <c r="D23" i="1" s="1"/>
  <c r="E23" i="1" s="1"/>
  <c r="F23" i="1" s="1"/>
  <c r="G23" i="1" s="1"/>
  <c r="P4" i="1" s="1" a="1"/>
  <c r="N8" i="1" l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0" i="1"/>
  <c r="N18" i="1"/>
  <c r="N26" i="1"/>
  <c r="N34" i="1"/>
  <c r="N42" i="1"/>
  <c r="N50" i="1"/>
  <c r="N58" i="1"/>
  <c r="N70" i="1"/>
  <c r="N78" i="1"/>
  <c r="N86" i="1"/>
  <c r="N94" i="1"/>
  <c r="N102" i="1"/>
  <c r="N110" i="1"/>
  <c r="N118" i="1"/>
  <c r="N130" i="1"/>
  <c r="N138" i="1"/>
  <c r="N146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6" i="1"/>
  <c r="N14" i="1"/>
  <c r="N22" i="1"/>
  <c r="N30" i="1"/>
  <c r="N38" i="1"/>
  <c r="N46" i="1"/>
  <c r="N54" i="1"/>
  <c r="N62" i="1"/>
  <c r="N66" i="1"/>
  <c r="N74" i="1"/>
  <c r="N82" i="1"/>
  <c r="N90" i="1"/>
  <c r="N98" i="1"/>
  <c r="N106" i="1"/>
  <c r="N114" i="1"/>
  <c r="N122" i="1"/>
  <c r="N126" i="1"/>
  <c r="N134" i="1"/>
  <c r="N142" i="1"/>
  <c r="N150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31" i="1"/>
  <c r="N147" i="1"/>
  <c r="N119" i="1"/>
  <c r="N135" i="1"/>
  <c r="N151" i="1"/>
  <c r="N123" i="1"/>
  <c r="N139" i="1"/>
  <c r="N127" i="1"/>
  <c r="N143" i="1"/>
  <c r="P4" i="1"/>
  <c r="N4" i="1" s="1"/>
  <c r="S4" i="1" l="1" a="1"/>
  <c r="S4" i="1" s="1"/>
  <c r="T27" i="1" l="1"/>
  <c r="T29" i="1"/>
  <c r="T26" i="1"/>
  <c r="T30" i="1"/>
  <c r="T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<sst xmlns="http://schemas.openxmlformats.org/spreadsheetml/2006/main" count="378" uniqueCount="191">
  <si>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</si>
  <si>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</si>
  <si>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</si>
  <si>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</si>
  <si>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</si>
  <si>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</si>
  <si>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</si>
  <si>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</si>
  <si>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</si>
  <si>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</si>
  <si>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</si>
  <si>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</si>
  <si>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</si>
  <si>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</si>
  <si>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</si>
  <si>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</si>
  <si>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</si>
  <si>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</si>
  <si>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</si>
  <si>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</si>
  <si>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Seat 01</t>
  </si>
  <si>
    <t>Seat 02</t>
  </si>
  <si>
    <t>Seat 03</t>
  </si>
  <si>
    <t>Seat 04</t>
  </si>
  <si>
    <t>Seat 05</t>
  </si>
  <si>
    <t>Seat 06</t>
  </si>
  <si>
    <t>Seat 07</t>
  </si>
  <si>
    <t>Seat 08</t>
  </si>
  <si>
    <t>Name Surname</t>
  </si>
  <si>
    <t>Samuel L</t>
  </si>
  <si>
    <t>Robert Downey Jr</t>
  </si>
  <si>
    <t>Kate Winslet</t>
  </si>
  <si>
    <t>Tom Hanks</t>
  </si>
  <si>
    <t>Meryl Streep</t>
  </si>
  <si>
    <t>Denzel Washington</t>
  </si>
  <si>
    <t>Leonardo DiCaprio</t>
  </si>
  <si>
    <t>Cate Blanchett</t>
  </si>
  <si>
    <t>Robert De Niro</t>
  </si>
  <si>
    <t>Nicole Kidman</t>
  </si>
  <si>
    <t>Brad Pitt</t>
  </si>
  <si>
    <t>Julia Roberts</t>
  </si>
  <si>
    <t>Daniel Day-Lewis</t>
  </si>
  <si>
    <t>Sandra Bullock</t>
  </si>
  <si>
    <t>Morgan Freeman</t>
  </si>
  <si>
    <t>Charlize Theron</t>
  </si>
  <si>
    <t>Johnny Depp</t>
  </si>
  <si>
    <t>Judi Dench</t>
  </si>
  <si>
    <t>Al Pacino</t>
  </si>
  <si>
    <t>George Clooney</t>
  </si>
  <si>
    <t>Emma Stone</t>
  </si>
  <si>
    <t>Anthony Hopkins</t>
  </si>
  <si>
    <t>Viola Davis</t>
  </si>
  <si>
    <t>Hugh Jackman</t>
  </si>
  <si>
    <t>Natalie Portman</t>
  </si>
  <si>
    <t>Sean Connery</t>
  </si>
  <si>
    <t>Jennifer Lawrence</t>
  </si>
  <si>
    <t>Jack Nicholson</t>
  </si>
  <si>
    <t>Anne Hathaway</t>
  </si>
  <si>
    <t>Helen Mirren</t>
  </si>
  <si>
    <t>Matt Damon</t>
  </si>
  <si>
    <t>Glenn Close</t>
  </si>
  <si>
    <t>Ryan Gosling</t>
  </si>
  <si>
    <t>Christian Bale</t>
  </si>
  <si>
    <t>Marion Cotillard</t>
  </si>
  <si>
    <t>Dustin Hoffman</t>
  </si>
  <si>
    <t>Angelina Jolie</t>
  </si>
  <si>
    <t>Gary Oldman</t>
  </si>
  <si>
    <t>Jodie Foster</t>
  </si>
  <si>
    <t>Tom Cruise</t>
  </si>
  <si>
    <t>Javier Bardem</t>
  </si>
  <si>
    <t>Reese Witherspoon</t>
  </si>
  <si>
    <t>Jeff Bridges</t>
  </si>
  <si>
    <t>Scarlett Johansson</t>
  </si>
  <si>
    <t>Russell Crowe</t>
  </si>
  <si>
    <t>Kathy Bates</t>
  </si>
  <si>
    <t>Eddie Redmayne</t>
  </si>
  <si>
    <t>Diane Keaton</t>
  </si>
  <si>
    <t>Joaquin Phoenix</t>
  </si>
  <si>
    <t>Michelle Pfeiffer</t>
  </si>
  <si>
    <t>Colin Firth</t>
  </si>
  <si>
    <t>Amy Adams</t>
  </si>
  <si>
    <t>Will Smith</t>
  </si>
  <si>
    <t>Julianne Moore</t>
  </si>
  <si>
    <t>Kevin Spacey</t>
  </si>
  <si>
    <t>Emily Blunt</t>
  </si>
  <si>
    <t>Christopher Walken</t>
  </si>
  <si>
    <t>Renee Zellweger</t>
  </si>
  <si>
    <t>Liam Neeson</t>
  </si>
  <si>
    <t>Penelope Cruz</t>
  </si>
  <si>
    <t>Catherine Zeta-Jones</t>
  </si>
  <si>
    <t>Jamie Foxx</t>
  </si>
  <si>
    <t>Jennifer Aniston</t>
  </si>
  <si>
    <t>Mark Ruffalo</t>
  </si>
  <si>
    <t>Frances McDormand</t>
  </si>
  <si>
    <t>Adam Driver</t>
  </si>
  <si>
    <t>Sigourney Weaver</t>
  </si>
  <si>
    <t>Jake Gyllenhaal</t>
  </si>
  <si>
    <t>Diane Lane</t>
  </si>
  <si>
    <t>Tom Hardy</t>
  </si>
  <si>
    <t>Rachel Weisz</t>
  </si>
  <si>
    <t>Naomi Watts</t>
  </si>
  <si>
    <t>Ben Affleck</t>
  </si>
  <si>
    <t>Annette Bening</t>
  </si>
  <si>
    <t>Idris Elba</t>
  </si>
  <si>
    <t>Susan Sarandon</t>
  </si>
  <si>
    <t>Michael Fassbender</t>
  </si>
  <si>
    <t>Helen Hunt</t>
  </si>
  <si>
    <t>Chiwetel Ejiofor</t>
  </si>
  <si>
    <t>Gwyneth Paltrow</t>
  </si>
  <si>
    <t>Bill Murray</t>
  </si>
  <si>
    <t>Colin Farrell</t>
  </si>
  <si>
    <t>Rachel McAdams</t>
  </si>
  <si>
    <t>Daniel Craig</t>
  </si>
  <si>
    <t>Ellen Page</t>
  </si>
  <si>
    <t>John Travolta</t>
  </si>
  <si>
    <t>Halle Berry</t>
  </si>
  <si>
    <t>Matthew McConaughey</t>
  </si>
  <si>
    <t>Emily Watson</t>
  </si>
  <si>
    <t>Ben Kingsley</t>
  </si>
  <si>
    <t>Jason Bateman</t>
  </si>
  <si>
    <t>John Malkovich</t>
  </si>
  <si>
    <t>Rooney Mara</t>
  </si>
  <si>
    <t>Clive Owen</t>
  </si>
  <si>
    <t>Salma Hayek</t>
  </si>
  <si>
    <t>Ryan Reynolds</t>
  </si>
  <si>
    <t>Kate Beckinsale</t>
  </si>
  <si>
    <t>Willem Dafoe</t>
  </si>
  <si>
    <t>Alicia Vikander</t>
  </si>
  <si>
    <t>Jude Law</t>
  </si>
  <si>
    <t>Tilda Swinton</t>
  </si>
  <si>
    <t>Michael Caine</t>
  </si>
  <si>
    <t>Elizabeth Banks</t>
  </si>
  <si>
    <t>Jessica Chastain</t>
  </si>
  <si>
    <t>Edward Norton</t>
  </si>
  <si>
    <t>Emma Thompson</t>
  </si>
  <si>
    <t>Jeremy Renner</t>
  </si>
  <si>
    <t>Greta Gerwig</t>
  </si>
  <si>
    <t>Christoph Waltz</t>
  </si>
  <si>
    <t>James Franco</t>
  </si>
  <si>
    <t>Michelle Williams</t>
  </si>
  <si>
    <t>Antonio Banderas</t>
  </si>
  <si>
    <t>Michael Douglas</t>
  </si>
  <si>
    <t>Vera Farmiga</t>
  </si>
  <si>
    <t>Carey Mulligan</t>
  </si>
  <si>
    <t>Του Γαμπρού</t>
  </si>
  <si>
    <t>Guest</t>
  </si>
  <si>
    <t>Source</t>
  </si>
  <si>
    <t>Randomizer</t>
  </si>
  <si>
    <t>Fixed Table</t>
  </si>
  <si>
    <t>Table \ Seat</t>
  </si>
  <si>
    <t>Nitro</t>
  </si>
  <si>
    <t>Glycerin</t>
  </si>
  <si>
    <t>Amber Heard</t>
  </si>
  <si>
    <t>Jennifer Garner</t>
  </si>
  <si>
    <t>Denzel Washington kid</t>
  </si>
  <si>
    <t>Robert De Niro kid</t>
  </si>
  <si>
    <t>Meryl Streep kid</t>
  </si>
  <si>
    <t>Daniel Day-Lewis kid</t>
  </si>
  <si>
    <t>Julia Roberts kid</t>
  </si>
  <si>
    <t>Sandra Bullock kid</t>
  </si>
  <si>
    <t>Morgan Freeman kid</t>
  </si>
  <si>
    <t>Charlize Theron kid</t>
  </si>
  <si>
    <t>Judi Dench kid</t>
  </si>
  <si>
    <t>Al Pacino kid</t>
  </si>
  <si>
    <t>Kate Winslet kid</t>
  </si>
  <si>
    <t>George Clooney kid</t>
  </si>
  <si>
    <t>Anthony Hopkins kid</t>
  </si>
  <si>
    <t>Anne Hathaway kid</t>
  </si>
  <si>
    <t>Russell Crowe kid</t>
  </si>
  <si>
    <t xml:space="preserve">Rooney Mara kid </t>
  </si>
  <si>
    <t>Jennifer Lawrence kid</t>
  </si>
  <si>
    <t>Jude Law kid</t>
  </si>
  <si>
    <t>Natalie Portman kid</t>
  </si>
  <si>
    <t>Michael Douglas kid</t>
  </si>
  <si>
    <t>Reese Witherspoon kid</t>
  </si>
  <si>
    <t>Antonio Banderas kid</t>
  </si>
  <si>
    <t>Samuel L kid</t>
  </si>
  <si>
    <t>Jessica Chastain kid</t>
  </si>
  <si>
    <t>Joaquin Phoenix kid</t>
  </si>
  <si>
    <t>Colin Firth kid</t>
  </si>
  <si>
    <t>Jack Nicholson kid</t>
  </si>
  <si>
    <t>Helen Mirren kid</t>
  </si>
  <si>
    <t>Matt Damon kid</t>
  </si>
  <si>
    <t>Dustin Hoffman kid</t>
  </si>
  <si>
    <t>Will Smith kid</t>
  </si>
  <si>
    <t>Sigourney Weaver kid</t>
  </si>
  <si>
    <t>Rachel McAdams kid</t>
  </si>
  <si>
    <t>Της Νύφης</t>
  </si>
  <si>
    <t>Kids</t>
  </si>
  <si>
    <t>Check</t>
  </si>
  <si>
    <r>
      <t>Wedd</t>
    </r>
    <r>
      <rPr>
        <b/>
        <sz val="11"/>
        <color rgb="FFC00000"/>
        <rFont val="Aptos Narrow"/>
        <family val="2"/>
        <scheme val="minor"/>
      </rPr>
      <t>in</t>
    </r>
    <r>
      <rPr>
        <b/>
        <sz val="11"/>
        <color theme="1"/>
        <rFont val="Aptos Narrow"/>
        <family val="2"/>
        <scheme val="minor"/>
      </rPr>
      <t xml:space="preserve">g </t>
    </r>
    <r>
      <rPr>
        <b/>
        <sz val="11"/>
        <color rgb="FFC00000"/>
        <rFont val="Aptos Narrow"/>
        <family val="2"/>
        <scheme val="minor"/>
      </rPr>
      <t>Sanity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</si>
</sst>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2" borderId="0" xfId="1" applyFont="1"/>
    <xf numFmtId="0" fontId="2" fillId="4" borderId="0" xfId="0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Accent2" xfId="1" builtinId="33"/>
    <cellStyle name="Normal" xfId="0" builtinId="0"/>
  </cellStyles>
  <dxfs count="26"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FF27-5D56-45FB-8949-27471B734C2E}" name="Table1" displayName="Table1" ref="R25:T30" totalsRowShown="0" headerRowDxfId="25" dataDxfId="23">
  <autoFilter ref="R25:T30" xr:uid="{10D2FF27-5D56-45FB-8949-27471B734C2E}"/>
  <tableColumns count="3">
    <tableColumn id="1" xr3:uid="{F34EE254-2C79-4FA0-A529-8C9557E04C40}" name="Nitro" dataDxfId="24"/>
    <tableColumn id="2" xr3:uid="{1AF0FD16-E473-4252-816A-C92B8391184D}" name="Glycerin" dataDxfId="22"/>
    <tableColumn id="3" xr3:uid="{F182BCA0-BAF1-4C89-9ADD-D204F26A7A86}" name="Check" dataDxfId="4">
      <calculatedColumnFormula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F6B977-539B-4D98-B33D-2E03424B6C29}" name="Table3" displayName="Table3" ref="K3:N153" totalsRowShown="0" headerRowDxfId="8">
  <autoFilter ref="K3:N153" xr:uid="{3AF6B977-539B-4D98-B33D-2E03424B6C29}"/>
  <tableColumns count="4">
    <tableColumn id="1" xr3:uid="{A4BA0B00-FC48-4FE3-8C58-2F82F3451344}" name="Guest" dataDxfId="7"/>
    <tableColumn id="2" xr3:uid="{DB8B86E1-2D48-4C8C-A51E-354276A69910}" name="Name Surname"/>
    <tableColumn id="3" xr3:uid="{8F0262A0-420D-46FD-9B0B-42C6B1830A56}" name="Source" dataDxfId="6"/>
    <tableColumn id="4" xr3:uid="{36441A9F-BE9A-4135-BA0C-FFBE3DBC24CF}" name="Fixed Table" dataDxfId="5">
      <calculatedColumnFormula>_xlfn.TEXTJOIN("",TRUE,_xlfn.BYCOL(Table4[[Seat 01]:[Seat 08]],_xlfn.LAMBDA(_xlpm.col,_xlfn.XLOOKUP(P4,_xlpm.col,Table4[Table \ Seat],"",0))))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1272D-0776-4DEA-AC08-C5DBE67AD654}" name="Table4" displayName="Table4" ref="A3:I23">
  <autoFilter ref="A3:I23" xr:uid="{47F1272D-0776-4DEA-AC08-C5DBE67AD654}"/>
  <tableColumns count="9">
    <tableColumn id="1" xr3:uid="{71D63672-F5A4-47ED-93E3-44E4FE11876C}" name="Table \ Seat" totalsRowLabel="Total"/>
    <tableColumn id="2" xr3:uid="{480F0FEF-6C87-4173-8526-DDCD38BB5449}" name="Seat 01" dataDxfId="21">
      <calculatedColumnFormula>MAX(OFFSET(Table4[[#This Row],[Seat 01]:[Seat 08]],-1,,1,8))+1</calculatedColumnFormula>
    </tableColumn>
    <tableColumn id="3" xr3:uid="{392B3D6B-F8DA-4C90-B373-022CF9FBA422}" name="Seat 02" dataDxfId="20">
      <calculatedColumnFormula>Table4[[#This Row],[Seat 01]]+1</calculatedColumnFormula>
    </tableColumn>
    <tableColumn id="4" xr3:uid="{3A6211A9-8DB1-4B42-A202-667D76627764}" name="Seat 03" dataDxfId="19">
      <calculatedColumnFormula>Table4[[#This Row],[Seat 02]]+1</calculatedColumnFormula>
    </tableColumn>
    <tableColumn id="5" xr3:uid="{D0CC2463-34DC-4350-88C5-4953F8C11DB1}" name="Seat 04" dataDxfId="18">
      <calculatedColumnFormula>Table4[[#This Row],[Seat 03]]+1</calculatedColumnFormula>
    </tableColumn>
    <tableColumn id="6" xr3:uid="{6C67F78A-2E0E-4F4C-AF17-E10E90499760}" name="Seat 05" dataDxfId="17">
      <calculatedColumnFormula>Table4[[#This Row],[Seat 04]]+1</calculatedColumnFormula>
    </tableColumn>
    <tableColumn id="7" xr3:uid="{63592AB1-D001-427F-A4BE-14740D3DDF99}" name="Seat 06" dataDxfId="16">
      <calculatedColumnFormula>Table4[[#This Row],[Seat 05]]+1</calculatedColumnFormula>
    </tableColumn>
    <tableColumn id="8" xr3:uid="{D51D6EC0-7537-440B-8C45-158DC391FBC0}" name="Seat 07" dataDxfId="15">
      <calculatedColumnFormula>Table4[[#This Row],[Seat 06]]+1</calculatedColumnFormula>
    </tableColumn>
    <tableColumn id="9" xr3:uid="{5DE33A0B-FF7E-4C3D-8445-3E458727126A}" name="Seat 08" totalsRowFunction="sum" dataDxfId="14">
      <calculatedColumnFormula>Table4[[#This Row],[Seat 07]]+1</calculatedColumnFormula>
    </tableColumn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EAE6-24DF-47B1-8940-CB1ACDF28CC9}">
  <dimension ref="A1:Z163"/>
  <sheetViews>
    <sheetView showGridLines="0" tabSelected="1" topLeftCell="C1" zoomScale="85" zoomScaleNormal="85" workbookViewId="0">
      <selection activeCell="Z10" sqref="Z10"/>
    </sheetView>
  </sheetViews>
  <sheetFormatPr defaultRowHeight="15" x14ac:dyDescent="0.25"/>
  <cols>
    <col min="1" max="1" width="12.5703125" customWidth="1"/>
    <col min="2" max="9" width="9.28515625" style="1" customWidth="1"/>
    <col min="10" max="10" width="3.5703125" customWidth="1"/>
    <col min="12" max="12" width="21.5703125" bestFit="1" customWidth="1"/>
    <col min="13" max="13" width="12.42578125" style="1" bestFit="1" customWidth="1"/>
    <col min="14" max="14" width="12.42578125" style="1" customWidth="1"/>
    <col min="15" max="15" width="3.28515625" customWidth="1"/>
    <col min="16" max="16" width="11.7109375" style="1" bestFit="1" customWidth="1"/>
    <col min="17" max="17" width="3.5703125" customWidth="1"/>
    <col min="18" max="18" width="13.85546875" bestFit="1" customWidth="1"/>
    <col min="19" max="19" width="19" bestFit="1" customWidth="1"/>
    <col min="20" max="20" width="18.140625" bestFit="1" customWidth="1"/>
    <col min="21" max="21" width="18.5703125" bestFit="1" customWidth="1"/>
    <col min="22" max="22" width="15.85546875" bestFit="1" customWidth="1"/>
    <col min="23" max="23" width="16.5703125" bestFit="1" customWidth="1"/>
    <col min="24" max="24" width="21.5703125" bestFit="1" customWidth="1"/>
    <col min="25" max="25" width="19.5703125" bestFit="1" customWidth="1"/>
    <col min="26" max="26" width="21.5703125" bestFit="1" customWidth="1"/>
  </cols>
  <sheetData>
    <row r="1" spans="1:26" x14ac:dyDescent="0.25">
      <c r="A1" s="2" t="s">
        <v>190</v>
      </c>
      <c r="L1" s="11" t="s">
        <v>188</v>
      </c>
      <c r="M1" s="12" t="str" cm="1">
        <f t="array" ref="M1:N2">_xlfn.HSTACK(_xlfn.UNIQUE(Table3[Source]),COUNTIF(Table3[Source],_xlfn.UNIQUE(Table3[Source])))</f>
        <v>Του Γαμπρού</v>
      </c>
      <c r="N1" s="12">
        <v>70</v>
      </c>
    </row>
    <row r="2" spans="1:26" x14ac:dyDescent="0.25">
      <c r="L2" s="14" cm="1">
        <f t="array" ref="L2">SUM(--(RIGHT(Table3[Name Surname],3)="kid"))</f>
        <v>32</v>
      </c>
      <c r="M2" s="13" t="str">
        <v>Της Νύφης</v>
      </c>
      <c r="N2" s="13">
        <v>80</v>
      </c>
    </row>
    <row r="3" spans="1:26" x14ac:dyDescent="0.25">
      <c r="A3" t="s">
        <v>149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2"/>
      <c r="K3" s="2" t="s">
        <v>145</v>
      </c>
      <c r="L3" s="2" t="s">
        <v>28</v>
      </c>
      <c r="M3" s="10" t="s">
        <v>146</v>
      </c>
      <c r="N3" s="10" t="s">
        <v>148</v>
      </c>
      <c r="O3" s="2"/>
      <c r="P3" s="3" t="s">
        <v>147</v>
      </c>
      <c r="R3" s="8" t="s">
        <v>149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</row>
    <row r="4" spans="1:26" x14ac:dyDescent="0.25">
      <c r="A4" t="s">
        <v>11</v>
      </c>
      <c r="B4" s="1">
        <f ca="1">MAX(OFFSET(Table4[[#This Row],[Seat 01]:[Seat 08]],-1,,1,8))+1</f>
        <v>1</v>
      </c>
      <c r="C4" s="1">
        <f ca="1">Table4[[#This Row],[Seat 01]]+1</f>
        <v>2</v>
      </c>
      <c r="D4" s="1">
        <f ca="1">Table4[[#This Row],[Seat 02]]+1</f>
        <v>3</v>
      </c>
      <c r="E4" s="1">
        <f ca="1">Table4[[#This Row],[Seat 03]]+1</f>
        <v>4</v>
      </c>
      <c r="F4" s="1">
        <f ca="1">Table4[[#This Row],[Seat 04]]+1</f>
        <v>5</v>
      </c>
      <c r="G4" s="1">
        <f ca="1">Table4[[#This Row],[Seat 05]]+1</f>
        <v>6</v>
      </c>
      <c r="H4" s="1">
        <f ca="1">Table4[[#This Row],[Seat 06]]+1</f>
        <v>7</v>
      </c>
      <c r="I4" s="1">
        <f ca="1">Table4[[#This Row],[Seat 07]]+1</f>
        <v>8</v>
      </c>
      <c r="K4" s="1">
        <v>1</v>
      </c>
      <c r="L4" t="s">
        <v>94</v>
      </c>
      <c r="M4" s="1" t="s">
        <v>144</v>
      </c>
      <c r="N4" s="1" t="str">
        <f ca="1">_xlfn.TEXTJOIN("",TRUE,_xlfn.BYCOL(Table4[[Seat 01]:[Seat 08]],_xlfn.LAMBDA(_xlpm.col,_xlfn.XLOOKUP(P4,_xlpm.col,Table4[Table \ Seat],"",0))))</f>
        <v>Table 03</v>
      </c>
      <c r="P4" s="1" cm="1">
        <f t="array" aca="1" ref="P4:P153" ca="1">_xlfn.LET(
_xlpm.seats, MAX(B4:I23),
_xlpm.seq, _xlfn.SEQUENCE(_xlpm.seats),
_xlfn.SORTBY(_xlpm.seq, _xlfn.RANDARRAY(_xlpm.seats)))</f>
        <v>24</v>
      </c>
      <c r="R4" s="9" t="s">
        <v>11</v>
      </c>
      <c r="S4" t="str" cm="1">
        <f t="array" aca="1" ref="S4:Z23" ca="1">_xlfn.XLOOKUP($B$4:$I$23,_xlfn.ANCHORARRAY(P4),$L$4:$L$153,"",0)</f>
        <v>Charlize Theron kid</v>
      </c>
      <c r="T4" t="str">
        <f ca="1"/>
        <v>Sean Connery</v>
      </c>
      <c r="U4" t="str">
        <f ca="1"/>
        <v>Judi Dench</v>
      </c>
      <c r="V4" t="str">
        <f ca="1"/>
        <v>Julia Roberts kid</v>
      </c>
      <c r="W4" t="str">
        <f ca="1"/>
        <v>Diane Keaton</v>
      </c>
      <c r="X4" t="str">
        <f ca="1"/>
        <v>Rachel Weisz</v>
      </c>
      <c r="Y4" t="str">
        <f ca="1"/>
        <v>Reese Witherspoon kid</v>
      </c>
      <c r="Z4" t="str">
        <f ca="1"/>
        <v>Ellen Page</v>
      </c>
    </row>
    <row r="5" spans="1:26" x14ac:dyDescent="0.25">
      <c r="A5" t="s">
        <v>12</v>
      </c>
      <c r="B5" s="1">
        <f ca="1">MAX(OFFSET(Table4[[#This Row],[Seat 01]:[Seat 08]],-1,,1,8))+1</f>
        <v>9</v>
      </c>
      <c r="C5" s="1">
        <f ca="1">Table4[[#This Row],[Seat 01]]+1</f>
        <v>10</v>
      </c>
      <c r="D5" s="1">
        <f ca="1">Table4[[#This Row],[Seat 02]]+1</f>
        <v>11</v>
      </c>
      <c r="E5" s="1">
        <f ca="1">Table4[[#This Row],[Seat 03]]+1</f>
        <v>12</v>
      </c>
      <c r="F5" s="1">
        <f ca="1">Table4[[#This Row],[Seat 04]]+1</f>
        <v>13</v>
      </c>
      <c r="G5" s="1">
        <f ca="1">Table4[[#This Row],[Seat 05]]+1</f>
        <v>14</v>
      </c>
      <c r="H5" s="1">
        <f ca="1">Table4[[#This Row],[Seat 06]]+1</f>
        <v>15</v>
      </c>
      <c r="I5" s="1">
        <f ca="1">Table4[[#This Row],[Seat 07]]+1</f>
        <v>16</v>
      </c>
      <c r="K5" s="1">
        <v>2</v>
      </c>
      <c r="L5" t="s">
        <v>47</v>
      </c>
      <c r="M5" s="1" t="s">
        <v>144</v>
      </c>
      <c r="N5" s="1" t="str">
        <f ca="1">_xlfn.TEXTJOIN("",TRUE,_xlfn.BYCOL(Table4[[Seat 01]:[Seat 08]],_xlfn.LAMBDA(_xlpm.col,_xlfn.XLOOKUP(P5,_xlpm.col,Table4[Table \ Seat],"",0))))</f>
        <v>Table 12</v>
      </c>
      <c r="P5" s="1">
        <f ca="1"/>
        <v>91</v>
      </c>
      <c r="R5" s="9" t="s">
        <v>12</v>
      </c>
      <c r="S5" t="str">
        <f ca="1"/>
        <v>Robert De Niro kid</v>
      </c>
      <c r="T5" t="str">
        <f ca="1"/>
        <v>Jennifer Lawrence kid</v>
      </c>
      <c r="U5" t="str">
        <f ca="1"/>
        <v>Charlize Theron</v>
      </c>
      <c r="V5" t="str">
        <f ca="1"/>
        <v>Christoph Waltz</v>
      </c>
      <c r="W5" t="str">
        <f ca="1"/>
        <v>John Travolta</v>
      </c>
      <c r="X5" t="str">
        <f ca="1"/>
        <v>Matthew McConaughey</v>
      </c>
      <c r="Y5" t="str">
        <f ca="1"/>
        <v>Morgan Freeman</v>
      </c>
      <c r="Z5" t="str">
        <f ca="1"/>
        <v>Tom Hanks</v>
      </c>
    </row>
    <row r="6" spans="1:26" x14ac:dyDescent="0.25">
      <c r="A6" t="s">
        <v>13</v>
      </c>
      <c r="B6" s="1">
        <f ca="1">MAX(OFFSET(Table4[[#This Row],[Seat 01]:[Seat 08]],-1,,1,8))+1</f>
        <v>17</v>
      </c>
      <c r="C6" s="1">
        <f ca="1">Table4[[#This Row],[Seat 01]]+1</f>
        <v>18</v>
      </c>
      <c r="D6" s="1">
        <f ca="1">Table4[[#This Row],[Seat 02]]+1</f>
        <v>19</v>
      </c>
      <c r="E6" s="1">
        <f ca="1">Table4[[#This Row],[Seat 03]]+1</f>
        <v>20</v>
      </c>
      <c r="F6" s="1">
        <f ca="1">Table4[[#This Row],[Seat 04]]+1</f>
        <v>21</v>
      </c>
      <c r="G6" s="1">
        <f ca="1">Table4[[#This Row],[Seat 05]]+1</f>
        <v>22</v>
      </c>
      <c r="H6" s="1">
        <f ca="1">Table4[[#This Row],[Seat 06]]+1</f>
        <v>23</v>
      </c>
      <c r="I6" s="1">
        <f ca="1">Table4[[#This Row],[Seat 07]]+1</f>
        <v>24</v>
      </c>
      <c r="K6" s="1">
        <v>3</v>
      </c>
      <c r="L6" t="s">
        <v>163</v>
      </c>
      <c r="M6" s="1" t="s">
        <v>144</v>
      </c>
      <c r="N6" s="1" t="str">
        <f ca="1">_xlfn.TEXTJOIN("",TRUE,_xlfn.BYCOL(Table4[[Seat 01]:[Seat 08]],_xlfn.LAMBDA(_xlpm.col,_xlfn.XLOOKUP(P6,_xlpm.col,Table4[Table \ Seat],"",0))))</f>
        <v>Table 03</v>
      </c>
      <c r="P6" s="1">
        <f ca="1"/>
        <v>18</v>
      </c>
      <c r="R6" s="9" t="s">
        <v>13</v>
      </c>
      <c r="S6" t="str">
        <f ca="1"/>
        <v>Hugh Jackman</v>
      </c>
      <c r="T6" t="str">
        <f ca="1"/>
        <v>Al Pacino kid</v>
      </c>
      <c r="U6" t="str">
        <f ca="1"/>
        <v>Chiwetel Ejiofor</v>
      </c>
      <c r="V6" t="str">
        <f ca="1"/>
        <v>Glenn Close</v>
      </c>
      <c r="W6" t="str">
        <f ca="1"/>
        <v>Tilda Swinton</v>
      </c>
      <c r="X6" t="str">
        <f ca="1"/>
        <v>Samuel L</v>
      </c>
      <c r="Y6" t="str">
        <f ca="1"/>
        <v>Johnny Depp</v>
      </c>
      <c r="Z6" t="str">
        <f ca="1"/>
        <v>Adam Driver</v>
      </c>
    </row>
    <row r="7" spans="1:26" x14ac:dyDescent="0.25">
      <c r="A7" t="s">
        <v>14</v>
      </c>
      <c r="B7" s="1">
        <f ca="1">MAX(OFFSET(Table4[[#This Row],[Seat 01]:[Seat 08]],-1,,1,8))+1</f>
        <v>25</v>
      </c>
      <c r="C7" s="1">
        <f ca="1">Table4[[#This Row],[Seat 01]]+1</f>
        <v>26</v>
      </c>
      <c r="D7" s="1">
        <f ca="1">Table4[[#This Row],[Seat 02]]+1</f>
        <v>27</v>
      </c>
      <c r="E7" s="1">
        <f ca="1">Table4[[#This Row],[Seat 03]]+1</f>
        <v>28</v>
      </c>
      <c r="F7" s="1">
        <f ca="1">Table4[[#This Row],[Seat 04]]+1</f>
        <v>29</v>
      </c>
      <c r="G7" s="1">
        <f ca="1">Table4[[#This Row],[Seat 05]]+1</f>
        <v>30</v>
      </c>
      <c r="H7" s="1">
        <f ca="1">Table4[[#This Row],[Seat 06]]+1</f>
        <v>31</v>
      </c>
      <c r="I7" s="1">
        <f ca="1">Table4[[#This Row],[Seat 07]]+1</f>
        <v>32</v>
      </c>
      <c r="K7" s="1">
        <v>4</v>
      </c>
      <c r="L7" t="s">
        <v>127</v>
      </c>
      <c r="M7" s="1" t="s">
        <v>144</v>
      </c>
      <c r="N7" s="1" t="str">
        <f ca="1">_xlfn.TEXTJOIN("",TRUE,_xlfn.BYCOL(Table4[[Seat 01]:[Seat 08]],_xlfn.LAMBDA(_xlpm.col,_xlfn.XLOOKUP(P7,_xlpm.col,Table4[Table \ Seat],"",0))))</f>
        <v>Table 11</v>
      </c>
      <c r="P7" s="1">
        <f ca="1"/>
        <v>88</v>
      </c>
      <c r="R7" s="9" t="s">
        <v>14</v>
      </c>
      <c r="S7" t="str">
        <f ca="1"/>
        <v>Sandra Bullock kid</v>
      </c>
      <c r="T7" t="str">
        <f ca="1"/>
        <v>Amy Adams</v>
      </c>
      <c r="U7" t="str">
        <f ca="1"/>
        <v>Mark Ruffalo</v>
      </c>
      <c r="V7" t="str">
        <f ca="1"/>
        <v>Leonardo DiCaprio</v>
      </c>
      <c r="W7" t="str">
        <f ca="1"/>
        <v>Halle Berry</v>
      </c>
      <c r="X7" t="str">
        <f ca="1"/>
        <v>Helen Hunt</v>
      </c>
      <c r="Y7" t="str">
        <f ca="1"/>
        <v>Julia Roberts</v>
      </c>
      <c r="Z7" t="str">
        <f ca="1"/>
        <v>Michael Caine</v>
      </c>
    </row>
    <row r="8" spans="1:26" x14ac:dyDescent="0.25">
      <c r="A8" t="s">
        <v>15</v>
      </c>
      <c r="B8" s="1">
        <f ca="1">MAX(OFFSET(Table4[[#This Row],[Seat 01]:[Seat 08]],-1,,1,8))+1</f>
        <v>33</v>
      </c>
      <c r="C8" s="1">
        <f ca="1">Table4[[#This Row],[Seat 01]]+1</f>
        <v>34</v>
      </c>
      <c r="D8" s="1">
        <f ca="1">Table4[[#This Row],[Seat 02]]+1</f>
        <v>35</v>
      </c>
      <c r="E8" s="1">
        <f ca="1">Table4[[#This Row],[Seat 03]]+1</f>
        <v>36</v>
      </c>
      <c r="F8" s="1">
        <f ca="1">Table4[[#This Row],[Seat 04]]+1</f>
        <v>37</v>
      </c>
      <c r="G8" s="1">
        <f ca="1">Table4[[#This Row],[Seat 05]]+1</f>
        <v>38</v>
      </c>
      <c r="H8" s="1">
        <f ca="1">Table4[[#This Row],[Seat 06]]+1</f>
        <v>39</v>
      </c>
      <c r="I8" s="1">
        <f ca="1">Table4[[#This Row],[Seat 07]]+1</f>
        <v>40</v>
      </c>
      <c r="K8" s="1">
        <v>5</v>
      </c>
      <c r="L8" t="s">
        <v>152</v>
      </c>
      <c r="M8" s="1" t="s">
        <v>144</v>
      </c>
      <c r="N8" s="1" t="str">
        <f ca="1">_xlfn.TEXTJOIN("",TRUE,_xlfn.BYCOL(Table4[[Seat 01]:[Seat 08]],_xlfn.LAMBDA(_xlpm.col,_xlfn.XLOOKUP(P8,_xlpm.col,Table4[Table \ Seat],"",0))))</f>
        <v>Table 09</v>
      </c>
      <c r="P8" s="1">
        <f ca="1"/>
        <v>71</v>
      </c>
      <c r="R8" s="9" t="s">
        <v>15</v>
      </c>
      <c r="S8" t="str">
        <f ca="1"/>
        <v>Penelope Cruz</v>
      </c>
      <c r="T8" t="str">
        <f ca="1"/>
        <v>Rachel McAdams</v>
      </c>
      <c r="U8" t="str">
        <f ca="1"/>
        <v>Tom Cruise</v>
      </c>
      <c r="V8" t="str">
        <f ca="1"/>
        <v>Helen Mirren</v>
      </c>
      <c r="W8" t="str">
        <f ca="1"/>
        <v>Jamie Foxx</v>
      </c>
      <c r="X8" t="str">
        <f ca="1"/>
        <v>Meryl Streep</v>
      </c>
      <c r="Y8" t="str">
        <f ca="1"/>
        <v>Sigourney Weaver</v>
      </c>
      <c r="Z8" t="str">
        <f ca="1"/>
        <v>Cate Blanchett</v>
      </c>
    </row>
    <row r="9" spans="1:26" x14ac:dyDescent="0.25">
      <c r="A9" t="s">
        <v>16</v>
      </c>
      <c r="B9" s="1">
        <f ca="1">MAX(OFFSET(Table4[[#This Row],[Seat 01]:[Seat 08]],-1,,1,8))+1</f>
        <v>41</v>
      </c>
      <c r="C9" s="1">
        <f ca="1">Table4[[#This Row],[Seat 01]]+1</f>
        <v>42</v>
      </c>
      <c r="D9" s="1">
        <f ca="1">Table4[[#This Row],[Seat 02]]+1</f>
        <v>43</v>
      </c>
      <c r="E9" s="1">
        <f ca="1">Table4[[#This Row],[Seat 03]]+1</f>
        <v>44</v>
      </c>
      <c r="F9" s="1">
        <f ca="1">Table4[[#This Row],[Seat 04]]+1</f>
        <v>45</v>
      </c>
      <c r="G9" s="1">
        <f ca="1">Table4[[#This Row],[Seat 05]]+1</f>
        <v>46</v>
      </c>
      <c r="H9" s="1">
        <f ca="1">Table4[[#This Row],[Seat 06]]+1</f>
        <v>47</v>
      </c>
      <c r="I9" s="1">
        <f ca="1">Table4[[#This Row],[Seat 07]]+1</f>
        <v>48</v>
      </c>
      <c r="K9" s="1">
        <v>6</v>
      </c>
      <c r="L9" t="s">
        <v>80</v>
      </c>
      <c r="M9" s="1" t="s">
        <v>144</v>
      </c>
      <c r="N9" s="1" t="str">
        <f ca="1">_xlfn.TEXTJOIN("",TRUE,_xlfn.BYCOL(Table4[[Seat 01]:[Seat 08]],_xlfn.LAMBDA(_xlpm.col,_xlfn.XLOOKUP(P9,_xlpm.col,Table4[Table \ Seat],"",0))))</f>
        <v>Table 04</v>
      </c>
      <c r="P9" s="1">
        <f ca="1"/>
        <v>26</v>
      </c>
      <c r="R9" s="9" t="s">
        <v>16</v>
      </c>
      <c r="S9" t="str">
        <f ca="1"/>
        <v>Colin Farrell</v>
      </c>
      <c r="T9" t="str">
        <f ca="1"/>
        <v>Jennifer Aniston</v>
      </c>
      <c r="U9" t="str">
        <f ca="1"/>
        <v>Daniel Craig</v>
      </c>
      <c r="V9" t="str">
        <f ca="1"/>
        <v>Tom Hardy</v>
      </c>
      <c r="W9" t="str">
        <f ca="1"/>
        <v>Gwyneth Paltrow</v>
      </c>
      <c r="X9" t="str">
        <f ca="1"/>
        <v>Anthony Hopkins kid</v>
      </c>
      <c r="Y9" t="str">
        <f ca="1"/>
        <v>Jeremy Renner</v>
      </c>
      <c r="Z9" t="str">
        <f ca="1"/>
        <v>Michael Fassbender</v>
      </c>
    </row>
    <row r="10" spans="1:26" x14ac:dyDescent="0.25">
      <c r="A10" t="s">
        <v>17</v>
      </c>
      <c r="B10" s="1">
        <f ca="1">MAX(OFFSET(Table4[[#This Row],[Seat 01]:[Seat 08]],-1,,1,8))+1</f>
        <v>49</v>
      </c>
      <c r="C10" s="1">
        <f ca="1">Table4[[#This Row],[Seat 01]]+1</f>
        <v>50</v>
      </c>
      <c r="D10" s="1">
        <f ca="1">Table4[[#This Row],[Seat 02]]+1</f>
        <v>51</v>
      </c>
      <c r="E10" s="1">
        <f ca="1">Table4[[#This Row],[Seat 03]]+1</f>
        <v>52</v>
      </c>
      <c r="F10" s="1">
        <f ca="1">Table4[[#This Row],[Seat 04]]+1</f>
        <v>53</v>
      </c>
      <c r="G10" s="1">
        <f ca="1">Table4[[#This Row],[Seat 05]]+1</f>
        <v>54</v>
      </c>
      <c r="H10" s="1">
        <f ca="1">Table4[[#This Row],[Seat 06]]+1</f>
        <v>55</v>
      </c>
      <c r="I10" s="1">
        <f ca="1">Table4[[#This Row],[Seat 07]]+1</f>
        <v>56</v>
      </c>
      <c r="K10" s="1">
        <v>7</v>
      </c>
      <c r="L10" t="s">
        <v>65</v>
      </c>
      <c r="M10" s="1" t="s">
        <v>144</v>
      </c>
      <c r="N10" s="1" t="str">
        <f ca="1">_xlfn.TEXTJOIN("",TRUE,_xlfn.BYCOL(Table4[[Seat 01]:[Seat 08]],_xlfn.LAMBDA(_xlpm.col,_xlfn.XLOOKUP(P10,_xlpm.col,Table4[Table \ Seat],"",0))))</f>
        <v>Table 15</v>
      </c>
      <c r="P10" s="1">
        <f ca="1"/>
        <v>119</v>
      </c>
      <c r="R10" s="9" t="s">
        <v>17</v>
      </c>
      <c r="S10" t="str">
        <f ca="1"/>
        <v>Ben Kingsley</v>
      </c>
      <c r="T10" t="str">
        <f ca="1"/>
        <v>Colin Firth kid</v>
      </c>
      <c r="U10" t="str">
        <f ca="1"/>
        <v>Emily Blunt</v>
      </c>
      <c r="V10" t="str">
        <f ca="1"/>
        <v>James Franco</v>
      </c>
      <c r="W10" t="str">
        <f ca="1"/>
        <v>Willem Dafoe</v>
      </c>
      <c r="X10" t="str">
        <f ca="1"/>
        <v>Jessica Chastain</v>
      </c>
      <c r="Y10" t="str">
        <f ca="1"/>
        <v>Liam Neeson</v>
      </c>
      <c r="Z10" t="str">
        <f ca="1"/>
        <v>Robert Downey Jr</v>
      </c>
    </row>
    <row r="11" spans="1:26" x14ac:dyDescent="0.25">
      <c r="A11" t="s">
        <v>18</v>
      </c>
      <c r="B11" s="1">
        <f ca="1">MAX(OFFSET(Table4[[#This Row],[Seat 01]:[Seat 08]],-1,,1,8))+1</f>
        <v>57</v>
      </c>
      <c r="C11" s="1">
        <f ca="1">Table4[[#This Row],[Seat 01]]+1</f>
        <v>58</v>
      </c>
      <c r="D11" s="1">
        <f ca="1">Table4[[#This Row],[Seat 02]]+1</f>
        <v>59</v>
      </c>
      <c r="E11" s="1">
        <f ca="1">Table4[[#This Row],[Seat 03]]+1</f>
        <v>60</v>
      </c>
      <c r="F11" s="1">
        <f ca="1">Table4[[#This Row],[Seat 04]]+1</f>
        <v>61</v>
      </c>
      <c r="G11" s="1">
        <f ca="1">Table4[[#This Row],[Seat 05]]+1</f>
        <v>62</v>
      </c>
      <c r="H11" s="1">
        <f ca="1">Table4[[#This Row],[Seat 06]]+1</f>
        <v>63</v>
      </c>
      <c r="I11" s="1">
        <f ca="1">Table4[[#This Row],[Seat 07]]+1</f>
        <v>64</v>
      </c>
      <c r="K11" s="1">
        <v>8</v>
      </c>
      <c r="L11" t="s">
        <v>57</v>
      </c>
      <c r="M11" s="1" t="s">
        <v>144</v>
      </c>
      <c r="N11" s="1" t="str">
        <f ca="1">_xlfn.TEXTJOIN("",TRUE,_xlfn.BYCOL(Table4[[Seat 01]:[Seat 08]],_xlfn.LAMBDA(_xlpm.col,_xlfn.XLOOKUP(P11,_xlpm.col,Table4[Table \ Seat],"",0))))</f>
        <v>Table 19</v>
      </c>
      <c r="P11" s="1">
        <f ca="1"/>
        <v>142</v>
      </c>
      <c r="R11" s="9" t="s">
        <v>18</v>
      </c>
      <c r="S11" t="str">
        <f ca="1"/>
        <v>Julianne Moore</v>
      </c>
      <c r="T11" t="str">
        <f ca="1"/>
        <v>Matt Damon</v>
      </c>
      <c r="U11" t="str">
        <f ca="1"/>
        <v>Colin Firth</v>
      </c>
      <c r="V11" t="str">
        <f ca="1"/>
        <v>Robert De Niro</v>
      </c>
      <c r="W11" t="str">
        <f ca="1"/>
        <v>Javier Bardem</v>
      </c>
      <c r="X11" t="str">
        <f ca="1"/>
        <v>Denzel Washington</v>
      </c>
      <c r="Y11" t="str">
        <f ca="1"/>
        <v>Anne Hathaway kid</v>
      </c>
      <c r="Z11" t="str">
        <f ca="1"/>
        <v>Vera Farmiga</v>
      </c>
    </row>
    <row r="12" spans="1:26" x14ac:dyDescent="0.25">
      <c r="A12" t="s">
        <v>19</v>
      </c>
      <c r="B12" s="1">
        <f ca="1">MAX(OFFSET(Table4[[#This Row],[Seat 01]:[Seat 08]],-1,,1,8))+1</f>
        <v>65</v>
      </c>
      <c r="C12" s="1">
        <f ca="1">Table4[[#This Row],[Seat 01]]+1</f>
        <v>66</v>
      </c>
      <c r="D12" s="1">
        <f ca="1">Table4[[#This Row],[Seat 02]]+1</f>
        <v>67</v>
      </c>
      <c r="E12" s="1">
        <f ca="1">Table4[[#This Row],[Seat 03]]+1</f>
        <v>68</v>
      </c>
      <c r="F12" s="1">
        <f ca="1">Table4[[#This Row],[Seat 04]]+1</f>
        <v>69</v>
      </c>
      <c r="G12" s="1">
        <f ca="1">Table4[[#This Row],[Seat 05]]+1</f>
        <v>70</v>
      </c>
      <c r="H12" s="1">
        <f ca="1">Table4[[#This Row],[Seat 06]]+1</f>
        <v>71</v>
      </c>
      <c r="I12" s="1">
        <f ca="1">Table4[[#This Row],[Seat 07]]+1</f>
        <v>72</v>
      </c>
      <c r="K12" s="1">
        <v>9</v>
      </c>
      <c r="L12" t="s">
        <v>167</v>
      </c>
      <c r="M12" s="1" t="s">
        <v>144</v>
      </c>
      <c r="N12" s="1" t="str">
        <f ca="1">_xlfn.TEXTJOIN("",TRUE,_xlfn.BYCOL(Table4[[Seat 01]:[Seat 08]],_xlfn.LAMBDA(_xlpm.col,_xlfn.XLOOKUP(P12,_xlpm.col,Table4[Table \ Seat],"",0))))</f>
        <v>Table 08</v>
      </c>
      <c r="P12" s="1">
        <f ca="1"/>
        <v>63</v>
      </c>
      <c r="R12" s="9" t="s">
        <v>19</v>
      </c>
      <c r="S12" t="str">
        <f ca="1"/>
        <v>Kate Beckinsale</v>
      </c>
      <c r="T12" t="str">
        <f ca="1"/>
        <v>Antonio Banderas</v>
      </c>
      <c r="U12" t="str">
        <f ca="1"/>
        <v>Antonio Banderas kid</v>
      </c>
      <c r="V12" t="str">
        <f ca="1"/>
        <v>Bill Murray</v>
      </c>
      <c r="W12" t="str">
        <f ca="1"/>
        <v>Dustin Hoffman kid</v>
      </c>
      <c r="X12" t="str">
        <f ca="1"/>
        <v>Will Smith</v>
      </c>
      <c r="Y12" t="str">
        <f ca="1"/>
        <v>Amber Heard</v>
      </c>
      <c r="Z12" t="str">
        <f ca="1"/>
        <v>Gary Oldman</v>
      </c>
    </row>
    <row r="13" spans="1:26" x14ac:dyDescent="0.25">
      <c r="A13" t="s">
        <v>0</v>
      </c>
      <c r="B13" s="1">
        <f ca="1">MAX(OFFSET(Table4[[#This Row],[Seat 01]:[Seat 08]],-1,,1,8))+1</f>
        <v>73</v>
      </c>
      <c r="C13" s="1">
        <f ca="1">Table4[[#This Row],[Seat 01]]+1</f>
        <v>74</v>
      </c>
      <c r="D13" s="1">
        <f ca="1">Table4[[#This Row],[Seat 02]]+1</f>
        <v>75</v>
      </c>
      <c r="E13" s="1">
        <f ca="1">Table4[[#This Row],[Seat 03]]+1</f>
        <v>76</v>
      </c>
      <c r="F13" s="1">
        <f ca="1">Table4[[#This Row],[Seat 04]]+1</f>
        <v>77</v>
      </c>
      <c r="G13" s="1">
        <f ca="1">Table4[[#This Row],[Seat 05]]+1</f>
        <v>78</v>
      </c>
      <c r="H13" s="1">
        <f ca="1">Table4[[#This Row],[Seat 06]]+1</f>
        <v>79</v>
      </c>
      <c r="I13" s="1">
        <f ca="1">Table4[[#This Row],[Seat 07]]+1</f>
        <v>80</v>
      </c>
      <c r="K13" s="1">
        <v>10</v>
      </c>
      <c r="L13" t="s">
        <v>102</v>
      </c>
      <c r="M13" s="1" t="s">
        <v>144</v>
      </c>
      <c r="N13" s="1" t="str">
        <f ca="1">_xlfn.TEXTJOIN("",TRUE,_xlfn.BYCOL(Table4[[Seat 01]:[Seat 08]],_xlfn.LAMBDA(_xlpm.col,_xlfn.XLOOKUP(P13,_xlpm.col,Table4[Table \ Seat],"",0))))</f>
        <v>Table 15</v>
      </c>
      <c r="P13" s="1">
        <f ca="1"/>
        <v>120</v>
      </c>
      <c r="R13" s="9" t="s">
        <v>0</v>
      </c>
      <c r="S13" t="str">
        <f ca="1"/>
        <v>Anthony Hopkins</v>
      </c>
      <c r="T13" t="str">
        <f ca="1"/>
        <v>Edward Norton</v>
      </c>
      <c r="U13" t="str">
        <f ca="1"/>
        <v>Sandra Bullock</v>
      </c>
      <c r="V13" t="str">
        <f ca="1"/>
        <v>Marion Cotillard</v>
      </c>
      <c r="W13" t="str">
        <f ca="1"/>
        <v>John Malkovich</v>
      </c>
      <c r="X13" t="str">
        <f ca="1"/>
        <v>Reese Witherspoon</v>
      </c>
      <c r="Y13" t="str">
        <f ca="1"/>
        <v>Jude Law</v>
      </c>
      <c r="Z13" t="str">
        <f ca="1"/>
        <v>Natalie Portman</v>
      </c>
    </row>
    <row r="14" spans="1:26" x14ac:dyDescent="0.25">
      <c r="A14" t="s">
        <v>1</v>
      </c>
      <c r="B14" s="1">
        <f ca="1">MAX(OFFSET(Table4[[#This Row],[Seat 01]:[Seat 08]],-1,,1,8))+1</f>
        <v>81</v>
      </c>
      <c r="C14" s="1">
        <f ca="1">Table4[[#This Row],[Seat 01]]+1</f>
        <v>82</v>
      </c>
      <c r="D14" s="1">
        <f ca="1">Table4[[#This Row],[Seat 02]]+1</f>
        <v>83</v>
      </c>
      <c r="E14" s="1">
        <f ca="1">Table4[[#This Row],[Seat 03]]+1</f>
        <v>84</v>
      </c>
      <c r="F14" s="1">
        <f ca="1">Table4[[#This Row],[Seat 04]]+1</f>
        <v>85</v>
      </c>
      <c r="G14" s="1">
        <f ca="1">Table4[[#This Row],[Seat 05]]+1</f>
        <v>86</v>
      </c>
      <c r="H14" s="1">
        <f ca="1">Table4[[#This Row],[Seat 06]]+1</f>
        <v>87</v>
      </c>
      <c r="I14" s="1">
        <f ca="1">Table4[[#This Row],[Seat 07]]+1</f>
        <v>88</v>
      </c>
      <c r="K14" s="1">
        <v>11</v>
      </c>
      <c r="L14" t="s">
        <v>50</v>
      </c>
      <c r="M14" s="1" t="s">
        <v>144</v>
      </c>
      <c r="N14" s="1" t="str">
        <f ca="1">_xlfn.TEXTJOIN("",TRUE,_xlfn.BYCOL(Table4[[Seat 01]:[Seat 08]],_xlfn.LAMBDA(_xlpm.col,_xlfn.XLOOKUP(P14,_xlpm.col,Table4[Table \ Seat],"",0))))</f>
        <v>Table 10</v>
      </c>
      <c r="P14" s="1">
        <f ca="1"/>
        <v>73</v>
      </c>
      <c r="R14" s="9" t="s">
        <v>1</v>
      </c>
      <c r="S14" t="str">
        <f ca="1"/>
        <v>Jack Nicholson kid</v>
      </c>
      <c r="T14" t="str">
        <f ca="1"/>
        <v>Michael Douglas kid</v>
      </c>
      <c r="U14" t="str">
        <f ca="1"/>
        <v>Meryl Streep kid</v>
      </c>
      <c r="V14" t="str">
        <f ca="1"/>
        <v>Renee Zellweger</v>
      </c>
      <c r="W14" t="str">
        <f ca="1"/>
        <v>Emma Stone</v>
      </c>
      <c r="X14" t="str">
        <f ca="1"/>
        <v>Kevin Spacey</v>
      </c>
      <c r="Y14" t="str">
        <f ca="1"/>
        <v>Daniel Day-Lewis</v>
      </c>
      <c r="Z14" t="str">
        <f ca="1"/>
        <v>Alicia Vikander</v>
      </c>
    </row>
    <row r="15" spans="1:26" x14ac:dyDescent="0.25">
      <c r="A15" t="s">
        <v>2</v>
      </c>
      <c r="B15" s="1">
        <f ca="1">MAX(OFFSET(Table4[[#This Row],[Seat 01]:[Seat 08]],-1,,1,8))+1</f>
        <v>89</v>
      </c>
      <c r="C15" s="1">
        <f ca="1">Table4[[#This Row],[Seat 01]]+1</f>
        <v>90</v>
      </c>
      <c r="D15" s="1">
        <f ca="1">Table4[[#This Row],[Seat 02]]+1</f>
        <v>91</v>
      </c>
      <c r="E15" s="1">
        <f ca="1">Table4[[#This Row],[Seat 03]]+1</f>
        <v>92</v>
      </c>
      <c r="F15" s="1">
        <f ca="1">Table4[[#This Row],[Seat 04]]+1</f>
        <v>93</v>
      </c>
      <c r="G15" s="1">
        <f ca="1">Table4[[#This Row],[Seat 05]]+1</f>
        <v>94</v>
      </c>
      <c r="H15" s="1">
        <f ca="1">Table4[[#This Row],[Seat 06]]+1</f>
        <v>95</v>
      </c>
      <c r="I15" s="1">
        <f ca="1">Table4[[#This Row],[Seat 07]]+1</f>
        <v>96</v>
      </c>
      <c r="K15" s="1">
        <v>12</v>
      </c>
      <c r="L15" t="s">
        <v>166</v>
      </c>
      <c r="M15" s="1" t="s">
        <v>144</v>
      </c>
      <c r="N15" s="1" t="str">
        <f ca="1">_xlfn.TEXTJOIN("",TRUE,_xlfn.BYCOL(Table4[[Seat 01]:[Seat 08]],_xlfn.LAMBDA(_xlpm.col,_xlfn.XLOOKUP(P15,_xlpm.col,Table4[Table \ Seat],"",0))))</f>
        <v>Table 06</v>
      </c>
      <c r="P15" s="1">
        <f ca="1"/>
        <v>46</v>
      </c>
      <c r="R15" s="9" t="s">
        <v>2</v>
      </c>
      <c r="S15" t="str">
        <f ca="1"/>
        <v>Jack Nicholson</v>
      </c>
      <c r="T15" t="str">
        <f ca="1"/>
        <v>Russell Crowe</v>
      </c>
      <c r="U15" t="str">
        <f ca="1"/>
        <v>Al Pacino</v>
      </c>
      <c r="V15" t="str">
        <f ca="1"/>
        <v>Jennifer Lawrence</v>
      </c>
      <c r="W15" t="str">
        <f ca="1"/>
        <v>Daniel Day-Lewis kid</v>
      </c>
      <c r="X15" t="str">
        <f ca="1"/>
        <v>Naomi Watts</v>
      </c>
      <c r="Y15" t="str">
        <f ca="1"/>
        <v>Jake Gyllenhaal</v>
      </c>
      <c r="Z15" t="str">
        <f ca="1"/>
        <v>Diane Lane</v>
      </c>
    </row>
    <row r="16" spans="1:26" x14ac:dyDescent="0.25">
      <c r="A16" t="s">
        <v>3</v>
      </c>
      <c r="B16" s="1">
        <f ca="1">MAX(OFFSET(Table4[[#This Row],[Seat 01]:[Seat 08]],-1,,1,8))+1</f>
        <v>97</v>
      </c>
      <c r="C16" s="1">
        <f ca="1">Table4[[#This Row],[Seat 01]]+1</f>
        <v>98</v>
      </c>
      <c r="D16" s="1">
        <f ca="1">Table4[[#This Row],[Seat 02]]+1</f>
        <v>99</v>
      </c>
      <c r="E16" s="1">
        <f ca="1">Table4[[#This Row],[Seat 03]]+1</f>
        <v>100</v>
      </c>
      <c r="F16" s="1">
        <f ca="1">Table4[[#This Row],[Seat 04]]+1</f>
        <v>101</v>
      </c>
      <c r="G16" s="1">
        <f ca="1">Table4[[#This Row],[Seat 05]]+1</f>
        <v>102</v>
      </c>
      <c r="H16" s="1">
        <f ca="1">Table4[[#This Row],[Seat 06]]+1</f>
        <v>103</v>
      </c>
      <c r="I16" s="1">
        <f ca="1">Table4[[#This Row],[Seat 07]]+1</f>
        <v>104</v>
      </c>
      <c r="K16" s="1">
        <v>13</v>
      </c>
      <c r="L16" t="s">
        <v>140</v>
      </c>
      <c r="M16" s="1" t="s">
        <v>144</v>
      </c>
      <c r="N16" s="1" t="str">
        <f ca="1">_xlfn.TEXTJOIN("",TRUE,_xlfn.BYCOL(Table4[[Seat 01]:[Seat 08]],_xlfn.LAMBDA(_xlpm.col,_xlfn.XLOOKUP(P16,_xlpm.col,Table4[Table \ Seat],"",0))))</f>
        <v>Table 09</v>
      </c>
      <c r="P16" s="1">
        <f ca="1"/>
        <v>66</v>
      </c>
      <c r="R16" s="9" t="s">
        <v>3</v>
      </c>
      <c r="S16" t="str">
        <f ca="1"/>
        <v xml:space="preserve">Rooney Mara kid </v>
      </c>
      <c r="T16" t="str">
        <f ca="1"/>
        <v>Ben Affleck</v>
      </c>
      <c r="U16" t="str">
        <f ca="1"/>
        <v>Jennifer Garner</v>
      </c>
      <c r="V16" t="str">
        <f ca="1"/>
        <v>Brad Pitt</v>
      </c>
      <c r="W16" t="str">
        <f ca="1"/>
        <v>Russell Crowe kid</v>
      </c>
      <c r="X16" t="str">
        <f ca="1"/>
        <v>Michael Douglas</v>
      </c>
      <c r="Y16" t="str">
        <f ca="1"/>
        <v>Jodie Foster</v>
      </c>
      <c r="Z16" t="str">
        <f ca="1"/>
        <v>Matt Damon kid</v>
      </c>
    </row>
    <row r="17" spans="1:26" x14ac:dyDescent="0.25">
      <c r="A17" t="s">
        <v>4</v>
      </c>
      <c r="B17" s="1">
        <f ca="1">MAX(OFFSET(Table4[[#This Row],[Seat 01]:[Seat 08]],-1,,1,8))+1</f>
        <v>105</v>
      </c>
      <c r="C17" s="1">
        <f ca="1">Table4[[#This Row],[Seat 01]]+1</f>
        <v>106</v>
      </c>
      <c r="D17" s="1">
        <f ca="1">Table4[[#This Row],[Seat 02]]+1</f>
        <v>107</v>
      </c>
      <c r="E17" s="1">
        <f ca="1">Table4[[#This Row],[Seat 03]]+1</f>
        <v>108</v>
      </c>
      <c r="F17" s="1">
        <f ca="1">Table4[[#This Row],[Seat 04]]+1</f>
        <v>109</v>
      </c>
      <c r="G17" s="1">
        <f ca="1">Table4[[#This Row],[Seat 05]]+1</f>
        <v>110</v>
      </c>
      <c r="H17" s="1">
        <f ca="1">Table4[[#This Row],[Seat 06]]+1</f>
        <v>111</v>
      </c>
      <c r="I17" s="1">
        <f ca="1">Table4[[#This Row],[Seat 07]]+1</f>
        <v>112</v>
      </c>
      <c r="K17" s="1">
        <v>14</v>
      </c>
      <c r="L17" t="s">
        <v>175</v>
      </c>
      <c r="M17" s="1" t="s">
        <v>144</v>
      </c>
      <c r="N17" s="1" t="str">
        <f ca="1">_xlfn.TEXTJOIN("",TRUE,_xlfn.BYCOL(Table4[[Seat 01]:[Seat 08]],_xlfn.LAMBDA(_xlpm.col,_xlfn.XLOOKUP(P17,_xlpm.col,Table4[Table \ Seat],"",0))))</f>
        <v>Table 09</v>
      </c>
      <c r="P17" s="1">
        <f ca="1"/>
        <v>67</v>
      </c>
      <c r="R17" s="9" t="s">
        <v>4</v>
      </c>
      <c r="S17" t="str">
        <f ca="1"/>
        <v>George Clooney</v>
      </c>
      <c r="T17" t="str">
        <f ca="1"/>
        <v>Ryan Reynolds</v>
      </c>
      <c r="U17" t="str">
        <f ca="1"/>
        <v>Kate Winslet</v>
      </c>
      <c r="V17" t="str">
        <f ca="1"/>
        <v>Salma Hayek</v>
      </c>
      <c r="W17" t="str">
        <f ca="1"/>
        <v>Dustin Hoffman</v>
      </c>
      <c r="X17" t="str">
        <f ca="1"/>
        <v>Nicole Kidman</v>
      </c>
      <c r="Y17" t="str">
        <f ca="1"/>
        <v>Emma Thompson</v>
      </c>
      <c r="Z17" t="str">
        <f ca="1"/>
        <v>Joaquin Phoenix</v>
      </c>
    </row>
    <row r="18" spans="1:26" x14ac:dyDescent="0.25">
      <c r="A18" t="s">
        <v>5</v>
      </c>
      <c r="B18" s="1">
        <f ca="1">MAX(OFFSET(Table4[[#This Row],[Seat 01]:[Seat 08]],-1,,1,8))+1</f>
        <v>113</v>
      </c>
      <c r="C18" s="1">
        <f ca="1">Table4[[#This Row],[Seat 01]]+1</f>
        <v>114</v>
      </c>
      <c r="D18" s="1">
        <f ca="1">Table4[[#This Row],[Seat 02]]+1</f>
        <v>115</v>
      </c>
      <c r="E18" s="1">
        <f ca="1">Table4[[#This Row],[Seat 03]]+1</f>
        <v>116</v>
      </c>
      <c r="F18" s="1">
        <f ca="1">Table4[[#This Row],[Seat 04]]+1</f>
        <v>117</v>
      </c>
      <c r="G18" s="1">
        <f ca="1">Table4[[#This Row],[Seat 05]]+1</f>
        <v>118</v>
      </c>
      <c r="H18" s="1">
        <f ca="1">Table4[[#This Row],[Seat 06]]+1</f>
        <v>119</v>
      </c>
      <c r="I18" s="1">
        <f ca="1">Table4[[#This Row],[Seat 07]]+1</f>
        <v>120</v>
      </c>
      <c r="K18" s="1">
        <v>15</v>
      </c>
      <c r="L18" t="s">
        <v>101</v>
      </c>
      <c r="M18" s="1" t="s">
        <v>144</v>
      </c>
      <c r="N18" s="1" t="str">
        <f ca="1">_xlfn.TEXTJOIN("",TRUE,_xlfn.BYCOL(Table4[[Seat 01]:[Seat 08]],_xlfn.LAMBDA(_xlpm.col,_xlfn.XLOOKUP(P18,_xlpm.col,Table4[Table \ Seat],"",0))))</f>
        <v>Table 13</v>
      </c>
      <c r="P18" s="1">
        <f ca="1"/>
        <v>98</v>
      </c>
      <c r="R18" s="9" t="s">
        <v>5</v>
      </c>
      <c r="S18" t="str">
        <f ca="1"/>
        <v>Jessica Chastain kid</v>
      </c>
      <c r="T18" t="str">
        <f ca="1"/>
        <v>Jude Law kid</v>
      </c>
      <c r="U18" t="str">
        <f ca="1"/>
        <v>Jason Bateman</v>
      </c>
      <c r="V18" t="str">
        <f ca="1"/>
        <v>George Clooney kid</v>
      </c>
      <c r="W18" t="str">
        <f ca="1"/>
        <v>Eddie Redmayne</v>
      </c>
      <c r="X18" t="str">
        <f ca="1"/>
        <v>Emily Watson</v>
      </c>
      <c r="Y18" t="str">
        <f ca="1"/>
        <v>Angelina Jolie</v>
      </c>
      <c r="Z18" t="str">
        <f ca="1"/>
        <v>Annette Bening</v>
      </c>
    </row>
    <row r="19" spans="1:26" x14ac:dyDescent="0.25">
      <c r="A19" t="s">
        <v>6</v>
      </c>
      <c r="B19" s="1">
        <f ca="1">MAX(OFFSET(Table4[[#This Row],[Seat 01]:[Seat 08]],-1,,1,8))+1</f>
        <v>121</v>
      </c>
      <c r="C19" s="1">
        <f ca="1">Table4[[#This Row],[Seat 01]]+1</f>
        <v>122</v>
      </c>
      <c r="D19" s="1">
        <f ca="1">Table4[[#This Row],[Seat 02]]+1</f>
        <v>123</v>
      </c>
      <c r="E19" s="1">
        <f ca="1">Table4[[#This Row],[Seat 03]]+1</f>
        <v>124</v>
      </c>
      <c r="F19" s="1">
        <f ca="1">Table4[[#This Row],[Seat 04]]+1</f>
        <v>125</v>
      </c>
      <c r="G19" s="1">
        <f ca="1">Table4[[#This Row],[Seat 05]]+1</f>
        <v>126</v>
      </c>
      <c r="K19" s="1">
        <v>16</v>
      </c>
      <c r="L19" t="s">
        <v>118</v>
      </c>
      <c r="M19" s="1" t="s">
        <v>144</v>
      </c>
      <c r="N19" s="1" t="str">
        <f ca="1">_xlfn.TEXTJOIN("",TRUE,_xlfn.BYCOL(Table4[[Seat 01]:[Seat 08]],_xlfn.LAMBDA(_xlpm.col,_xlfn.XLOOKUP(P19,_xlpm.col,Table4[Table \ Seat],"",0))))</f>
        <v>Table 07</v>
      </c>
      <c r="P19" s="1">
        <f ca="1"/>
        <v>49</v>
      </c>
      <c r="R19" s="9" t="s">
        <v>6</v>
      </c>
      <c r="S19" t="str">
        <f ca="1"/>
        <v>Viola Davis</v>
      </c>
      <c r="T19" t="str">
        <f ca="1"/>
        <v>Michelle Williams</v>
      </c>
      <c r="U19" t="str">
        <f ca="1"/>
        <v>Scarlett Johansson</v>
      </c>
      <c r="V19" t="str">
        <f ca="1"/>
        <v>Catherine Zeta-Jones</v>
      </c>
      <c r="W19" t="str">
        <f ca="1"/>
        <v>Kate Winslet kid</v>
      </c>
      <c r="X19" t="str">
        <f ca="1"/>
        <v>Christopher Walken</v>
      </c>
      <c r="Y19" t="str">
        <f ca="1"/>
        <v/>
      </c>
      <c r="Z19" t="str">
        <f ca="1"/>
        <v/>
      </c>
    </row>
    <row r="20" spans="1:26" x14ac:dyDescent="0.25">
      <c r="A20" t="s">
        <v>7</v>
      </c>
      <c r="B20" s="1">
        <f ca="1">MAX(OFFSET(Table4[[#This Row],[Seat 01]:[Seat 08]],-1,,1,8))+1</f>
        <v>127</v>
      </c>
      <c r="C20" s="1">
        <f ca="1">Table4[[#This Row],[Seat 01]]+1</f>
        <v>128</v>
      </c>
      <c r="D20" s="1">
        <f ca="1">Table4[[#This Row],[Seat 02]]+1</f>
        <v>129</v>
      </c>
      <c r="E20" s="1">
        <f ca="1">Table4[[#This Row],[Seat 03]]+1</f>
        <v>130</v>
      </c>
      <c r="F20" s="1">
        <f ca="1">Table4[[#This Row],[Seat 04]]+1</f>
        <v>131</v>
      </c>
      <c r="G20" s="1">
        <f ca="1">Table4[[#This Row],[Seat 05]]+1</f>
        <v>132</v>
      </c>
      <c r="K20" s="1">
        <v>17</v>
      </c>
      <c r="L20" t="s">
        <v>109</v>
      </c>
      <c r="M20" s="1" t="s">
        <v>144</v>
      </c>
      <c r="N20" s="1" t="str">
        <f ca="1">_xlfn.TEXTJOIN("",TRUE,_xlfn.BYCOL(Table4[[Seat 01]:[Seat 08]],_xlfn.LAMBDA(_xlpm.col,_xlfn.XLOOKUP(P20,_xlpm.col,Table4[Table \ Seat],"",0))))</f>
        <v>Table 09</v>
      </c>
      <c r="P20" s="1">
        <f ca="1"/>
        <v>68</v>
      </c>
      <c r="R20" s="9" t="s">
        <v>7</v>
      </c>
      <c r="S20" t="str">
        <f ca="1"/>
        <v>Sigourney Weaver kid</v>
      </c>
      <c r="T20" t="str">
        <f ca="1"/>
        <v>Joaquin Phoenix kid</v>
      </c>
      <c r="U20" t="str">
        <f ca="1"/>
        <v>Helen Mirren kid</v>
      </c>
      <c r="V20" t="str">
        <f ca="1"/>
        <v>Christian Bale</v>
      </c>
      <c r="W20" t="str">
        <f ca="1"/>
        <v>Kathy Bates</v>
      </c>
      <c r="X20" t="str">
        <f ca="1"/>
        <v>Elizabeth Banks</v>
      </c>
      <c r="Y20" t="str">
        <f ca="1"/>
        <v/>
      </c>
      <c r="Z20" t="str">
        <f ca="1"/>
        <v/>
      </c>
    </row>
    <row r="21" spans="1:26" x14ac:dyDescent="0.25">
      <c r="A21" t="s">
        <v>8</v>
      </c>
      <c r="B21" s="1">
        <f ca="1">MAX(OFFSET(Table4[[#This Row],[Seat 01]:[Seat 08]],-1,,1,8))+1</f>
        <v>133</v>
      </c>
      <c r="C21" s="1">
        <f ca="1">Table4[[#This Row],[Seat 01]]+1</f>
        <v>134</v>
      </c>
      <c r="D21" s="1">
        <f ca="1">Table4[[#This Row],[Seat 02]]+1</f>
        <v>135</v>
      </c>
      <c r="E21" s="1">
        <f ca="1">Table4[[#This Row],[Seat 03]]+1</f>
        <v>136</v>
      </c>
      <c r="F21" s="1">
        <f ca="1">Table4[[#This Row],[Seat 04]]+1</f>
        <v>137</v>
      </c>
      <c r="G21" s="1">
        <f ca="1">Table4[[#This Row],[Seat 05]]+1</f>
        <v>138</v>
      </c>
      <c r="K21" s="1">
        <v>18</v>
      </c>
      <c r="L21" t="s">
        <v>39</v>
      </c>
      <c r="M21" s="1" t="s">
        <v>144</v>
      </c>
      <c r="N21" s="1" t="str">
        <f ca="1">_xlfn.TEXTJOIN("",TRUE,_xlfn.BYCOL(Table4[[Seat 01]:[Seat 08]],_xlfn.LAMBDA(_xlpm.col,_xlfn.XLOOKUP(P21,_xlpm.col,Table4[Table \ Seat],"",0))))</f>
        <v>Table 13</v>
      </c>
      <c r="P21" s="1">
        <f ca="1"/>
        <v>100</v>
      </c>
      <c r="R21" s="9" t="s">
        <v>8</v>
      </c>
      <c r="S21" t="str">
        <f ca="1"/>
        <v>Rooney Mara</v>
      </c>
      <c r="T21" t="str">
        <f ca="1"/>
        <v>Idris Elba</v>
      </c>
      <c r="U21" t="str">
        <f ca="1"/>
        <v>Ryan Gosling</v>
      </c>
      <c r="V21" t="str">
        <f ca="1"/>
        <v>Judi Dench kid</v>
      </c>
      <c r="W21" t="str">
        <f ca="1"/>
        <v>Carey Mulligan</v>
      </c>
      <c r="X21" t="str">
        <f ca="1"/>
        <v>Will Smith kid</v>
      </c>
      <c r="Y21" t="str">
        <f ca="1"/>
        <v/>
      </c>
      <c r="Z21" t="str">
        <f ca="1"/>
        <v/>
      </c>
    </row>
    <row r="22" spans="1:26" x14ac:dyDescent="0.25">
      <c r="A22" t="s">
        <v>9</v>
      </c>
      <c r="B22" s="1">
        <f ca="1">MAX(OFFSET(Table4[[#This Row],[Seat 01]:[Seat 08]],-1,,1,8))+1</f>
        <v>139</v>
      </c>
      <c r="C22" s="1">
        <f ca="1">Table4[[#This Row],[Seat 01]]+1</f>
        <v>140</v>
      </c>
      <c r="D22" s="1">
        <f ca="1">Table4[[#This Row],[Seat 02]]+1</f>
        <v>141</v>
      </c>
      <c r="E22" s="1">
        <f ca="1">Table4[[#This Row],[Seat 03]]+1</f>
        <v>142</v>
      </c>
      <c r="F22" s="1">
        <f ca="1">Table4[[#This Row],[Seat 04]]+1</f>
        <v>143</v>
      </c>
      <c r="G22" s="1">
        <f ca="1">Table4[[#This Row],[Seat 05]]+1</f>
        <v>144</v>
      </c>
      <c r="K22" s="1">
        <v>19</v>
      </c>
      <c r="L22" t="s">
        <v>143</v>
      </c>
      <c r="M22" s="1" t="s">
        <v>144</v>
      </c>
      <c r="N22" s="1" t="str">
        <f ca="1">_xlfn.TEXTJOIN("",TRUE,_xlfn.BYCOL(Table4[[Seat 01]:[Seat 08]],_xlfn.LAMBDA(_xlpm.col,_xlfn.XLOOKUP(P22,_xlpm.col,Table4[Table \ Seat],"",0))))</f>
        <v>Table 18</v>
      </c>
      <c r="P22" s="1">
        <f ca="1"/>
        <v>137</v>
      </c>
      <c r="R22" s="9" t="s">
        <v>9</v>
      </c>
      <c r="S22" t="str">
        <f ca="1"/>
        <v>Rachel McAdams kid</v>
      </c>
      <c r="T22" t="str">
        <f ca="1"/>
        <v>Greta Gerwig</v>
      </c>
      <c r="U22" t="str">
        <f ca="1"/>
        <v>Michelle Pfeiffer</v>
      </c>
      <c r="V22" t="str">
        <f ca="1"/>
        <v>Anne Hathaway</v>
      </c>
      <c r="W22" t="str">
        <f ca="1"/>
        <v>Frances McDormand</v>
      </c>
      <c r="X22" t="str">
        <f ca="1"/>
        <v>Susan Sarandon</v>
      </c>
      <c r="Y22" t="str">
        <f ca="1"/>
        <v/>
      </c>
      <c r="Z22" t="str">
        <f ca="1"/>
        <v/>
      </c>
    </row>
    <row r="23" spans="1:26" x14ac:dyDescent="0.25">
      <c r="A23" t="s">
        <v>10</v>
      </c>
      <c r="B23" s="1">
        <f ca="1">MAX(OFFSET(Table4[[#This Row],[Seat 01]:[Seat 08]],-1,,1,8))+1</f>
        <v>145</v>
      </c>
      <c r="C23" s="1">
        <f ca="1">Table4[[#This Row],[Seat 01]]+1</f>
        <v>146</v>
      </c>
      <c r="D23" s="1">
        <f ca="1">Table4[[#This Row],[Seat 02]]+1</f>
        <v>147</v>
      </c>
      <c r="E23" s="1">
        <f ca="1">Table4[[#This Row],[Seat 03]]+1</f>
        <v>148</v>
      </c>
      <c r="F23" s="1">
        <f ca="1">Table4[[#This Row],[Seat 04]]+1</f>
        <v>149</v>
      </c>
      <c r="G23" s="1">
        <f ca="1">Table4[[#This Row],[Seat 05]]+1</f>
        <v>150</v>
      </c>
      <c r="K23" s="1">
        <v>20</v>
      </c>
      <c r="L23" t="s">
        <v>36</v>
      </c>
      <c r="M23" s="1" t="s">
        <v>144</v>
      </c>
      <c r="N23" s="1" t="str">
        <f ca="1">_xlfn.TEXTJOIN("",TRUE,_xlfn.BYCOL(Table4[[Seat 01]:[Seat 08]],_xlfn.LAMBDA(_xlpm.col,_xlfn.XLOOKUP(P23,_xlpm.col,Table4[Table \ Seat],"",0))))</f>
        <v>Table 05</v>
      </c>
      <c r="P23" s="1">
        <f ca="1"/>
        <v>40</v>
      </c>
      <c r="R23" s="9" t="s">
        <v>10</v>
      </c>
      <c r="S23" t="str">
        <f ca="1"/>
        <v>Morgan Freeman kid</v>
      </c>
      <c r="T23" t="str">
        <f ca="1"/>
        <v>Clive Owen</v>
      </c>
      <c r="U23" t="str">
        <f ca="1"/>
        <v>Jeff Bridges</v>
      </c>
      <c r="V23" t="str">
        <f ca="1"/>
        <v>Samuel L kid</v>
      </c>
      <c r="W23" t="str">
        <f ca="1"/>
        <v>Natalie Portman kid</v>
      </c>
      <c r="X23" t="str">
        <f ca="1"/>
        <v>Denzel Washington kid</v>
      </c>
      <c r="Y23" t="str">
        <f ca="1"/>
        <v/>
      </c>
      <c r="Z23" t="str">
        <f ca="1"/>
        <v/>
      </c>
    </row>
    <row r="24" spans="1:26" x14ac:dyDescent="0.25">
      <c r="K24" s="1">
        <v>21</v>
      </c>
      <c r="L24" t="s">
        <v>89</v>
      </c>
      <c r="M24" s="1" t="s">
        <v>144</v>
      </c>
      <c r="N24" s="1" t="str">
        <f ca="1">_xlfn.TEXTJOIN("",TRUE,_xlfn.BYCOL(Table4[[Seat 01]:[Seat 08]],_xlfn.LAMBDA(_xlpm.col,_xlfn.XLOOKUP(P24,_xlpm.col,Table4[Table \ Seat],"",0))))</f>
        <v>Table 16</v>
      </c>
      <c r="P24" s="1">
        <f ca="1"/>
        <v>124</v>
      </c>
    </row>
    <row r="25" spans="1:26" x14ac:dyDescent="0.25">
      <c r="K25" s="1">
        <v>22</v>
      </c>
      <c r="L25" t="s">
        <v>44</v>
      </c>
      <c r="M25" s="1" t="s">
        <v>144</v>
      </c>
      <c r="N25" s="1" t="str">
        <f ca="1">_xlfn.TEXTJOIN("",TRUE,_xlfn.BYCOL(Table4[[Seat 01]:[Seat 08]],_xlfn.LAMBDA(_xlpm.col,_xlfn.XLOOKUP(P25,_xlpm.col,Table4[Table \ Seat],"",0))))</f>
        <v>Table 02</v>
      </c>
      <c r="P25" s="1">
        <f ca="1"/>
        <v>11</v>
      </c>
      <c r="R25" s="7" t="s">
        <v>150</v>
      </c>
      <c r="S25" s="7" t="s">
        <v>151</v>
      </c>
      <c r="T25" s="6" t="s">
        <v>189</v>
      </c>
    </row>
    <row r="26" spans="1:26" x14ac:dyDescent="0.25">
      <c r="K26" s="1">
        <v>23</v>
      </c>
      <c r="L26" t="s">
        <v>161</v>
      </c>
      <c r="M26" s="1" t="s">
        <v>144</v>
      </c>
      <c r="N26" s="1" t="str">
        <f ca="1">_xlfn.TEXTJOIN("",TRUE,_xlfn.BYCOL(Table4[[Seat 01]:[Seat 08]],_xlfn.LAMBDA(_xlpm.col,_xlfn.XLOOKUP(P26,_xlpm.col,Table4[Table \ Seat],"",0))))</f>
        <v>Table 01</v>
      </c>
      <c r="P26" s="1">
        <f ca="1"/>
        <v>1</v>
      </c>
      <c r="R26" s="4" t="s">
        <v>39</v>
      </c>
      <c r="S26" s="4" t="s">
        <v>65</v>
      </c>
      <c r="T26" s="5" t="str">
        <f ca="1"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f>
        <v>Table 13, Table 15</v>
      </c>
    </row>
    <row r="27" spans="1:26" x14ac:dyDescent="0.25">
      <c r="K27" s="1">
        <v>24</v>
      </c>
      <c r="L27" t="s">
        <v>107</v>
      </c>
      <c r="M27" s="1" t="s">
        <v>144</v>
      </c>
      <c r="N27" s="1" t="str">
        <f ca="1">_xlfn.TEXTJOIN("",TRUE,_xlfn.BYCOL(Table4[[Seat 01]:[Seat 08]],_xlfn.LAMBDA(_xlpm.col,_xlfn.XLOOKUP(P27,_xlpm.col,Table4[Table \ Seat],"",0))))</f>
        <v>Table 03</v>
      </c>
      <c r="P27" s="1">
        <f ca="1"/>
        <v>19</v>
      </c>
      <c r="R27" s="4" t="s">
        <v>68</v>
      </c>
      <c r="S27" s="4" t="s">
        <v>38</v>
      </c>
      <c r="T27" s="5" t="str">
        <f ca="1"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f>
        <v>Table 05, Table 14</v>
      </c>
    </row>
    <row r="28" spans="1:26" x14ac:dyDescent="0.25">
      <c r="K28" s="1">
        <v>25</v>
      </c>
      <c r="L28" t="s">
        <v>62</v>
      </c>
      <c r="M28" s="1" t="s">
        <v>144</v>
      </c>
      <c r="N28" s="1" t="str">
        <f ca="1">_xlfn.TEXTJOIN("",TRUE,_xlfn.BYCOL(Table4[[Seat 01]:[Seat 08]],_xlfn.LAMBDA(_xlpm.col,_xlfn.XLOOKUP(P28,_xlpm.col,Table4[Table \ Seat],"",0))))</f>
        <v>Table 17</v>
      </c>
      <c r="P28" s="1">
        <f ca="1"/>
        <v>130</v>
      </c>
      <c r="R28" s="4" t="s">
        <v>124</v>
      </c>
      <c r="S28" s="4" t="s">
        <v>72</v>
      </c>
      <c r="T28" s="5" t="str">
        <f ca="1"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f>
        <v>Table 14, Table 16</v>
      </c>
    </row>
    <row r="29" spans="1:26" x14ac:dyDescent="0.25">
      <c r="K29" s="1">
        <v>26</v>
      </c>
      <c r="L29" t="s">
        <v>137</v>
      </c>
      <c r="M29" s="1" t="s">
        <v>144</v>
      </c>
      <c r="N29" s="1" t="str">
        <f ca="1">_xlfn.TEXTJOIN("",TRUE,_xlfn.BYCOL(Table4[[Seat 01]:[Seat 08]],_xlfn.LAMBDA(_xlpm.col,_xlfn.XLOOKUP(P29,_xlpm.col,Table4[Table \ Seat],"",0))))</f>
        <v>Table 02</v>
      </c>
      <c r="P29" s="1">
        <f ca="1"/>
        <v>12</v>
      </c>
      <c r="R29" s="4" t="s">
        <v>45</v>
      </c>
      <c r="S29" s="4" t="s">
        <v>152</v>
      </c>
      <c r="T29" s="5" t="str">
        <f ca="1"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f>
        <v>Table 03, Table 09</v>
      </c>
    </row>
    <row r="30" spans="1:26" x14ac:dyDescent="0.25">
      <c r="K30" s="1">
        <v>27</v>
      </c>
      <c r="L30" t="s">
        <v>85</v>
      </c>
      <c r="M30" s="1" t="s">
        <v>144</v>
      </c>
      <c r="N30" s="1" t="str">
        <f ca="1">_xlfn.TEXTJOIN("",TRUE,_xlfn.BYCOL(Table4[[Seat 01]:[Seat 08]],_xlfn.LAMBDA(_xlpm.col,_xlfn.XLOOKUP(P30,_xlpm.col,Table4[Table \ Seat],"",0))))</f>
        <v>Table 16</v>
      </c>
      <c r="P30" s="1">
        <f ca="1"/>
        <v>126</v>
      </c>
      <c r="R30" s="4" t="s">
        <v>101</v>
      </c>
      <c r="S30" s="4" t="s">
        <v>153</v>
      </c>
      <c r="T30" s="5" t="str">
        <f ca="1">_xlfn.LET(
_xlpm.ntable,_xlfn.TEXTJOIN("",TRUE,_xlfn.BYCOL(_xlfn.ANCHORARRAY($S$4),_xlfn.LAMBDA(_xlpm.col,_xlfn.XLOOKUP(Table1[[#This Row],[Nitro]],_xlpm.col,$R$4:$R$23,"",0)))),
_xlpm.gtable,_xlfn.TEXTJOIN("",TRUE,_xlfn.BYCOL(_xlfn.ANCHORARRAY($S$4),_xlfn.LAMBDA(_xlpm.col,_xlfn.XLOOKUP(Table1[[#This Row],[Glycerin]],_xlpm.col,$R$4:$R$23,"",0)))),
IF(_xlpm.ntable=_xlpm.gtable,_xlpm.ntable,_xlpm.ntable&amp;", "&amp;_xlpm.gtable))</f>
        <v>Table 13</v>
      </c>
    </row>
    <row r="31" spans="1:26" x14ac:dyDescent="0.25">
      <c r="K31" s="1">
        <v>28</v>
      </c>
      <c r="L31" t="s">
        <v>122</v>
      </c>
      <c r="M31" s="1" t="s">
        <v>144</v>
      </c>
      <c r="N31" s="1" t="str">
        <f ca="1">_xlfn.TEXTJOIN("",TRUE,_xlfn.BYCOL(Table4[[Seat 01]:[Seat 08]],_xlfn.LAMBDA(_xlpm.col,_xlfn.XLOOKUP(P31,_xlpm.col,Table4[Table \ Seat],"",0))))</f>
        <v>Table 20</v>
      </c>
      <c r="P31" s="1">
        <f ca="1"/>
        <v>146</v>
      </c>
      <c r="R31" s="4"/>
      <c r="S31" s="4"/>
    </row>
    <row r="32" spans="1:26" x14ac:dyDescent="0.25">
      <c r="K32" s="1">
        <v>29</v>
      </c>
      <c r="L32" t="s">
        <v>110</v>
      </c>
      <c r="M32" s="1" t="s">
        <v>144</v>
      </c>
      <c r="N32" s="1" t="str">
        <f ca="1">_xlfn.TEXTJOIN("",TRUE,_xlfn.BYCOL(Table4[[Seat 01]:[Seat 08]],_xlfn.LAMBDA(_xlpm.col,_xlfn.XLOOKUP(P32,_xlpm.col,Table4[Table \ Seat],"",0))))</f>
        <v>Table 06</v>
      </c>
      <c r="P32" s="1">
        <f ca="1"/>
        <v>41</v>
      </c>
    </row>
    <row r="33" spans="11:16" x14ac:dyDescent="0.25">
      <c r="K33" s="1">
        <v>30</v>
      </c>
      <c r="L33" t="s">
        <v>79</v>
      </c>
      <c r="M33" s="1" t="s">
        <v>144</v>
      </c>
      <c r="N33" s="1" t="str">
        <f ca="1">_xlfn.TEXTJOIN("",TRUE,_xlfn.BYCOL(Table4[[Seat 01]:[Seat 08]],_xlfn.LAMBDA(_xlpm.col,_xlfn.XLOOKUP(P33,_xlpm.col,Table4[Table \ Seat],"",0))))</f>
        <v>Table 08</v>
      </c>
      <c r="P33" s="1">
        <f ca="1"/>
        <v>59</v>
      </c>
    </row>
    <row r="34" spans="11:16" x14ac:dyDescent="0.25">
      <c r="K34" s="1">
        <v>31</v>
      </c>
      <c r="L34" t="s">
        <v>179</v>
      </c>
      <c r="M34" s="1" t="s">
        <v>144</v>
      </c>
      <c r="N34" s="1" t="str">
        <f ca="1">_xlfn.TEXTJOIN("",TRUE,_xlfn.BYCOL(Table4[[Seat 01]:[Seat 08]],_xlfn.LAMBDA(_xlpm.col,_xlfn.XLOOKUP(P34,_xlpm.col,Table4[Table \ Seat],"",0))))</f>
        <v>Table 07</v>
      </c>
      <c r="P34" s="1">
        <f ca="1"/>
        <v>50</v>
      </c>
    </row>
    <row r="35" spans="11:16" x14ac:dyDescent="0.25">
      <c r="K35" s="1">
        <v>32</v>
      </c>
      <c r="L35" t="s">
        <v>112</v>
      </c>
      <c r="M35" s="1" t="s">
        <v>144</v>
      </c>
      <c r="N35" s="1" t="str">
        <f ca="1">_xlfn.TEXTJOIN("",TRUE,_xlfn.BYCOL(Table4[[Seat 01]:[Seat 08]],_xlfn.LAMBDA(_xlpm.col,_xlfn.XLOOKUP(P35,_xlpm.col,Table4[Table \ Seat],"",0))))</f>
        <v>Table 06</v>
      </c>
      <c r="P35" s="1">
        <f ca="1"/>
        <v>43</v>
      </c>
    </row>
    <row r="36" spans="11:16" x14ac:dyDescent="0.25">
      <c r="K36" s="1">
        <v>33</v>
      </c>
      <c r="L36" t="s">
        <v>41</v>
      </c>
      <c r="M36" s="1" t="s">
        <v>144</v>
      </c>
      <c r="N36" s="1" t="str">
        <f ca="1">_xlfn.TEXTJOIN("",TRUE,_xlfn.BYCOL(Table4[[Seat 01]:[Seat 08]],_xlfn.LAMBDA(_xlpm.col,_xlfn.XLOOKUP(P36,_xlpm.col,Table4[Table \ Seat],"",0))))</f>
        <v>Table 11</v>
      </c>
      <c r="P36" s="1">
        <f ca="1"/>
        <v>87</v>
      </c>
    </row>
    <row r="37" spans="11:16" x14ac:dyDescent="0.25">
      <c r="K37" s="1">
        <v>34</v>
      </c>
      <c r="L37" t="s">
        <v>157</v>
      </c>
      <c r="M37" s="1" t="s">
        <v>144</v>
      </c>
      <c r="N37" s="1" t="str">
        <f ca="1">_xlfn.TEXTJOIN("",TRUE,_xlfn.BYCOL(Table4[[Seat 01]:[Seat 08]],_xlfn.LAMBDA(_xlpm.col,_xlfn.XLOOKUP(P37,_xlpm.col,Table4[Table \ Seat],"",0))))</f>
        <v>Table 12</v>
      </c>
      <c r="P37" s="1">
        <f ca="1"/>
        <v>93</v>
      </c>
    </row>
    <row r="38" spans="11:16" x14ac:dyDescent="0.25">
      <c r="K38" s="1">
        <v>35</v>
      </c>
      <c r="L38" t="s">
        <v>34</v>
      </c>
      <c r="M38" s="1" t="s">
        <v>144</v>
      </c>
      <c r="N38" s="1" t="str">
        <f ca="1">_xlfn.TEXTJOIN("",TRUE,_xlfn.BYCOL(Table4[[Seat 01]:[Seat 08]],_xlfn.LAMBDA(_xlpm.col,_xlfn.XLOOKUP(P38,_xlpm.col,Table4[Table \ Seat],"",0))))</f>
        <v>Table 08</v>
      </c>
      <c r="P38" s="1">
        <f ca="1"/>
        <v>62</v>
      </c>
    </row>
    <row r="39" spans="11:16" x14ac:dyDescent="0.25">
      <c r="K39" s="1">
        <v>36</v>
      </c>
      <c r="L39" t="s">
        <v>154</v>
      </c>
      <c r="M39" s="1" t="s">
        <v>144</v>
      </c>
      <c r="N39" s="1" t="str">
        <f ca="1">_xlfn.TEXTJOIN("",TRUE,_xlfn.BYCOL(Table4[[Seat 01]:[Seat 08]],_xlfn.LAMBDA(_xlpm.col,_xlfn.XLOOKUP(P39,_xlpm.col,Table4[Table \ Seat],"",0))))</f>
        <v>Table 20</v>
      </c>
      <c r="P39" s="1">
        <f ca="1"/>
        <v>150</v>
      </c>
    </row>
    <row r="40" spans="11:16" x14ac:dyDescent="0.25">
      <c r="K40" s="1">
        <v>37</v>
      </c>
      <c r="L40" t="s">
        <v>76</v>
      </c>
      <c r="M40" s="1" t="s">
        <v>144</v>
      </c>
      <c r="N40" s="1" t="str">
        <f ca="1">_xlfn.TEXTJOIN("",TRUE,_xlfn.BYCOL(Table4[[Seat 01]:[Seat 08]],_xlfn.LAMBDA(_xlpm.col,_xlfn.XLOOKUP(P40,_xlpm.col,Table4[Table \ Seat],"",0))))</f>
        <v>Table 01</v>
      </c>
      <c r="P40" s="1">
        <f ca="1"/>
        <v>5</v>
      </c>
    </row>
    <row r="41" spans="11:16" x14ac:dyDescent="0.25">
      <c r="K41" s="1">
        <v>38</v>
      </c>
      <c r="L41" t="s">
        <v>97</v>
      </c>
      <c r="M41" s="1" t="s">
        <v>144</v>
      </c>
      <c r="N41" s="1" t="str">
        <f ca="1">_xlfn.TEXTJOIN("",TRUE,_xlfn.BYCOL(Table4[[Seat 01]:[Seat 08]],_xlfn.LAMBDA(_xlpm.col,_xlfn.XLOOKUP(P41,_xlpm.col,Table4[Table \ Seat],"",0))))</f>
        <v>Table 12</v>
      </c>
      <c r="P41" s="1">
        <f ca="1"/>
        <v>96</v>
      </c>
    </row>
    <row r="42" spans="11:16" x14ac:dyDescent="0.25">
      <c r="K42" s="1">
        <v>39</v>
      </c>
      <c r="L42" t="s">
        <v>64</v>
      </c>
      <c r="M42" s="1" t="s">
        <v>144</v>
      </c>
      <c r="N42" s="1" t="str">
        <f ca="1">_xlfn.TEXTJOIN("",TRUE,_xlfn.BYCOL(Table4[[Seat 01]:[Seat 08]],_xlfn.LAMBDA(_xlpm.col,_xlfn.XLOOKUP(P42,_xlpm.col,Table4[Table \ Seat],"",0))))</f>
        <v>Table 14</v>
      </c>
      <c r="P42" s="1">
        <f ca="1"/>
        <v>109</v>
      </c>
    </row>
    <row r="43" spans="11:16" x14ac:dyDescent="0.25">
      <c r="K43" s="1">
        <v>40</v>
      </c>
      <c r="L43" t="s">
        <v>183</v>
      </c>
      <c r="M43" s="1" t="s">
        <v>144</v>
      </c>
      <c r="N43" s="1" t="str">
        <f ca="1">_xlfn.TEXTJOIN("",TRUE,_xlfn.BYCOL(Table4[[Seat 01]:[Seat 08]],_xlfn.LAMBDA(_xlpm.col,_xlfn.XLOOKUP(P43,_xlpm.col,Table4[Table \ Seat],"",0))))</f>
        <v>Table 09</v>
      </c>
      <c r="P43" s="1">
        <f ca="1"/>
        <v>69</v>
      </c>
    </row>
    <row r="44" spans="11:16" x14ac:dyDescent="0.25">
      <c r="K44" s="1">
        <v>41</v>
      </c>
      <c r="L44" t="s">
        <v>75</v>
      </c>
      <c r="M44" s="1" t="s">
        <v>144</v>
      </c>
      <c r="N44" s="1" t="str">
        <f ca="1">_xlfn.TEXTJOIN("",TRUE,_xlfn.BYCOL(Table4[[Seat 01]:[Seat 08]],_xlfn.LAMBDA(_xlpm.col,_xlfn.XLOOKUP(P44,_xlpm.col,Table4[Table \ Seat],"",0))))</f>
        <v>Table 15</v>
      </c>
      <c r="P44" s="1">
        <f ca="1"/>
        <v>117</v>
      </c>
    </row>
    <row r="45" spans="11:16" x14ac:dyDescent="0.25">
      <c r="K45" s="1">
        <v>42</v>
      </c>
      <c r="L45" t="s">
        <v>133</v>
      </c>
      <c r="M45" s="1" t="s">
        <v>144</v>
      </c>
      <c r="N45" s="1" t="str">
        <f ca="1">_xlfn.TEXTJOIN("",TRUE,_xlfn.BYCOL(Table4[[Seat 01]:[Seat 08]],_xlfn.LAMBDA(_xlpm.col,_xlfn.XLOOKUP(P45,_xlpm.col,Table4[Table \ Seat],"",0))))</f>
        <v>Table 10</v>
      </c>
      <c r="P45" s="1">
        <f ca="1"/>
        <v>74</v>
      </c>
    </row>
    <row r="46" spans="11:16" x14ac:dyDescent="0.25">
      <c r="K46" s="1">
        <v>43</v>
      </c>
      <c r="L46" t="s">
        <v>131</v>
      </c>
      <c r="M46" s="1" t="s">
        <v>144</v>
      </c>
      <c r="N46" s="1" t="str">
        <f ca="1">_xlfn.TEXTJOIN("",TRUE,_xlfn.BYCOL(Table4[[Seat 01]:[Seat 08]],_xlfn.LAMBDA(_xlpm.col,_xlfn.XLOOKUP(P46,_xlpm.col,Table4[Table \ Seat],"",0))))</f>
        <v>Table 17</v>
      </c>
      <c r="P46" s="1">
        <f ca="1"/>
        <v>132</v>
      </c>
    </row>
    <row r="47" spans="11:16" x14ac:dyDescent="0.25">
      <c r="K47" s="1">
        <v>44</v>
      </c>
      <c r="L47" t="s">
        <v>113</v>
      </c>
      <c r="M47" s="1" t="s">
        <v>144</v>
      </c>
      <c r="N47" s="1" t="str">
        <f ca="1">_xlfn.TEXTJOIN("",TRUE,_xlfn.BYCOL(Table4[[Seat 01]:[Seat 08]],_xlfn.LAMBDA(_xlpm.col,_xlfn.XLOOKUP(P47,_xlpm.col,Table4[Table \ Seat],"",0))))</f>
        <v>Table 01</v>
      </c>
      <c r="P47" s="1">
        <f ca="1"/>
        <v>8</v>
      </c>
    </row>
    <row r="48" spans="11:16" x14ac:dyDescent="0.25">
      <c r="K48" s="1">
        <v>45</v>
      </c>
      <c r="L48" t="s">
        <v>84</v>
      </c>
      <c r="M48" s="1" t="s">
        <v>144</v>
      </c>
      <c r="N48" s="1" t="str">
        <f ca="1">_xlfn.TEXTJOIN("",TRUE,_xlfn.BYCOL(Table4[[Seat 01]:[Seat 08]],_xlfn.LAMBDA(_xlpm.col,_xlfn.XLOOKUP(P48,_xlpm.col,Table4[Table \ Seat],"",0))))</f>
        <v>Table 07</v>
      </c>
      <c r="P48" s="1">
        <f ca="1"/>
        <v>51</v>
      </c>
    </row>
    <row r="49" spans="11:16" x14ac:dyDescent="0.25">
      <c r="K49" s="1">
        <v>46</v>
      </c>
      <c r="L49" t="s">
        <v>117</v>
      </c>
      <c r="M49" s="1" t="s">
        <v>144</v>
      </c>
      <c r="N49" s="1" t="str">
        <f ca="1">_xlfn.TEXTJOIN("",TRUE,_xlfn.BYCOL(Table4[[Seat 01]:[Seat 08]],_xlfn.LAMBDA(_xlpm.col,_xlfn.XLOOKUP(P49,_xlpm.col,Table4[Table \ Seat],"",0))))</f>
        <v>Table 15</v>
      </c>
      <c r="P49" s="1">
        <f ca="1"/>
        <v>118</v>
      </c>
    </row>
    <row r="50" spans="11:16" x14ac:dyDescent="0.25">
      <c r="K50" s="1">
        <v>47</v>
      </c>
      <c r="L50" t="s">
        <v>49</v>
      </c>
      <c r="M50" s="1" t="s">
        <v>144</v>
      </c>
      <c r="N50" s="1" t="str">
        <f ca="1">_xlfn.TEXTJOIN("",TRUE,_xlfn.BYCOL(Table4[[Seat 01]:[Seat 08]],_xlfn.LAMBDA(_xlpm.col,_xlfn.XLOOKUP(P50,_xlpm.col,Table4[Table \ Seat],"",0))))</f>
        <v>Table 11</v>
      </c>
      <c r="P50" s="1">
        <f ca="1"/>
        <v>85</v>
      </c>
    </row>
    <row r="51" spans="11:16" x14ac:dyDescent="0.25">
      <c r="K51" s="1">
        <v>48</v>
      </c>
      <c r="L51" t="s">
        <v>134</v>
      </c>
      <c r="M51" s="1" t="s">
        <v>144</v>
      </c>
      <c r="N51" s="1" t="str">
        <f ca="1">_xlfn.TEXTJOIN("",TRUE,_xlfn.BYCOL(Table4[[Seat 01]:[Seat 08]],_xlfn.LAMBDA(_xlpm.col,_xlfn.XLOOKUP(P51,_xlpm.col,Table4[Table \ Seat],"",0))))</f>
        <v>Table 14</v>
      </c>
      <c r="P51" s="1">
        <f ca="1"/>
        <v>111</v>
      </c>
    </row>
    <row r="52" spans="11:16" x14ac:dyDescent="0.25">
      <c r="K52" s="1">
        <v>49</v>
      </c>
      <c r="L52" t="s">
        <v>93</v>
      </c>
      <c r="M52" s="1" t="s">
        <v>144</v>
      </c>
      <c r="N52" s="1" t="str">
        <f ca="1">_xlfn.TEXTJOIN("",TRUE,_xlfn.BYCOL(Table4[[Seat 01]:[Seat 08]],_xlfn.LAMBDA(_xlpm.col,_xlfn.XLOOKUP(P52,_xlpm.col,Table4[Table \ Seat],"",0))))</f>
        <v>Table 19</v>
      </c>
      <c r="P52" s="1">
        <f ca="1"/>
        <v>143</v>
      </c>
    </row>
    <row r="53" spans="11:16" x14ac:dyDescent="0.25">
      <c r="K53" s="1">
        <v>50</v>
      </c>
      <c r="L53" t="s">
        <v>66</v>
      </c>
      <c r="M53" s="1" t="s">
        <v>144</v>
      </c>
      <c r="N53" s="1" t="str">
        <f ca="1">_xlfn.TEXTJOIN("",TRUE,_xlfn.BYCOL(Table4[[Seat 01]:[Seat 08]],_xlfn.LAMBDA(_xlpm.col,_xlfn.XLOOKUP(P53,_xlpm.col,Table4[Table \ Seat],"",0))))</f>
        <v>Table 09</v>
      </c>
      <c r="P53" s="1">
        <f ca="1"/>
        <v>72</v>
      </c>
    </row>
    <row r="54" spans="11:16" x14ac:dyDescent="0.25">
      <c r="K54" s="1">
        <v>51</v>
      </c>
      <c r="L54" t="s">
        <v>48</v>
      </c>
      <c r="M54" s="1" t="s">
        <v>144</v>
      </c>
      <c r="N54" s="1" t="str">
        <f ca="1">_xlfn.TEXTJOIN("",TRUE,_xlfn.BYCOL(Table4[[Seat 01]:[Seat 08]],_xlfn.LAMBDA(_xlpm.col,_xlfn.XLOOKUP(P54,_xlpm.col,Table4[Table \ Seat],"",0))))</f>
        <v>Table 14</v>
      </c>
      <c r="P54" s="1">
        <f ca="1"/>
        <v>105</v>
      </c>
    </row>
    <row r="55" spans="11:16" x14ac:dyDescent="0.25">
      <c r="K55" s="1">
        <v>52</v>
      </c>
      <c r="L55" t="s">
        <v>165</v>
      </c>
      <c r="M55" s="1" t="s">
        <v>144</v>
      </c>
      <c r="N55" s="1" t="str">
        <f ca="1">_xlfn.TEXTJOIN("",TRUE,_xlfn.BYCOL(Table4[[Seat 01]:[Seat 08]],_xlfn.LAMBDA(_xlpm.col,_xlfn.XLOOKUP(P55,_xlpm.col,Table4[Table \ Seat],"",0))))</f>
        <v>Table 15</v>
      </c>
      <c r="P55" s="1">
        <f ca="1"/>
        <v>116</v>
      </c>
    </row>
    <row r="56" spans="11:16" x14ac:dyDescent="0.25">
      <c r="K56" s="1">
        <v>53</v>
      </c>
      <c r="L56" t="s">
        <v>60</v>
      </c>
      <c r="M56" s="1" t="s">
        <v>144</v>
      </c>
      <c r="N56" s="1" t="str">
        <f ca="1">_xlfn.TEXTJOIN("",TRUE,_xlfn.BYCOL(Table4[[Seat 01]:[Seat 08]],_xlfn.LAMBDA(_xlpm.col,_xlfn.XLOOKUP(P56,_xlpm.col,Table4[Table \ Seat],"",0))))</f>
        <v>Table 03</v>
      </c>
      <c r="P56" s="1">
        <f ca="1"/>
        <v>20</v>
      </c>
    </row>
    <row r="57" spans="11:16" x14ac:dyDescent="0.25">
      <c r="K57" s="1">
        <v>54</v>
      </c>
      <c r="L57" t="s">
        <v>136</v>
      </c>
      <c r="M57" s="1" t="s">
        <v>144</v>
      </c>
      <c r="N57" s="1" t="str">
        <f ca="1">_xlfn.TEXTJOIN("",TRUE,_xlfn.BYCOL(Table4[[Seat 01]:[Seat 08]],_xlfn.LAMBDA(_xlpm.col,_xlfn.XLOOKUP(P57,_xlpm.col,Table4[Table \ Seat],"",0))))</f>
        <v>Table 19</v>
      </c>
      <c r="P57" s="1">
        <f ca="1"/>
        <v>140</v>
      </c>
    </row>
    <row r="58" spans="11:16" x14ac:dyDescent="0.25">
      <c r="K58" s="1">
        <v>55</v>
      </c>
      <c r="L58" t="s">
        <v>108</v>
      </c>
      <c r="M58" s="1" t="s">
        <v>144</v>
      </c>
      <c r="N58" s="1" t="str">
        <f ca="1">_xlfn.TEXTJOIN("",TRUE,_xlfn.BYCOL(Table4[[Seat 01]:[Seat 08]],_xlfn.LAMBDA(_xlpm.col,_xlfn.XLOOKUP(P58,_xlpm.col,Table4[Table \ Seat],"",0))))</f>
        <v>Table 06</v>
      </c>
      <c r="P58" s="1">
        <f ca="1"/>
        <v>45</v>
      </c>
    </row>
    <row r="59" spans="11:16" x14ac:dyDescent="0.25">
      <c r="K59" s="1">
        <v>56</v>
      </c>
      <c r="L59" t="s">
        <v>115</v>
      </c>
      <c r="M59" s="1" t="s">
        <v>144</v>
      </c>
      <c r="N59" s="1" t="str">
        <f ca="1">_xlfn.TEXTJOIN("",TRUE,_xlfn.BYCOL(Table4[[Seat 01]:[Seat 08]],_xlfn.LAMBDA(_xlpm.col,_xlfn.XLOOKUP(P59,_xlpm.col,Table4[Table \ Seat],"",0))))</f>
        <v>Table 04</v>
      </c>
      <c r="P59" s="1">
        <f ca="1"/>
        <v>29</v>
      </c>
    </row>
    <row r="60" spans="11:16" x14ac:dyDescent="0.25">
      <c r="K60" s="1">
        <v>57</v>
      </c>
      <c r="L60" t="s">
        <v>106</v>
      </c>
      <c r="M60" s="1" t="s">
        <v>144</v>
      </c>
      <c r="N60" s="1" t="str">
        <f ca="1">_xlfn.TEXTJOIN("",TRUE,_xlfn.BYCOL(Table4[[Seat 01]:[Seat 08]],_xlfn.LAMBDA(_xlpm.col,_xlfn.XLOOKUP(P60,_xlpm.col,Table4[Table \ Seat],"",0))))</f>
        <v>Table 04</v>
      </c>
      <c r="P60" s="1">
        <f ca="1"/>
        <v>30</v>
      </c>
    </row>
    <row r="61" spans="11:16" x14ac:dyDescent="0.25">
      <c r="K61" s="1">
        <v>58</v>
      </c>
      <c r="L61" t="s">
        <v>58</v>
      </c>
      <c r="M61" s="1" t="s">
        <v>144</v>
      </c>
      <c r="N61" s="1" t="str">
        <f ca="1">_xlfn.TEXTJOIN("",TRUE,_xlfn.BYCOL(Table4[[Seat 01]:[Seat 08]],_xlfn.LAMBDA(_xlpm.col,_xlfn.XLOOKUP(P61,_xlpm.col,Table4[Table \ Seat],"",0))))</f>
        <v>Table 05</v>
      </c>
      <c r="P61" s="1">
        <f ca="1"/>
        <v>36</v>
      </c>
    </row>
    <row r="62" spans="11:16" x14ac:dyDescent="0.25">
      <c r="K62" s="1">
        <v>59</v>
      </c>
      <c r="L62" t="s">
        <v>181</v>
      </c>
      <c r="M62" s="1" t="s">
        <v>144</v>
      </c>
      <c r="N62" s="1" t="str">
        <f ca="1">_xlfn.TEXTJOIN("",TRUE,_xlfn.BYCOL(Table4[[Seat 01]:[Seat 08]],_xlfn.LAMBDA(_xlpm.col,_xlfn.XLOOKUP(P62,_xlpm.col,Table4[Table \ Seat],"",0))))</f>
        <v>Table 17</v>
      </c>
      <c r="P62" s="1">
        <f ca="1"/>
        <v>129</v>
      </c>
    </row>
    <row r="63" spans="11:16" x14ac:dyDescent="0.25">
      <c r="K63" s="1">
        <v>60</v>
      </c>
      <c r="L63" t="s">
        <v>52</v>
      </c>
      <c r="M63" s="1" t="s">
        <v>144</v>
      </c>
      <c r="N63" s="1" t="str">
        <f ca="1">_xlfn.TEXTJOIN("",TRUE,_xlfn.BYCOL(Table4[[Seat 01]:[Seat 08]],_xlfn.LAMBDA(_xlpm.col,_xlfn.XLOOKUP(P63,_xlpm.col,Table4[Table \ Seat],"",0))))</f>
        <v>Table 03</v>
      </c>
      <c r="P63" s="1">
        <f ca="1"/>
        <v>17</v>
      </c>
    </row>
    <row r="64" spans="11:16" x14ac:dyDescent="0.25">
      <c r="K64" s="1">
        <v>61</v>
      </c>
      <c r="L64" t="s">
        <v>103</v>
      </c>
      <c r="M64" s="1" t="s">
        <v>144</v>
      </c>
      <c r="N64" s="1" t="str">
        <f ca="1">_xlfn.TEXTJOIN("",TRUE,_xlfn.BYCOL(Table4[[Seat 01]:[Seat 08]],_xlfn.LAMBDA(_xlpm.col,_xlfn.XLOOKUP(P64,_xlpm.col,Table4[Table \ Seat],"",0))))</f>
        <v>Table 18</v>
      </c>
      <c r="P64" s="1">
        <f ca="1"/>
        <v>134</v>
      </c>
    </row>
    <row r="65" spans="11:16" x14ac:dyDescent="0.25">
      <c r="K65" s="1">
        <v>62</v>
      </c>
      <c r="L65" t="s">
        <v>56</v>
      </c>
      <c r="M65" s="1" t="s">
        <v>144</v>
      </c>
      <c r="N65" s="1" t="str">
        <f ca="1">_xlfn.TEXTJOIN("",TRUE,_xlfn.BYCOL(Table4[[Seat 01]:[Seat 08]],_xlfn.LAMBDA(_xlpm.col,_xlfn.XLOOKUP(P65,_xlpm.col,Table4[Table \ Seat],"",0))))</f>
        <v>Table 12</v>
      </c>
      <c r="P65" s="1">
        <f ca="1"/>
        <v>89</v>
      </c>
    </row>
    <row r="66" spans="11:16" x14ac:dyDescent="0.25">
      <c r="K66" s="1">
        <v>63</v>
      </c>
      <c r="L66" t="s">
        <v>180</v>
      </c>
      <c r="M66" s="1" t="s">
        <v>144</v>
      </c>
      <c r="N66" s="1" t="str">
        <f ca="1">_xlfn.TEXTJOIN("",TRUE,_xlfn.BYCOL(Table4[[Seat 01]:[Seat 08]],_xlfn.LAMBDA(_xlpm.col,_xlfn.XLOOKUP(P66,_xlpm.col,Table4[Table \ Seat],"",0))))</f>
        <v>Table 11</v>
      </c>
      <c r="P66" s="1">
        <f ca="1"/>
        <v>81</v>
      </c>
    </row>
    <row r="67" spans="11:16" x14ac:dyDescent="0.25">
      <c r="K67" s="1">
        <v>64</v>
      </c>
      <c r="L67" t="s">
        <v>96</v>
      </c>
      <c r="M67" s="1" t="s">
        <v>144</v>
      </c>
      <c r="N67" s="1" t="str">
        <f ca="1">_xlfn.TEXTJOIN("",TRUE,_xlfn.BYCOL(Table4[[Seat 01]:[Seat 08]],_xlfn.LAMBDA(_xlpm.col,_xlfn.XLOOKUP(P67,_xlpm.col,Table4[Table \ Seat],"",0))))</f>
        <v>Table 12</v>
      </c>
      <c r="P67" s="1">
        <f ca="1"/>
        <v>95</v>
      </c>
    </row>
    <row r="68" spans="11:16" x14ac:dyDescent="0.25">
      <c r="K68" s="1">
        <v>65</v>
      </c>
      <c r="L68" t="s">
        <v>138</v>
      </c>
      <c r="M68" s="1" t="s">
        <v>144</v>
      </c>
      <c r="N68" s="1" t="str">
        <f ca="1">_xlfn.TEXTJOIN("",TRUE,_xlfn.BYCOL(Table4[[Seat 01]:[Seat 08]],_xlfn.LAMBDA(_xlpm.col,_xlfn.XLOOKUP(P68,_xlpm.col,Table4[Table \ Seat],"",0))))</f>
        <v>Table 07</v>
      </c>
      <c r="P68" s="1">
        <f ca="1"/>
        <v>52</v>
      </c>
    </row>
    <row r="69" spans="11:16" x14ac:dyDescent="0.25">
      <c r="K69" s="1">
        <v>66</v>
      </c>
      <c r="L69" t="s">
        <v>90</v>
      </c>
      <c r="M69" s="1" t="s">
        <v>144</v>
      </c>
      <c r="N69" s="1" t="str">
        <f ca="1">_xlfn.TEXTJOIN("",TRUE,_xlfn.BYCOL(Table4[[Seat 01]:[Seat 08]],_xlfn.LAMBDA(_xlpm.col,_xlfn.XLOOKUP(P69,_xlpm.col,Table4[Table \ Seat],"",0))))</f>
        <v>Table 05</v>
      </c>
      <c r="P69" s="1">
        <f ca="1"/>
        <v>37</v>
      </c>
    </row>
    <row r="70" spans="11:16" x14ac:dyDescent="0.25">
      <c r="K70" s="1">
        <v>67</v>
      </c>
      <c r="L70" t="s">
        <v>119</v>
      </c>
      <c r="M70" s="1" t="s">
        <v>144</v>
      </c>
      <c r="N70" s="1" t="str">
        <f ca="1">_xlfn.TEXTJOIN("",TRUE,_xlfn.BYCOL(Table4[[Seat 01]:[Seat 08]],_xlfn.LAMBDA(_xlpm.col,_xlfn.XLOOKUP(P70,_xlpm.col,Table4[Table \ Seat],"",0))))</f>
        <v>Table 15</v>
      </c>
      <c r="P70" s="1">
        <f ca="1"/>
        <v>115</v>
      </c>
    </row>
    <row r="71" spans="11:16" x14ac:dyDescent="0.25">
      <c r="K71" s="1">
        <v>68</v>
      </c>
      <c r="L71" t="s">
        <v>69</v>
      </c>
      <c r="M71" s="1" t="s">
        <v>144</v>
      </c>
      <c r="N71" s="1" t="str">
        <f ca="1">_xlfn.TEXTJOIN("",TRUE,_xlfn.BYCOL(Table4[[Seat 01]:[Seat 08]],_xlfn.LAMBDA(_xlpm.col,_xlfn.XLOOKUP(P71,_xlpm.col,Table4[Table \ Seat],"",0))))</f>
        <v>Table 08</v>
      </c>
      <c r="P71" s="1">
        <f ca="1"/>
        <v>61</v>
      </c>
    </row>
    <row r="72" spans="11:16" x14ac:dyDescent="0.25">
      <c r="K72" s="1">
        <v>69</v>
      </c>
      <c r="L72" t="s">
        <v>71</v>
      </c>
      <c r="M72" s="1" t="s">
        <v>144</v>
      </c>
      <c r="N72" s="1" t="str">
        <f ca="1">_xlfn.TEXTJOIN("",TRUE,_xlfn.BYCOL(Table4[[Seat 01]:[Seat 08]],_xlfn.LAMBDA(_xlpm.col,_xlfn.XLOOKUP(P72,_xlpm.col,Table4[Table \ Seat],"",0))))</f>
        <v>Table 20</v>
      </c>
      <c r="P72" s="1">
        <f ca="1"/>
        <v>147</v>
      </c>
    </row>
    <row r="73" spans="11:16" x14ac:dyDescent="0.25">
      <c r="K73" s="1">
        <v>70</v>
      </c>
      <c r="L73" t="s">
        <v>91</v>
      </c>
      <c r="M73" s="1" t="s">
        <v>144</v>
      </c>
      <c r="N73" s="1" t="str">
        <f ca="1">_xlfn.TEXTJOIN("",TRUE,_xlfn.BYCOL(Table4[[Seat 01]:[Seat 08]],_xlfn.LAMBDA(_xlpm.col,_xlfn.XLOOKUP(P73,_xlpm.col,Table4[Table \ Seat],"",0))))</f>
        <v>Table 06</v>
      </c>
      <c r="P73" s="1">
        <f ca="1"/>
        <v>42</v>
      </c>
    </row>
    <row r="74" spans="11:16" x14ac:dyDescent="0.25">
      <c r="K74" s="1">
        <v>71</v>
      </c>
      <c r="L74" t="s">
        <v>153</v>
      </c>
      <c r="M74" s="1" t="s">
        <v>187</v>
      </c>
      <c r="N74" s="1" t="str">
        <f ca="1">_xlfn.TEXTJOIN("",TRUE,_xlfn.BYCOL(Table4[[Seat 01]:[Seat 08]],_xlfn.LAMBDA(_xlpm.col,_xlfn.XLOOKUP(P74,_xlpm.col,Table4[Table \ Seat],"",0))))</f>
        <v>Table 13</v>
      </c>
      <c r="P74" s="1">
        <f ca="1"/>
        <v>99</v>
      </c>
    </row>
    <row r="75" spans="11:16" x14ac:dyDescent="0.25">
      <c r="K75" s="1">
        <v>72</v>
      </c>
      <c r="L75" t="s">
        <v>55</v>
      </c>
      <c r="M75" s="1" t="s">
        <v>187</v>
      </c>
      <c r="N75" s="1" t="str">
        <f ca="1">_xlfn.TEXTJOIN("",TRUE,_xlfn.BYCOL(Table4[[Seat 01]:[Seat 08]],_xlfn.LAMBDA(_xlpm.col,_xlfn.XLOOKUP(P75,_xlpm.col,Table4[Table \ Seat],"",0))))</f>
        <v>Table 12</v>
      </c>
      <c r="P75" s="1">
        <f ca="1"/>
        <v>92</v>
      </c>
    </row>
    <row r="76" spans="11:16" x14ac:dyDescent="0.25">
      <c r="K76" s="1">
        <v>73</v>
      </c>
      <c r="L76" t="s">
        <v>170</v>
      </c>
      <c r="M76" s="1" t="s">
        <v>187</v>
      </c>
      <c r="N76" s="1" t="str">
        <f ca="1">_xlfn.TEXTJOIN("",TRUE,_xlfn.BYCOL(Table4[[Seat 01]:[Seat 08]],_xlfn.LAMBDA(_xlpm.col,_xlfn.XLOOKUP(P76,_xlpm.col,Table4[Table \ Seat],"",0))))</f>
        <v>Table 02</v>
      </c>
      <c r="P76" s="1">
        <f ca="1"/>
        <v>10</v>
      </c>
    </row>
    <row r="77" spans="11:16" x14ac:dyDescent="0.25">
      <c r="K77" s="1">
        <v>74</v>
      </c>
      <c r="L77" t="s">
        <v>135</v>
      </c>
      <c r="M77" s="1" t="s">
        <v>187</v>
      </c>
      <c r="N77" s="1" t="str">
        <f ca="1">_xlfn.TEXTJOIN("",TRUE,_xlfn.BYCOL(Table4[[Seat 01]:[Seat 08]],_xlfn.LAMBDA(_xlpm.col,_xlfn.XLOOKUP(P77,_xlpm.col,Table4[Table \ Seat],"",0))))</f>
        <v>Table 06</v>
      </c>
      <c r="P77" s="1">
        <f ca="1"/>
        <v>47</v>
      </c>
    </row>
    <row r="78" spans="11:16" x14ac:dyDescent="0.25">
      <c r="K78" s="1">
        <v>75</v>
      </c>
      <c r="L78" t="s">
        <v>132</v>
      </c>
      <c r="M78" s="1" t="s">
        <v>187</v>
      </c>
      <c r="N78" s="1" t="str">
        <f ca="1">_xlfn.TEXTJOIN("",TRUE,_xlfn.BYCOL(Table4[[Seat 01]:[Seat 08]],_xlfn.LAMBDA(_xlpm.col,_xlfn.XLOOKUP(P78,_xlpm.col,Table4[Table \ Seat],"",0))))</f>
        <v>Table 07</v>
      </c>
      <c r="P78" s="1">
        <f ca="1"/>
        <v>54</v>
      </c>
    </row>
    <row r="79" spans="11:16" x14ac:dyDescent="0.25">
      <c r="K79" s="1">
        <v>76</v>
      </c>
      <c r="L79" t="s">
        <v>177</v>
      </c>
      <c r="M79" s="1" t="s">
        <v>187</v>
      </c>
      <c r="N79" s="1" t="str">
        <f ca="1">_xlfn.TEXTJOIN("",TRUE,_xlfn.BYCOL(Table4[[Seat 01]:[Seat 08]],_xlfn.LAMBDA(_xlpm.col,_xlfn.XLOOKUP(P79,_xlpm.col,Table4[Table \ Seat],"",0))))</f>
        <v>Table 15</v>
      </c>
      <c r="P79" s="1">
        <f ca="1"/>
        <v>113</v>
      </c>
    </row>
    <row r="80" spans="11:16" x14ac:dyDescent="0.25">
      <c r="K80" s="1">
        <v>77</v>
      </c>
      <c r="L80" t="s">
        <v>77</v>
      </c>
      <c r="M80" s="1" t="s">
        <v>187</v>
      </c>
      <c r="N80" s="1" t="str">
        <f ca="1">_xlfn.TEXTJOIN("",TRUE,_xlfn.BYCOL(Table4[[Seat 01]:[Seat 08]],_xlfn.LAMBDA(_xlpm.col,_xlfn.XLOOKUP(P80,_xlpm.col,Table4[Table \ Seat],"",0))))</f>
        <v>Table 14</v>
      </c>
      <c r="P80" s="1">
        <f ca="1"/>
        <v>112</v>
      </c>
    </row>
    <row r="81" spans="11:16" x14ac:dyDescent="0.25">
      <c r="K81" s="1">
        <v>78</v>
      </c>
      <c r="L81" t="s">
        <v>178</v>
      </c>
      <c r="M81" s="1" t="s">
        <v>187</v>
      </c>
      <c r="N81" s="1" t="str">
        <f ca="1">_xlfn.TEXTJOIN("",TRUE,_xlfn.BYCOL(Table4[[Seat 01]:[Seat 08]],_xlfn.LAMBDA(_xlpm.col,_xlfn.XLOOKUP(P81,_xlpm.col,Table4[Table \ Seat],"",0))))</f>
        <v>Table 17</v>
      </c>
      <c r="P81" s="1">
        <f ca="1"/>
        <v>128</v>
      </c>
    </row>
    <row r="82" spans="11:16" x14ac:dyDescent="0.25">
      <c r="K82" s="1">
        <v>79</v>
      </c>
      <c r="L82" t="s">
        <v>67</v>
      </c>
      <c r="M82" s="1" t="s">
        <v>187</v>
      </c>
      <c r="N82" s="1" t="str">
        <f ca="1">_xlfn.TEXTJOIN("",TRUE,_xlfn.BYCOL(Table4[[Seat 01]:[Seat 08]],_xlfn.LAMBDA(_xlpm.col,_xlfn.XLOOKUP(P82,_xlpm.col,Table4[Table \ Seat],"",0))))</f>
        <v>Table 13</v>
      </c>
      <c r="P82" s="1">
        <f ca="1"/>
        <v>103</v>
      </c>
    </row>
    <row r="83" spans="11:16" x14ac:dyDescent="0.25">
      <c r="K83" s="1">
        <v>80</v>
      </c>
      <c r="L83" t="s">
        <v>120</v>
      </c>
      <c r="M83" s="1" t="s">
        <v>187</v>
      </c>
      <c r="N83" s="1" t="str">
        <f ca="1">_xlfn.TEXTJOIN("",TRUE,_xlfn.BYCOL(Table4[[Seat 01]:[Seat 08]],_xlfn.LAMBDA(_xlpm.col,_xlfn.XLOOKUP(P83,_xlpm.col,Table4[Table \ Seat],"",0))))</f>
        <v>Table 10</v>
      </c>
      <c r="P83" s="1">
        <f ca="1"/>
        <v>77</v>
      </c>
    </row>
    <row r="84" spans="11:16" x14ac:dyDescent="0.25">
      <c r="K84" s="1">
        <v>81</v>
      </c>
      <c r="L84" t="s">
        <v>114</v>
      </c>
      <c r="M84" s="1" t="s">
        <v>187</v>
      </c>
      <c r="N84" s="1" t="str">
        <f ca="1">_xlfn.TEXTJOIN("",TRUE,_xlfn.BYCOL(Table4[[Seat 01]:[Seat 08]],_xlfn.LAMBDA(_xlpm.col,_xlfn.XLOOKUP(P84,_xlpm.col,Table4[Table \ Seat],"",0))))</f>
        <v>Table 02</v>
      </c>
      <c r="P84" s="1">
        <f ca="1"/>
        <v>13</v>
      </c>
    </row>
    <row r="85" spans="11:16" x14ac:dyDescent="0.25">
      <c r="K85" s="1">
        <v>82</v>
      </c>
      <c r="L85" t="s">
        <v>45</v>
      </c>
      <c r="M85" s="1" t="s">
        <v>187</v>
      </c>
      <c r="N85" s="1" t="str">
        <f ca="1">_xlfn.TEXTJOIN("",TRUE,_xlfn.BYCOL(Table4[[Seat 01]:[Seat 08]],_xlfn.LAMBDA(_xlpm.col,_xlfn.XLOOKUP(P85,_xlpm.col,Table4[Table \ Seat],"",0))))</f>
        <v>Table 03</v>
      </c>
      <c r="P85" s="1">
        <f ca="1"/>
        <v>23</v>
      </c>
    </row>
    <row r="86" spans="11:16" x14ac:dyDescent="0.25">
      <c r="K86" s="1">
        <v>83</v>
      </c>
      <c r="L86" t="s">
        <v>128</v>
      </c>
      <c r="M86" s="1" t="s">
        <v>187</v>
      </c>
      <c r="N86" s="1" t="str">
        <f ca="1">_xlfn.TEXTJOIN("",TRUE,_xlfn.BYCOL(Table4[[Seat 01]:[Seat 08]],_xlfn.LAMBDA(_xlpm.col,_xlfn.XLOOKUP(P86,_xlpm.col,Table4[Table \ Seat],"",0))))</f>
        <v>Table 10</v>
      </c>
      <c r="P86" s="1">
        <f ca="1"/>
        <v>79</v>
      </c>
    </row>
    <row r="87" spans="11:16" x14ac:dyDescent="0.25">
      <c r="K87" s="1">
        <v>84</v>
      </c>
      <c r="L87" t="s">
        <v>171</v>
      </c>
      <c r="M87" s="1" t="s">
        <v>187</v>
      </c>
      <c r="N87" s="1" t="str">
        <f ca="1">_xlfn.TEXTJOIN("",TRUE,_xlfn.BYCOL(Table4[[Seat 01]:[Seat 08]],_xlfn.LAMBDA(_xlpm.col,_xlfn.XLOOKUP(P87,_xlpm.col,Table4[Table \ Seat],"",0))))</f>
        <v>Table 15</v>
      </c>
      <c r="P87" s="1">
        <f ca="1"/>
        <v>114</v>
      </c>
    </row>
    <row r="88" spans="11:16" x14ac:dyDescent="0.25">
      <c r="K88" s="1">
        <v>85</v>
      </c>
      <c r="L88" t="s">
        <v>46</v>
      </c>
      <c r="M88" s="1" t="s">
        <v>187</v>
      </c>
      <c r="N88" s="1" t="str">
        <f ca="1">_xlfn.TEXTJOIN("",TRUE,_xlfn.BYCOL(Table4[[Seat 01]:[Seat 08]],_xlfn.LAMBDA(_xlpm.col,_xlfn.XLOOKUP(P88,_xlpm.col,Table4[Table \ Seat],"",0))))</f>
        <v>Table 01</v>
      </c>
      <c r="P88" s="1">
        <f ca="1"/>
        <v>3</v>
      </c>
    </row>
    <row r="89" spans="11:16" x14ac:dyDescent="0.25">
      <c r="K89" s="1">
        <v>86</v>
      </c>
      <c r="L89" t="s">
        <v>162</v>
      </c>
      <c r="M89" s="1" t="s">
        <v>187</v>
      </c>
      <c r="N89" s="1" t="str">
        <f ca="1">_xlfn.TEXTJOIN("",TRUE,_xlfn.BYCOL(Table4[[Seat 01]:[Seat 08]],_xlfn.LAMBDA(_xlpm.col,_xlfn.XLOOKUP(P89,_xlpm.col,Table4[Table \ Seat],"",0))))</f>
        <v>Table 18</v>
      </c>
      <c r="P89" s="1">
        <f ca="1"/>
        <v>136</v>
      </c>
    </row>
    <row r="90" spans="11:16" x14ac:dyDescent="0.25">
      <c r="K90" s="1">
        <v>87</v>
      </c>
      <c r="L90" t="s">
        <v>40</v>
      </c>
      <c r="M90" s="1" t="s">
        <v>187</v>
      </c>
      <c r="N90" s="1" t="str">
        <f ca="1">_xlfn.TEXTJOIN("",TRUE,_xlfn.BYCOL(Table4[[Seat 01]:[Seat 08]],_xlfn.LAMBDA(_xlpm.col,_xlfn.XLOOKUP(P90,_xlpm.col,Table4[Table \ Seat],"",0))))</f>
        <v>Table 04</v>
      </c>
      <c r="P90" s="1">
        <f ca="1"/>
        <v>31</v>
      </c>
    </row>
    <row r="91" spans="11:16" x14ac:dyDescent="0.25">
      <c r="K91" s="1">
        <v>88</v>
      </c>
      <c r="L91" t="s">
        <v>158</v>
      </c>
      <c r="M91" s="1" t="s">
        <v>187</v>
      </c>
      <c r="N91" s="1" t="str">
        <f ca="1">_xlfn.TEXTJOIN("",TRUE,_xlfn.BYCOL(Table4[[Seat 01]:[Seat 08]],_xlfn.LAMBDA(_xlpm.col,_xlfn.XLOOKUP(P91,_xlpm.col,Table4[Table \ Seat],"",0))))</f>
        <v>Table 01</v>
      </c>
      <c r="P91" s="1">
        <f ca="1"/>
        <v>4</v>
      </c>
    </row>
    <row r="92" spans="11:16" x14ac:dyDescent="0.25">
      <c r="K92" s="1">
        <v>89</v>
      </c>
      <c r="L92" t="s">
        <v>82</v>
      </c>
      <c r="M92" s="1" t="s">
        <v>187</v>
      </c>
      <c r="N92" s="1" t="str">
        <f ca="1">_xlfn.TEXTJOIN("",TRUE,_xlfn.BYCOL(Table4[[Seat 01]:[Seat 08]],_xlfn.LAMBDA(_xlpm.col,_xlfn.XLOOKUP(P92,_xlpm.col,Table4[Table \ Seat],"",0))))</f>
        <v>Table 08</v>
      </c>
      <c r="P92" s="1">
        <f ca="1"/>
        <v>57</v>
      </c>
    </row>
    <row r="93" spans="11:16" x14ac:dyDescent="0.25">
      <c r="K93" s="1">
        <v>90</v>
      </c>
      <c r="L93" t="s">
        <v>125</v>
      </c>
      <c r="M93" s="1" t="s">
        <v>187</v>
      </c>
      <c r="N93" s="1" t="str">
        <f ca="1">_xlfn.TEXTJOIN("",TRUE,_xlfn.BYCOL(Table4[[Seat 01]:[Seat 08]],_xlfn.LAMBDA(_xlpm.col,_xlfn.XLOOKUP(P93,_xlpm.col,Table4[Table \ Seat],"",0))))</f>
        <v>Table 09</v>
      </c>
      <c r="P93" s="1">
        <f ca="1"/>
        <v>65</v>
      </c>
    </row>
    <row r="94" spans="11:16" x14ac:dyDescent="0.25">
      <c r="K94" s="1">
        <v>91</v>
      </c>
      <c r="L94" t="s">
        <v>31</v>
      </c>
      <c r="M94" s="1" t="s">
        <v>187</v>
      </c>
      <c r="N94" s="1" t="str">
        <f ca="1">_xlfn.TEXTJOIN("",TRUE,_xlfn.BYCOL(Table4[[Seat 01]:[Seat 08]],_xlfn.LAMBDA(_xlpm.col,_xlfn.XLOOKUP(P94,_xlpm.col,Table4[Table \ Seat],"",0))))</f>
        <v>Table 14</v>
      </c>
      <c r="P94" s="1">
        <f ca="1"/>
        <v>107</v>
      </c>
    </row>
    <row r="95" spans="11:16" x14ac:dyDescent="0.25">
      <c r="K95" s="1">
        <v>92</v>
      </c>
      <c r="L95" t="s">
        <v>164</v>
      </c>
      <c r="M95" s="1" t="s">
        <v>187</v>
      </c>
      <c r="N95" s="1" t="str">
        <f ca="1">_xlfn.TEXTJOIN("",TRUE,_xlfn.BYCOL(Table4[[Seat 01]:[Seat 08]],_xlfn.LAMBDA(_xlpm.col,_xlfn.XLOOKUP(P95,_xlpm.col,Table4[Table \ Seat],"",0))))</f>
        <v>Table 16</v>
      </c>
      <c r="P95" s="1">
        <f ca="1"/>
        <v>125</v>
      </c>
    </row>
    <row r="96" spans="11:16" x14ac:dyDescent="0.25">
      <c r="K96" s="1">
        <v>93</v>
      </c>
      <c r="L96" t="s">
        <v>74</v>
      </c>
      <c r="M96" s="1" t="s">
        <v>187</v>
      </c>
      <c r="N96" s="1" t="str">
        <f ca="1">_xlfn.TEXTJOIN("",TRUE,_xlfn.BYCOL(Table4[[Seat 01]:[Seat 08]],_xlfn.LAMBDA(_xlpm.col,_xlfn.XLOOKUP(P96,_xlpm.col,Table4[Table \ Seat],"",0))))</f>
        <v>Table 17</v>
      </c>
      <c r="P96" s="1">
        <f ca="1"/>
        <v>131</v>
      </c>
    </row>
    <row r="97" spans="11:16" x14ac:dyDescent="0.25">
      <c r="K97" s="1">
        <v>94</v>
      </c>
      <c r="L97" t="s">
        <v>83</v>
      </c>
      <c r="M97" s="1" t="s">
        <v>187</v>
      </c>
      <c r="N97" s="1" t="str">
        <f ca="1">_xlfn.TEXTJOIN("",TRUE,_xlfn.BYCOL(Table4[[Seat 01]:[Seat 08]],_xlfn.LAMBDA(_xlpm.col,_xlfn.XLOOKUP(P97,_xlpm.col,Table4[Table \ Seat],"",0))))</f>
        <v>Table 11</v>
      </c>
      <c r="P97" s="1">
        <f ca="1"/>
        <v>86</v>
      </c>
    </row>
    <row r="98" spans="11:16" x14ac:dyDescent="0.25">
      <c r="K98" s="1">
        <v>95</v>
      </c>
      <c r="L98" t="s">
        <v>35</v>
      </c>
      <c r="M98" s="1" t="s">
        <v>187</v>
      </c>
      <c r="N98" s="1" t="str">
        <f ca="1">_xlfn.TEXTJOIN("",TRUE,_xlfn.BYCOL(Table4[[Seat 01]:[Seat 08]],_xlfn.LAMBDA(_xlpm.col,_xlfn.XLOOKUP(P98,_xlpm.col,Table4[Table \ Seat],"",0))))</f>
        <v>Table 04</v>
      </c>
      <c r="P98" s="1">
        <f ca="1"/>
        <v>28</v>
      </c>
    </row>
    <row r="99" spans="11:16" x14ac:dyDescent="0.25">
      <c r="K99" s="1">
        <v>96</v>
      </c>
      <c r="L99" t="s">
        <v>87</v>
      </c>
      <c r="M99" s="1" t="s">
        <v>187</v>
      </c>
      <c r="N99" s="1" t="str">
        <f ca="1">_xlfn.TEXTJOIN("",TRUE,_xlfn.BYCOL(Table4[[Seat 01]:[Seat 08]],_xlfn.LAMBDA(_xlpm.col,_xlfn.XLOOKUP(P99,_xlpm.col,Table4[Table \ Seat],"",0))))</f>
        <v>Table 07</v>
      </c>
      <c r="P99" s="1">
        <f ca="1"/>
        <v>55</v>
      </c>
    </row>
    <row r="100" spans="11:16" x14ac:dyDescent="0.25">
      <c r="K100" s="1">
        <v>97</v>
      </c>
      <c r="L100" t="s">
        <v>63</v>
      </c>
      <c r="M100" s="1" t="s">
        <v>187</v>
      </c>
      <c r="N100" s="1" t="str">
        <f ca="1">_xlfn.TEXTJOIN("",TRUE,_xlfn.BYCOL(Table4[[Seat 01]:[Seat 08]],_xlfn.LAMBDA(_xlpm.col,_xlfn.XLOOKUP(P100,_xlpm.col,Table4[Table \ Seat],"",0))))</f>
        <v>Table 10</v>
      </c>
      <c r="P100" s="1">
        <f ca="1"/>
        <v>76</v>
      </c>
    </row>
    <row r="101" spans="11:16" x14ac:dyDescent="0.25">
      <c r="K101" s="1">
        <v>98</v>
      </c>
      <c r="L101" t="s">
        <v>92</v>
      </c>
      <c r="M101" s="1" t="s">
        <v>187</v>
      </c>
      <c r="N101" s="1" t="str">
        <f ca="1">_xlfn.TEXTJOIN("",TRUE,_xlfn.BYCOL(Table4[[Seat 01]:[Seat 08]],_xlfn.LAMBDA(_xlpm.col,_xlfn.XLOOKUP(P101,_xlpm.col,Table4[Table \ Seat],"",0))))</f>
        <v>Table 04</v>
      </c>
      <c r="P101" s="1">
        <f ca="1"/>
        <v>27</v>
      </c>
    </row>
    <row r="102" spans="11:16" x14ac:dyDescent="0.25">
      <c r="K102" s="1">
        <v>99</v>
      </c>
      <c r="L102" t="s">
        <v>59</v>
      </c>
      <c r="M102" s="1" t="s">
        <v>187</v>
      </c>
      <c r="N102" s="1" t="str">
        <f ca="1">_xlfn.TEXTJOIN("",TRUE,_xlfn.BYCOL(Table4[[Seat 01]:[Seat 08]],_xlfn.LAMBDA(_xlpm.col,_xlfn.XLOOKUP(P102,_xlpm.col,Table4[Table \ Seat],"",0))))</f>
        <v>Table 08</v>
      </c>
      <c r="P102" s="1">
        <f ca="1"/>
        <v>58</v>
      </c>
    </row>
    <row r="103" spans="11:16" x14ac:dyDescent="0.25">
      <c r="K103" s="1">
        <v>100</v>
      </c>
      <c r="L103" t="s">
        <v>182</v>
      </c>
      <c r="M103" s="1" t="s">
        <v>187</v>
      </c>
      <c r="N103" s="1" t="str">
        <f ca="1">_xlfn.TEXTJOIN("",TRUE,_xlfn.BYCOL(Table4[[Seat 01]:[Seat 08]],_xlfn.LAMBDA(_xlpm.col,_xlfn.XLOOKUP(P103,_xlpm.col,Table4[Table \ Seat],"",0))))</f>
        <v>Table 13</v>
      </c>
      <c r="P103" s="1">
        <f ca="1"/>
        <v>104</v>
      </c>
    </row>
    <row r="104" spans="11:16" x14ac:dyDescent="0.25">
      <c r="K104" s="1">
        <v>101</v>
      </c>
      <c r="L104" t="s">
        <v>116</v>
      </c>
      <c r="M104" s="1" t="s">
        <v>187</v>
      </c>
      <c r="N104" s="1" t="str">
        <f ca="1">_xlfn.TEXTJOIN("",TRUE,_xlfn.BYCOL(Table4[[Seat 01]:[Seat 08]],_xlfn.LAMBDA(_xlpm.col,_xlfn.XLOOKUP(P104,_xlpm.col,Table4[Table \ Seat],"",0))))</f>
        <v>Table 02</v>
      </c>
      <c r="P104" s="1">
        <f ca="1"/>
        <v>14</v>
      </c>
    </row>
    <row r="105" spans="11:16" x14ac:dyDescent="0.25">
      <c r="K105" s="1">
        <v>102</v>
      </c>
      <c r="L105" t="s">
        <v>33</v>
      </c>
      <c r="M105" s="1" t="s">
        <v>187</v>
      </c>
      <c r="N105" s="1" t="str">
        <f ca="1">_xlfn.TEXTJOIN("",TRUE,_xlfn.BYCOL(Table4[[Seat 01]:[Seat 08]],_xlfn.LAMBDA(_xlpm.col,_xlfn.XLOOKUP(P105,_xlpm.col,Table4[Table \ Seat],"",0))))</f>
        <v>Table 05</v>
      </c>
      <c r="P105" s="1">
        <f ca="1"/>
        <v>38</v>
      </c>
    </row>
    <row r="106" spans="11:16" x14ac:dyDescent="0.25">
      <c r="K106" s="1">
        <v>103</v>
      </c>
      <c r="L106" t="s">
        <v>156</v>
      </c>
      <c r="M106" s="1" t="s">
        <v>187</v>
      </c>
      <c r="N106" s="1" t="str">
        <f ca="1">_xlfn.TEXTJOIN("",TRUE,_xlfn.BYCOL(Table4[[Seat 01]:[Seat 08]],_xlfn.LAMBDA(_xlpm.col,_xlfn.XLOOKUP(P106,_xlpm.col,Table4[Table \ Seat],"",0))))</f>
        <v>Table 11</v>
      </c>
      <c r="P106" s="1">
        <f ca="1"/>
        <v>83</v>
      </c>
    </row>
    <row r="107" spans="11:16" x14ac:dyDescent="0.25">
      <c r="K107" s="1">
        <v>104</v>
      </c>
      <c r="L107" t="s">
        <v>130</v>
      </c>
      <c r="M107" s="1" t="s">
        <v>187</v>
      </c>
      <c r="N107" s="1" t="str">
        <f ca="1">_xlfn.TEXTJOIN("",TRUE,_xlfn.BYCOL(Table4[[Seat 01]:[Seat 08]],_xlfn.LAMBDA(_xlpm.col,_xlfn.XLOOKUP(P107,_xlpm.col,Table4[Table \ Seat],"",0))))</f>
        <v>Table 04</v>
      </c>
      <c r="P107" s="1">
        <f ca="1"/>
        <v>32</v>
      </c>
    </row>
    <row r="108" spans="11:16" x14ac:dyDescent="0.25">
      <c r="K108" s="1">
        <v>105</v>
      </c>
      <c r="L108" t="s">
        <v>141</v>
      </c>
      <c r="M108" s="1" t="s">
        <v>187</v>
      </c>
      <c r="N108" s="1" t="str">
        <f ca="1">_xlfn.TEXTJOIN("",TRUE,_xlfn.BYCOL(Table4[[Seat 01]:[Seat 08]],_xlfn.LAMBDA(_xlpm.col,_xlfn.XLOOKUP(P108,_xlpm.col,Table4[Table \ Seat],"",0))))</f>
        <v>Table 13</v>
      </c>
      <c r="P108" s="1">
        <f ca="1"/>
        <v>102</v>
      </c>
    </row>
    <row r="109" spans="11:16" x14ac:dyDescent="0.25">
      <c r="K109" s="1">
        <v>106</v>
      </c>
      <c r="L109" t="s">
        <v>173</v>
      </c>
      <c r="M109" s="1" t="s">
        <v>187</v>
      </c>
      <c r="N109" s="1" t="str">
        <f ca="1">_xlfn.TEXTJOIN("",TRUE,_xlfn.BYCOL(Table4[[Seat 01]:[Seat 08]],_xlfn.LAMBDA(_xlpm.col,_xlfn.XLOOKUP(P109,_xlpm.col,Table4[Table \ Seat],"",0))))</f>
        <v>Table 11</v>
      </c>
      <c r="P109" s="1">
        <f ca="1"/>
        <v>82</v>
      </c>
    </row>
    <row r="110" spans="11:16" x14ac:dyDescent="0.25">
      <c r="K110" s="1">
        <v>107</v>
      </c>
      <c r="L110" t="s">
        <v>105</v>
      </c>
      <c r="M110" s="1" t="s">
        <v>187</v>
      </c>
      <c r="N110" s="1" t="str">
        <f ca="1">_xlfn.TEXTJOIN("",TRUE,_xlfn.BYCOL(Table4[[Seat 01]:[Seat 08]],_xlfn.LAMBDA(_xlpm.col,_xlfn.XLOOKUP(P110,_xlpm.col,Table4[Table \ Seat],"",0))))</f>
        <v>Table 06</v>
      </c>
      <c r="P110" s="1">
        <f ca="1"/>
        <v>48</v>
      </c>
    </row>
    <row r="111" spans="11:16" x14ac:dyDescent="0.25">
      <c r="K111" s="1">
        <v>108</v>
      </c>
      <c r="L111" t="s">
        <v>78</v>
      </c>
      <c r="M111" s="1" t="s">
        <v>187</v>
      </c>
      <c r="N111" s="1" t="str">
        <f ca="1">_xlfn.TEXTJOIN("",TRUE,_xlfn.BYCOL(Table4[[Seat 01]:[Seat 08]],_xlfn.LAMBDA(_xlpm.col,_xlfn.XLOOKUP(P111,_xlpm.col,Table4[Table \ Seat],"",0))))</f>
        <v>Table 19</v>
      </c>
      <c r="P111" s="1">
        <f ca="1"/>
        <v>141</v>
      </c>
    </row>
    <row r="112" spans="11:16" x14ac:dyDescent="0.25">
      <c r="K112" s="1">
        <v>109</v>
      </c>
      <c r="L112" t="s">
        <v>139</v>
      </c>
      <c r="M112" s="1" t="s">
        <v>187</v>
      </c>
      <c r="N112" s="1" t="str">
        <f ca="1">_xlfn.TEXTJOIN("",TRUE,_xlfn.BYCOL(Table4[[Seat 01]:[Seat 08]],_xlfn.LAMBDA(_xlpm.col,_xlfn.XLOOKUP(P112,_xlpm.col,Table4[Table \ Seat],"",0))))</f>
        <v>Table 16</v>
      </c>
      <c r="P112" s="1">
        <f ca="1"/>
        <v>122</v>
      </c>
    </row>
    <row r="113" spans="11:16" x14ac:dyDescent="0.25">
      <c r="K113" s="1">
        <v>110</v>
      </c>
      <c r="L113" t="s">
        <v>43</v>
      </c>
      <c r="M113" s="1" t="s">
        <v>187</v>
      </c>
      <c r="N113" s="1" t="str">
        <f ca="1">_xlfn.TEXTJOIN("",TRUE,_xlfn.BYCOL(Table4[[Seat 01]:[Seat 08]],_xlfn.LAMBDA(_xlpm.col,_xlfn.XLOOKUP(P113,_xlpm.col,Table4[Table \ Seat],"",0))))</f>
        <v>Table 02</v>
      </c>
      <c r="P113" s="1">
        <f ca="1"/>
        <v>15</v>
      </c>
    </row>
    <row r="114" spans="11:16" x14ac:dyDescent="0.25">
      <c r="K114" s="1">
        <v>111</v>
      </c>
      <c r="L114" t="s">
        <v>160</v>
      </c>
      <c r="M114" s="1" t="s">
        <v>187</v>
      </c>
      <c r="N114" s="1" t="str">
        <f ca="1">_xlfn.TEXTJOIN("",TRUE,_xlfn.BYCOL(Table4[[Seat 01]:[Seat 08]],_xlfn.LAMBDA(_xlpm.col,_xlfn.XLOOKUP(P114,_xlpm.col,Table4[Table \ Seat],"",0))))</f>
        <v>Table 20</v>
      </c>
      <c r="P114" s="1">
        <f ca="1"/>
        <v>145</v>
      </c>
    </row>
    <row r="115" spans="11:16" x14ac:dyDescent="0.25">
      <c r="K115" s="1">
        <v>112</v>
      </c>
      <c r="L115" t="s">
        <v>100</v>
      </c>
      <c r="M115" s="1" t="s">
        <v>187</v>
      </c>
      <c r="N115" s="1" t="str">
        <f ca="1">_xlfn.TEXTJOIN("",TRUE,_xlfn.BYCOL(Table4[[Seat 01]:[Seat 08]],_xlfn.LAMBDA(_xlpm.col,_xlfn.XLOOKUP(P115,_xlpm.col,Table4[Table \ Seat],"",0))))</f>
        <v>Table 12</v>
      </c>
      <c r="P115" s="1">
        <f ca="1"/>
        <v>94</v>
      </c>
    </row>
    <row r="116" spans="11:16" x14ac:dyDescent="0.25">
      <c r="K116" s="1">
        <v>113</v>
      </c>
      <c r="L116" t="s">
        <v>53</v>
      </c>
      <c r="M116" s="1" t="s">
        <v>187</v>
      </c>
      <c r="N116" s="1" t="str">
        <f ca="1">_xlfn.TEXTJOIN("",TRUE,_xlfn.BYCOL(Table4[[Seat 01]:[Seat 08]],_xlfn.LAMBDA(_xlpm.col,_xlfn.XLOOKUP(P116,_xlpm.col,Table4[Table \ Seat],"",0))))</f>
        <v>Table 10</v>
      </c>
      <c r="P116" s="1">
        <f ca="1"/>
        <v>80</v>
      </c>
    </row>
    <row r="117" spans="11:16" x14ac:dyDescent="0.25">
      <c r="K117" s="1">
        <v>114</v>
      </c>
      <c r="L117" t="s">
        <v>172</v>
      </c>
      <c r="M117" s="1" t="s">
        <v>187</v>
      </c>
      <c r="N117" s="1" t="str">
        <f ca="1">_xlfn.TEXTJOIN("",TRUE,_xlfn.BYCOL(Table4[[Seat 01]:[Seat 08]],_xlfn.LAMBDA(_xlpm.col,_xlfn.XLOOKUP(P117,_xlpm.col,Table4[Table \ Seat],"",0))))</f>
        <v>Table 20</v>
      </c>
      <c r="P117" s="1">
        <f ca="1"/>
        <v>149</v>
      </c>
    </row>
    <row r="118" spans="11:16" x14ac:dyDescent="0.25">
      <c r="K118" s="1">
        <v>115</v>
      </c>
      <c r="L118" t="s">
        <v>38</v>
      </c>
      <c r="M118" s="1" t="s">
        <v>187</v>
      </c>
      <c r="N118" s="1" t="str">
        <f ca="1">_xlfn.TEXTJOIN("",TRUE,_xlfn.BYCOL(Table4[[Seat 01]:[Seat 08]],_xlfn.LAMBDA(_xlpm.col,_xlfn.XLOOKUP(P118,_xlpm.col,Table4[Table \ Seat],"",0))))</f>
        <v>Table 14</v>
      </c>
      <c r="P118" s="1">
        <f ca="1"/>
        <v>110</v>
      </c>
    </row>
    <row r="119" spans="11:16" x14ac:dyDescent="0.25">
      <c r="K119" s="1">
        <v>116</v>
      </c>
      <c r="L119" t="s">
        <v>88</v>
      </c>
      <c r="M119" s="1" t="s">
        <v>187</v>
      </c>
      <c r="N119" s="1" t="str">
        <f ca="1">_xlfn.TEXTJOIN("",TRUE,_xlfn.BYCOL(Table4[[Seat 01]:[Seat 08]],_xlfn.LAMBDA(_xlpm.col,_xlfn.XLOOKUP(P119,_xlpm.col,Table4[Table \ Seat],"",0))))</f>
        <v>Table 05</v>
      </c>
      <c r="P119" s="1">
        <f ca="1"/>
        <v>33</v>
      </c>
    </row>
    <row r="120" spans="11:16" x14ac:dyDescent="0.25">
      <c r="K120" s="1">
        <v>117</v>
      </c>
      <c r="L120" t="s">
        <v>111</v>
      </c>
      <c r="M120" s="1" t="s">
        <v>187</v>
      </c>
      <c r="N120" s="1" t="str">
        <f ca="1">_xlfn.TEXTJOIN("",TRUE,_xlfn.BYCOL(Table4[[Seat 01]:[Seat 08]],_xlfn.LAMBDA(_xlpm.col,_xlfn.XLOOKUP(P120,_xlpm.col,Table4[Table \ Seat],"",0))))</f>
        <v>Table 05</v>
      </c>
      <c r="P120" s="1">
        <f ca="1"/>
        <v>34</v>
      </c>
    </row>
    <row r="121" spans="11:16" x14ac:dyDescent="0.25">
      <c r="K121" s="1">
        <v>118</v>
      </c>
      <c r="L121" t="s">
        <v>186</v>
      </c>
      <c r="M121" s="1" t="s">
        <v>187</v>
      </c>
      <c r="N121" s="1" t="str">
        <f ca="1">_xlfn.TEXTJOIN("",TRUE,_xlfn.BYCOL(Table4[[Seat 01]:[Seat 08]],_xlfn.LAMBDA(_xlpm.col,_xlfn.XLOOKUP(P121,_xlpm.col,Table4[Table \ Seat],"",0))))</f>
        <v>Table 19</v>
      </c>
      <c r="P121" s="1">
        <f ca="1"/>
        <v>139</v>
      </c>
    </row>
    <row r="122" spans="11:16" x14ac:dyDescent="0.25">
      <c r="K122" s="1">
        <v>119</v>
      </c>
      <c r="L122" t="s">
        <v>99</v>
      </c>
      <c r="M122" s="1" t="s">
        <v>187</v>
      </c>
      <c r="N122" s="1" t="str">
        <f ca="1">_xlfn.TEXTJOIN("",TRUE,_xlfn.BYCOL(Table4[[Seat 01]:[Seat 08]],_xlfn.LAMBDA(_xlpm.col,_xlfn.XLOOKUP(P122,_xlpm.col,Table4[Table \ Seat],"",0))))</f>
        <v>Table 01</v>
      </c>
      <c r="P122" s="1">
        <f ca="1"/>
        <v>6</v>
      </c>
    </row>
    <row r="123" spans="11:16" x14ac:dyDescent="0.25">
      <c r="K123" s="1">
        <v>120</v>
      </c>
      <c r="L123" t="s">
        <v>70</v>
      </c>
      <c r="M123" s="1" t="s">
        <v>187</v>
      </c>
      <c r="N123" s="1" t="str">
        <f ca="1">_xlfn.TEXTJOIN("",TRUE,_xlfn.BYCOL(Table4[[Seat 01]:[Seat 08]],_xlfn.LAMBDA(_xlpm.col,_xlfn.XLOOKUP(P123,_xlpm.col,Table4[Table \ Seat],"",0))))</f>
        <v>Table 10</v>
      </c>
      <c r="P123" s="1">
        <f ca="1"/>
        <v>78</v>
      </c>
    </row>
    <row r="124" spans="11:16" x14ac:dyDescent="0.25">
      <c r="K124" s="1">
        <v>121</v>
      </c>
      <c r="L124" t="s">
        <v>174</v>
      </c>
      <c r="M124" s="1" t="s">
        <v>187</v>
      </c>
      <c r="N124" s="1" t="str">
        <f ca="1">_xlfn.TEXTJOIN("",TRUE,_xlfn.BYCOL(Table4[[Seat 01]:[Seat 08]],_xlfn.LAMBDA(_xlpm.col,_xlfn.XLOOKUP(P124,_xlpm.col,Table4[Table \ Seat],"",0))))</f>
        <v>Table 01</v>
      </c>
      <c r="P124" s="1">
        <f ca="1"/>
        <v>7</v>
      </c>
    </row>
    <row r="125" spans="11:16" x14ac:dyDescent="0.25">
      <c r="K125" s="1">
        <v>122</v>
      </c>
      <c r="L125" t="s">
        <v>86</v>
      </c>
      <c r="M125" s="1" t="s">
        <v>187</v>
      </c>
      <c r="N125" s="1" t="str">
        <f ca="1">_xlfn.TEXTJOIN("",TRUE,_xlfn.BYCOL(Table4[[Seat 01]:[Seat 08]],_xlfn.LAMBDA(_xlpm.col,_xlfn.XLOOKUP(P125,_xlpm.col,Table4[Table \ Seat],"",0))))</f>
        <v>Table 11</v>
      </c>
      <c r="P125" s="1">
        <f ca="1"/>
        <v>84</v>
      </c>
    </row>
    <row r="126" spans="11:16" x14ac:dyDescent="0.25">
      <c r="K126" s="1">
        <v>123</v>
      </c>
      <c r="L126" t="s">
        <v>37</v>
      </c>
      <c r="M126" s="1" t="s">
        <v>187</v>
      </c>
      <c r="N126" s="1" t="str">
        <f ca="1">_xlfn.TEXTJOIN("",TRUE,_xlfn.BYCOL(Table4[[Seat 01]:[Seat 08]],_xlfn.LAMBDA(_xlpm.col,_xlfn.XLOOKUP(P126,_xlpm.col,Table4[Table \ Seat],"",0))))</f>
        <v>Table 08</v>
      </c>
      <c r="P126" s="1">
        <f ca="1"/>
        <v>60</v>
      </c>
    </row>
    <row r="127" spans="11:16" x14ac:dyDescent="0.25">
      <c r="K127" s="1">
        <v>124</v>
      </c>
      <c r="L127" t="s">
        <v>155</v>
      </c>
      <c r="M127" s="1" t="s">
        <v>187</v>
      </c>
      <c r="N127" s="1" t="str">
        <f ca="1">_xlfn.TEXTJOIN("",TRUE,_xlfn.BYCOL(Table4[[Seat 01]:[Seat 08]],_xlfn.LAMBDA(_xlpm.col,_xlfn.XLOOKUP(P127,_xlpm.col,Table4[Table \ Seat],"",0))))</f>
        <v>Table 02</v>
      </c>
      <c r="P127" s="1">
        <f ca="1"/>
        <v>9</v>
      </c>
    </row>
    <row r="128" spans="11:16" x14ac:dyDescent="0.25">
      <c r="K128" s="1">
        <v>125</v>
      </c>
      <c r="L128" t="s">
        <v>30</v>
      </c>
      <c r="M128" s="1" t="s">
        <v>187</v>
      </c>
      <c r="N128" s="1" t="str">
        <f ca="1">_xlfn.TEXTJOIN("",TRUE,_xlfn.BYCOL(Table4[[Seat 01]:[Seat 08]],_xlfn.LAMBDA(_xlpm.col,_xlfn.XLOOKUP(P128,_xlpm.col,Table4[Table \ Seat],"",0))))</f>
        <v>Table 07</v>
      </c>
      <c r="P128" s="1">
        <f ca="1"/>
        <v>56</v>
      </c>
    </row>
    <row r="129" spans="11:16" x14ac:dyDescent="0.25">
      <c r="K129" s="1">
        <v>126</v>
      </c>
      <c r="L129" t="s">
        <v>121</v>
      </c>
      <c r="M129" s="1" t="s">
        <v>187</v>
      </c>
      <c r="N129" s="1" t="str">
        <f ca="1">_xlfn.TEXTJOIN("",TRUE,_xlfn.BYCOL(Table4[[Seat 01]:[Seat 08]],_xlfn.LAMBDA(_xlpm.col,_xlfn.XLOOKUP(P129,_xlpm.col,Table4[Table \ Seat],"",0))))</f>
        <v>Table 18</v>
      </c>
      <c r="P129" s="1">
        <f ca="1"/>
        <v>133</v>
      </c>
    </row>
    <row r="130" spans="11:16" x14ac:dyDescent="0.25">
      <c r="K130" s="1">
        <v>127</v>
      </c>
      <c r="L130" t="s">
        <v>169</v>
      </c>
      <c r="M130" s="1" t="s">
        <v>187</v>
      </c>
      <c r="N130" s="1" t="str">
        <f ca="1">_xlfn.TEXTJOIN("",TRUE,_xlfn.BYCOL(Table4[[Seat 01]:[Seat 08]],_xlfn.LAMBDA(_xlpm.col,_xlfn.XLOOKUP(P130,_xlpm.col,Table4[Table \ Seat],"",0))))</f>
        <v>Table 13</v>
      </c>
      <c r="P130" s="1">
        <f ca="1"/>
        <v>97</v>
      </c>
    </row>
    <row r="131" spans="11:16" x14ac:dyDescent="0.25">
      <c r="K131" s="1">
        <v>128</v>
      </c>
      <c r="L131" t="s">
        <v>73</v>
      </c>
      <c r="M131" s="1" t="s">
        <v>187</v>
      </c>
      <c r="N131" s="1" t="str">
        <f ca="1">_xlfn.TEXTJOIN("",TRUE,_xlfn.BYCOL(Table4[[Seat 01]:[Seat 08]],_xlfn.LAMBDA(_xlpm.col,_xlfn.XLOOKUP(P131,_xlpm.col,Table4[Table \ Seat],"",0))))</f>
        <v>Table 12</v>
      </c>
      <c r="P131" s="1">
        <f ca="1"/>
        <v>90</v>
      </c>
    </row>
    <row r="132" spans="11:16" x14ac:dyDescent="0.25">
      <c r="K132" s="1">
        <v>129</v>
      </c>
      <c r="L132" t="s">
        <v>168</v>
      </c>
      <c r="M132" s="1" t="s">
        <v>187</v>
      </c>
      <c r="N132" s="1" t="str">
        <f ca="1">_xlfn.TEXTJOIN("",TRUE,_xlfn.BYCOL(Table4[[Seat 01]:[Seat 08]],_xlfn.LAMBDA(_xlpm.col,_xlfn.XLOOKUP(P132,_xlpm.col,Table4[Table \ Seat],"",0))))</f>
        <v>Table 13</v>
      </c>
      <c r="P132" s="1">
        <f ca="1"/>
        <v>101</v>
      </c>
    </row>
    <row r="133" spans="11:16" x14ac:dyDescent="0.25">
      <c r="K133" s="1">
        <v>130</v>
      </c>
      <c r="L133" t="s">
        <v>61</v>
      </c>
      <c r="M133" s="1" t="s">
        <v>187</v>
      </c>
      <c r="N133" s="1" t="str">
        <f ca="1">_xlfn.TEXTJOIN("",TRUE,_xlfn.BYCOL(Table4[[Seat 01]:[Seat 08]],_xlfn.LAMBDA(_xlpm.col,_xlfn.XLOOKUP(P133,_xlpm.col,Table4[Table \ Seat],"",0))))</f>
        <v>Table 18</v>
      </c>
      <c r="P133" s="1">
        <f ca="1"/>
        <v>135</v>
      </c>
    </row>
    <row r="134" spans="11:16" x14ac:dyDescent="0.25">
      <c r="K134" s="1">
        <v>131</v>
      </c>
      <c r="L134" t="s">
        <v>124</v>
      </c>
      <c r="M134" s="1" t="s">
        <v>187</v>
      </c>
      <c r="N134" s="1" t="str">
        <f ca="1">_xlfn.TEXTJOIN("",TRUE,_xlfn.BYCOL(Table4[[Seat 01]:[Seat 08]],_xlfn.LAMBDA(_xlpm.col,_xlfn.XLOOKUP(P134,_xlpm.col,Table4[Table \ Seat],"",0))))</f>
        <v>Table 14</v>
      </c>
      <c r="P134" s="1">
        <f ca="1"/>
        <v>106</v>
      </c>
    </row>
    <row r="135" spans="11:16" x14ac:dyDescent="0.25">
      <c r="K135" s="1">
        <v>132</v>
      </c>
      <c r="L135" t="s">
        <v>123</v>
      </c>
      <c r="M135" s="1" t="s">
        <v>187</v>
      </c>
      <c r="N135" s="1" t="str">
        <f ca="1">_xlfn.TEXTJOIN("",TRUE,_xlfn.BYCOL(Table4[[Seat 01]:[Seat 08]],_xlfn.LAMBDA(_xlpm.col,_xlfn.XLOOKUP(P135,_xlpm.col,Table4[Table \ Seat],"",0))))</f>
        <v>Table 14</v>
      </c>
      <c r="P135" s="1">
        <f ca="1"/>
        <v>108</v>
      </c>
    </row>
    <row r="136" spans="11:16" x14ac:dyDescent="0.25">
      <c r="K136" s="1">
        <v>133</v>
      </c>
      <c r="L136" t="s">
        <v>29</v>
      </c>
      <c r="M136" s="1" t="s">
        <v>187</v>
      </c>
      <c r="N136" s="1" t="str">
        <f ca="1">_xlfn.TEXTJOIN("",TRUE,_xlfn.BYCOL(Table4[[Seat 01]:[Seat 08]],_xlfn.LAMBDA(_xlpm.col,_xlfn.XLOOKUP(P136,_xlpm.col,Table4[Table \ Seat],"",0))))</f>
        <v>Table 03</v>
      </c>
      <c r="P136" s="1">
        <f ca="1"/>
        <v>22</v>
      </c>
    </row>
    <row r="137" spans="11:16" x14ac:dyDescent="0.25">
      <c r="K137" s="1">
        <v>134</v>
      </c>
      <c r="L137" t="s">
        <v>176</v>
      </c>
      <c r="M137" s="1" t="s">
        <v>187</v>
      </c>
      <c r="N137" s="1" t="str">
        <f ca="1">_xlfn.TEXTJOIN("",TRUE,_xlfn.BYCOL(Table4[[Seat 01]:[Seat 08]],_xlfn.LAMBDA(_xlpm.col,_xlfn.XLOOKUP(P137,_xlpm.col,Table4[Table \ Seat],"",0))))</f>
        <v>Table 20</v>
      </c>
      <c r="P137" s="1">
        <f ca="1"/>
        <v>148</v>
      </c>
    </row>
    <row r="138" spans="11:16" x14ac:dyDescent="0.25">
      <c r="K138" s="1">
        <v>135</v>
      </c>
      <c r="L138" t="s">
        <v>42</v>
      </c>
      <c r="M138" s="1" t="s">
        <v>187</v>
      </c>
      <c r="N138" s="1" t="str">
        <f ca="1">_xlfn.TEXTJOIN("",TRUE,_xlfn.BYCOL(Table4[[Seat 01]:[Seat 08]],_xlfn.LAMBDA(_xlpm.col,_xlfn.XLOOKUP(P138,_xlpm.col,Table4[Table \ Seat],"",0))))</f>
        <v>Table 10</v>
      </c>
      <c r="P138" s="1">
        <f ca="1"/>
        <v>75</v>
      </c>
    </row>
    <row r="139" spans="11:16" x14ac:dyDescent="0.25">
      <c r="K139" s="1">
        <v>136</v>
      </c>
      <c r="L139" t="s">
        <v>159</v>
      </c>
      <c r="M139" s="1" t="s">
        <v>187</v>
      </c>
      <c r="N139" s="1" t="str">
        <f ca="1">_xlfn.TEXTJOIN("",TRUE,_xlfn.BYCOL(Table4[[Seat 01]:[Seat 08]],_xlfn.LAMBDA(_xlpm.col,_xlfn.XLOOKUP(P139,_xlpm.col,Table4[Table \ Seat],"",0))))</f>
        <v>Table 04</v>
      </c>
      <c r="P139" s="1">
        <f ca="1"/>
        <v>25</v>
      </c>
    </row>
    <row r="140" spans="11:16" x14ac:dyDescent="0.25">
      <c r="K140" s="1">
        <v>137</v>
      </c>
      <c r="L140" t="s">
        <v>72</v>
      </c>
      <c r="M140" s="1" t="s">
        <v>187</v>
      </c>
      <c r="N140" s="1" t="str">
        <f ca="1">_xlfn.TEXTJOIN("",TRUE,_xlfn.BYCOL(Table4[[Seat 01]:[Seat 08]],_xlfn.LAMBDA(_xlpm.col,_xlfn.XLOOKUP(P140,_xlpm.col,Table4[Table \ Seat],"",0))))</f>
        <v>Table 16</v>
      </c>
      <c r="P140" s="1">
        <f ca="1"/>
        <v>123</v>
      </c>
    </row>
    <row r="141" spans="11:16" x14ac:dyDescent="0.25">
      <c r="K141" s="1">
        <v>138</v>
      </c>
      <c r="L141" t="s">
        <v>54</v>
      </c>
      <c r="M141" s="1" t="s">
        <v>187</v>
      </c>
      <c r="N141" s="1" t="str">
        <f ca="1">_xlfn.TEXTJOIN("",TRUE,_xlfn.BYCOL(Table4[[Seat 01]:[Seat 08]],_xlfn.LAMBDA(_xlpm.col,_xlfn.XLOOKUP(P141,_xlpm.col,Table4[Table \ Seat],"",0))))</f>
        <v>Table 01</v>
      </c>
      <c r="P141" s="1">
        <f ca="1"/>
        <v>2</v>
      </c>
    </row>
    <row r="142" spans="11:16" x14ac:dyDescent="0.25">
      <c r="K142" s="1">
        <v>139</v>
      </c>
      <c r="L142" t="s">
        <v>95</v>
      </c>
      <c r="M142" s="1" t="s">
        <v>187</v>
      </c>
      <c r="N142" s="1" t="str">
        <f ca="1">_xlfn.TEXTJOIN("",TRUE,_xlfn.BYCOL(Table4[[Seat 01]:[Seat 08]],_xlfn.LAMBDA(_xlpm.col,_xlfn.XLOOKUP(P142,_xlpm.col,Table4[Table \ Seat],"",0))))</f>
        <v>Table 05</v>
      </c>
      <c r="P142" s="1">
        <f ca="1"/>
        <v>39</v>
      </c>
    </row>
    <row r="143" spans="11:16" x14ac:dyDescent="0.25">
      <c r="K143" s="1">
        <v>140</v>
      </c>
      <c r="L143" t="s">
        <v>185</v>
      </c>
      <c r="M143" s="1" t="s">
        <v>187</v>
      </c>
      <c r="N143" s="1" t="str">
        <f ca="1">_xlfn.TEXTJOIN("",TRUE,_xlfn.BYCOL(Table4[[Seat 01]:[Seat 08]],_xlfn.LAMBDA(_xlpm.col,_xlfn.XLOOKUP(P143,_xlpm.col,Table4[Table \ Seat],"",0))))</f>
        <v>Table 17</v>
      </c>
      <c r="P143" s="1">
        <f ca="1"/>
        <v>127</v>
      </c>
    </row>
    <row r="144" spans="11:16" x14ac:dyDescent="0.25">
      <c r="K144" s="1">
        <v>141</v>
      </c>
      <c r="L144" t="s">
        <v>104</v>
      </c>
      <c r="M144" s="1" t="s">
        <v>187</v>
      </c>
      <c r="N144" s="1" t="str">
        <f ca="1">_xlfn.TEXTJOIN("",TRUE,_xlfn.BYCOL(Table4[[Seat 01]:[Seat 08]],_xlfn.LAMBDA(_xlpm.col,_xlfn.XLOOKUP(P144,_xlpm.col,Table4[Table \ Seat],"",0))))</f>
        <v>Table 19</v>
      </c>
      <c r="P144" s="1">
        <f ca="1"/>
        <v>144</v>
      </c>
    </row>
    <row r="145" spans="11:16" x14ac:dyDescent="0.25">
      <c r="K145" s="1">
        <v>142</v>
      </c>
      <c r="L145" t="s">
        <v>129</v>
      </c>
      <c r="M145" s="1" t="s">
        <v>187</v>
      </c>
      <c r="N145" s="1" t="str">
        <f ca="1">_xlfn.TEXTJOIN("",TRUE,_xlfn.BYCOL(Table4[[Seat 01]:[Seat 08]],_xlfn.LAMBDA(_xlpm.col,_xlfn.XLOOKUP(P145,_xlpm.col,Table4[Table \ Seat],"",0))))</f>
        <v>Table 03</v>
      </c>
      <c r="P145" s="1">
        <f ca="1"/>
        <v>21</v>
      </c>
    </row>
    <row r="146" spans="11:16" x14ac:dyDescent="0.25">
      <c r="K146" s="1">
        <v>143</v>
      </c>
      <c r="L146" t="s">
        <v>68</v>
      </c>
      <c r="M146" s="1" t="s">
        <v>187</v>
      </c>
      <c r="N146" s="1" t="str">
        <f ca="1">_xlfn.TEXTJOIN("",TRUE,_xlfn.BYCOL(Table4[[Seat 01]:[Seat 08]],_xlfn.LAMBDA(_xlpm.col,_xlfn.XLOOKUP(P146,_xlpm.col,Table4[Table \ Seat],"",0))))</f>
        <v>Table 05</v>
      </c>
      <c r="P146" s="1">
        <f ca="1"/>
        <v>35</v>
      </c>
    </row>
    <row r="147" spans="11:16" x14ac:dyDescent="0.25">
      <c r="K147" s="1">
        <v>144</v>
      </c>
      <c r="L147" t="s">
        <v>32</v>
      </c>
      <c r="M147" s="1" t="s">
        <v>187</v>
      </c>
      <c r="N147" s="1" t="str">
        <f ca="1">_xlfn.TEXTJOIN("",TRUE,_xlfn.BYCOL(Table4[[Seat 01]:[Seat 08]],_xlfn.LAMBDA(_xlpm.col,_xlfn.XLOOKUP(P147,_xlpm.col,Table4[Table \ Seat],"",0))))</f>
        <v>Table 02</v>
      </c>
      <c r="P147" s="1">
        <f ca="1"/>
        <v>16</v>
      </c>
    </row>
    <row r="148" spans="11:16" x14ac:dyDescent="0.25">
      <c r="K148" s="1">
        <v>145</v>
      </c>
      <c r="L148" t="s">
        <v>98</v>
      </c>
      <c r="M148" s="1" t="s">
        <v>187</v>
      </c>
      <c r="N148" s="1" t="str">
        <f ca="1">_xlfn.TEXTJOIN("",TRUE,_xlfn.BYCOL(Table4[[Seat 01]:[Seat 08]],_xlfn.LAMBDA(_xlpm.col,_xlfn.XLOOKUP(P148,_xlpm.col,Table4[Table \ Seat],"",0))))</f>
        <v>Table 06</v>
      </c>
      <c r="P148" s="1">
        <f ca="1"/>
        <v>44</v>
      </c>
    </row>
    <row r="149" spans="11:16" x14ac:dyDescent="0.25">
      <c r="K149" s="1">
        <v>146</v>
      </c>
      <c r="L149" t="s">
        <v>142</v>
      </c>
      <c r="M149" s="1" t="s">
        <v>187</v>
      </c>
      <c r="N149" s="1" t="str">
        <f ca="1">_xlfn.TEXTJOIN("",TRUE,_xlfn.BYCOL(Table4[[Seat 01]:[Seat 08]],_xlfn.LAMBDA(_xlpm.col,_xlfn.XLOOKUP(P149,_xlpm.col,Table4[Table \ Seat],"",0))))</f>
        <v>Table 08</v>
      </c>
      <c r="P149" s="1">
        <f ca="1"/>
        <v>64</v>
      </c>
    </row>
    <row r="150" spans="11:16" x14ac:dyDescent="0.25">
      <c r="K150" s="1">
        <v>147</v>
      </c>
      <c r="L150" t="s">
        <v>51</v>
      </c>
      <c r="M150" s="1" t="s">
        <v>187</v>
      </c>
      <c r="N150" s="1" t="str">
        <f ca="1">_xlfn.TEXTJOIN("",TRUE,_xlfn.BYCOL(Table4[[Seat 01]:[Seat 08]],_xlfn.LAMBDA(_xlpm.col,_xlfn.XLOOKUP(P150,_xlpm.col,Table4[Table \ Seat],"",0))))</f>
        <v>Table 16</v>
      </c>
      <c r="P150" s="1">
        <f ca="1"/>
        <v>121</v>
      </c>
    </row>
    <row r="151" spans="11:16" x14ac:dyDescent="0.25">
      <c r="K151" s="1">
        <v>148</v>
      </c>
      <c r="L151" t="s">
        <v>81</v>
      </c>
      <c r="M151" s="1" t="s">
        <v>187</v>
      </c>
      <c r="N151" s="1" t="str">
        <f ca="1">_xlfn.TEXTJOIN("",TRUE,_xlfn.BYCOL(Table4[[Seat 01]:[Seat 08]],_xlfn.LAMBDA(_xlpm.col,_xlfn.XLOOKUP(P151,_xlpm.col,Table4[Table \ Seat],"",0))))</f>
        <v>Table 09</v>
      </c>
      <c r="P151" s="1">
        <f ca="1"/>
        <v>70</v>
      </c>
    </row>
    <row r="152" spans="11:16" x14ac:dyDescent="0.25">
      <c r="K152" s="1">
        <v>149</v>
      </c>
      <c r="L152" t="s">
        <v>184</v>
      </c>
      <c r="M152" s="1" t="s">
        <v>187</v>
      </c>
      <c r="N152" s="1" t="str">
        <f ca="1">_xlfn.TEXTJOIN("",TRUE,_xlfn.BYCOL(Table4[[Seat 01]:[Seat 08]],_xlfn.LAMBDA(_xlpm.col,_xlfn.XLOOKUP(P152,_xlpm.col,Table4[Table \ Seat],"",0))))</f>
        <v>Table 18</v>
      </c>
      <c r="P152" s="1">
        <f ca="1"/>
        <v>138</v>
      </c>
    </row>
    <row r="153" spans="11:16" x14ac:dyDescent="0.25">
      <c r="K153" s="1">
        <v>150</v>
      </c>
      <c r="L153" t="s">
        <v>126</v>
      </c>
      <c r="M153" s="1" t="s">
        <v>187</v>
      </c>
      <c r="N153" s="1" t="str">
        <f ca="1">_xlfn.TEXTJOIN("",TRUE,_xlfn.BYCOL(Table4[[Seat 01]:[Seat 08]],_xlfn.LAMBDA(_xlpm.col,_xlfn.XLOOKUP(P153,_xlpm.col,Table4[Table \ Seat],"",0))))</f>
        <v>Table 07</v>
      </c>
      <c r="P153" s="1">
        <f ca="1"/>
        <v>53</v>
      </c>
    </row>
    <row r="154" spans="11:16" x14ac:dyDescent="0.25">
      <c r="K154" s="1"/>
    </row>
    <row r="155" spans="11:16" x14ac:dyDescent="0.25">
      <c r="K155" s="1"/>
    </row>
    <row r="156" spans="11:16" x14ac:dyDescent="0.25">
      <c r="K156" s="1"/>
    </row>
    <row r="157" spans="11:16" x14ac:dyDescent="0.25">
      <c r="K157" s="1"/>
    </row>
    <row r="158" spans="11:16" x14ac:dyDescent="0.25">
      <c r="K158" s="1"/>
    </row>
    <row r="159" spans="11:16" x14ac:dyDescent="0.25">
      <c r="K159" s="1"/>
    </row>
    <row r="160" spans="11:16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</sheetData>
  <phoneticPr fontId="4" type="noConversion"/>
  <conditionalFormatting sqref="S4:Z23">
    <cfRule type="expression" dxfId="3" priority="4">
      <formula>_xlfn.XLOOKUP(S4,$L$4:$L$153,$M$4:$M$153,"",0)="Του Γαμπρού"</formula>
    </cfRule>
    <cfRule type="expression" dxfId="2" priority="5">
      <formula>_xlfn.XLOOKUP(S4,$L$4:$L$153,$M$4:$M$153,"",0)="Της Νύφης"</formula>
    </cfRule>
  </conditionalFormatting>
  <conditionalFormatting sqref="L4:L153">
    <cfRule type="duplicateValues" dxfId="1" priority="2"/>
  </conditionalFormatting>
  <conditionalFormatting sqref="R4:R23">
    <cfRule type="expression" dxfId="0" priority="1">
      <formula>ISNUMBER(MATCH(R4,$T$26:$T$30,0))</formula>
    </cfRule>
  </conditionalFormatting>
  <dataValidations count="1">
    <dataValidation type="list" allowBlank="1" showInputMessage="1" showErrorMessage="1" sqref="R26:S30" xr:uid="{56FA26E2-FEFD-4B48-BCBE-A935EEBCB7F0}">
      <formula1>$L$4:$L$153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2024-05-13T18:34:46Z</dcterms:created>
  <dcterms:modified xsi:type="dcterms:W3CDTF">2024-05-13T21:07:48Z</dcterms:modified>
</cp:coreProperties>
</file>