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 Home\Downloads\"/>
    </mc:Choice>
  </mc:AlternateContent>
  <xr:revisionPtr revIDLastSave="0" documentId="8_{EE7D4FCC-B785-42E7-B9AF-60CE6C99453D}" xr6:coauthVersionLast="47" xr6:coauthVersionMax="47" xr10:uidLastSave="{00000000-0000-0000-0000-000000000000}"/>
  <bookViews>
    <workbookView xWindow="28680" yWindow="-120" windowWidth="29040" windowHeight="15720" xr2:uid="{4D5AD516-83BD-4E4F-A7E3-CCF660E47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 a="1"/>
  <c r="B8" i="1" s="1"/>
  <c r="C8" i="1" a="1"/>
  <c r="C8" i="1" s="1"/>
  <c r="D8" i="1" a="1"/>
  <c r="D8" i="1" s="1"/>
  <c r="E8" i="1" a="1"/>
  <c r="E8" i="1" s="1"/>
  <c r="F8" i="1" a="1"/>
  <c r="F8" i="1" s="1"/>
  <c r="G8" i="1" a="1"/>
  <c r="G8" i="1" s="1"/>
  <c r="A8" i="1" a="1"/>
  <c r="A8" i="1" s="1"/>
  <c r="I8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<sst xmlns="http://schemas.openxmlformats.org/spreadsheetml/2006/main" count="36" uniqueCount="26">
  <si>
    <t>A</t>
  </si>
  <si>
    <t>B</t>
  </si>
  <si>
    <t>C</t>
  </si>
  <si>
    <t>D</t>
  </si>
  <si>
    <t>Mechanic</t>
  </si>
  <si>
    <t>Labor And Tin Cap</t>
  </si>
  <si>
    <t>Good Labor</t>
  </si>
  <si>
    <t>Labor</t>
  </si>
  <si>
    <t>Letter</t>
  </si>
  <si>
    <t>Price</t>
  </si>
  <si>
    <t>Description</t>
  </si>
  <si>
    <t>Monday</t>
  </si>
  <si>
    <t>Tuesday</t>
  </si>
  <si>
    <t>Wednesday</t>
  </si>
  <si>
    <t>Thursday</t>
  </si>
  <si>
    <t>Friday</t>
  </si>
  <si>
    <t>Saturday</t>
  </si>
  <si>
    <t>Sunday</t>
  </si>
  <si>
    <t>Mon Total</t>
  </si>
  <si>
    <t>Tue Total</t>
  </si>
  <si>
    <t>Wed Total</t>
  </si>
  <si>
    <t>Thu Total</t>
  </si>
  <si>
    <t>Fri Total</t>
  </si>
  <si>
    <t>Sat Total</t>
  </si>
  <si>
    <t>Sun Total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</si>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</sst>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4" tint="0.39997558519241921"/>
      <name val="Aptos Narrow"/>
      <family val="2"/>
      <scheme val="minor"/>
    </font>
    <font>
      <b/>
      <sz val="11"/>
      <color theme="8"/>
      <name val="Aptos Narrow"/>
      <family val="2"/>
      <scheme val="minor"/>
    </font>
    <font>
      <b/>
      <sz val="11"/>
      <color theme="6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</cellStyleXfs>
  <cellXfs count="13"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 applyAlignment="1">
      <alignment horizontal="center"/>
    </xf>
    <xf numFmtId="0" fontId="4" fillId="3" borderId="0" xfId="2" applyAlignment="1">
      <alignment horizontal="center"/>
    </xf>
    <xf numFmtId="0" fontId="6" fillId="3" borderId="0" xfId="2" applyFont="1" applyAlignment="1">
      <alignment horizontal="center"/>
    </xf>
    <xf numFmtId="0" fontId="7" fillId="0" borderId="0" xfId="0" applyFont="1" applyAlignment="1">
      <alignment horizontal="center"/>
    </xf>
    <xf numFmtId="0" fontId="6" fillId="2" borderId="0" xfId="1" applyFont="1" applyAlignment="1">
      <alignment horizontal="center"/>
    </xf>
    <xf numFmtId="0" fontId="8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3" fillId="4" borderId="0" xfId="3" applyFont="1" applyAlignment="1">
      <alignment horizontal="center"/>
    </xf>
  </cellXfs>
  <cellStyles count="4">
    <cellStyle name="40% - Accent6" xfId="3" builtinId="51"/>
    <cellStyle name="Accent3" xfId="1" builtinId="37"/>
    <cellStyle name="Accent6" xfId="2" builtinId="49"/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 patternType="solid">
          <fgColor auto="1"/>
          <bgColor theme="7"/>
        </patternFill>
      </fill>
    </dxf>
    <dxf>
      <font>
        <color theme="0"/>
      </font>
      <fill>
        <patternFill>
          <bgColor theme="8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AF95AC-56F0-4334-9D4E-59F1E836CCDC}" name="Table3" displayName="Table3" ref="A10:G18" totalsRowShown="0" headerRowDxfId="6" dataDxfId="5" headerRowCellStyle="Accent6">
  <tableColumns count="7">
    <tableColumn id="1" xr3:uid="{68451237-698F-49A8-9010-AC5DB0614F6D}" name="Monday" dataDxfId="13"/>
    <tableColumn id="2" xr3:uid="{A17FCB19-1229-4D37-ADE6-93F858E6AA59}" name="Tuesday" dataDxfId="12"/>
    <tableColumn id="3" xr3:uid="{B856CFF4-CB92-457E-8310-806FA604EDB9}" name="Wednesday" dataDxfId="11"/>
    <tableColumn id="4" xr3:uid="{BA7161FA-DFF4-44EB-8395-8EC17E8B5451}" name="Thursday" dataDxfId="10"/>
    <tableColumn id="5" xr3:uid="{F843E6AF-1D17-41BA-B36E-CEBA822F106D}" name="Friday" dataDxfId="9"/>
    <tableColumn id="6" xr3:uid="{C1C88616-67B2-4C41-8C15-A465C8A22877}" name="Saturday" dataDxfId="8"/>
    <tableColumn id="7" xr3:uid="{0D5189AF-C0CF-4773-A6C4-11A8453A8591}" name="Sunday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5663-C327-4765-88F6-6F3145041DC7}">
  <dimension ref="A1:I18"/>
  <sheetViews>
    <sheetView tabSelected="1" workbookViewId="0">
      <selection activeCell="I8" sqref="I8"/>
    </sheetView>
  </sheetViews>
  <sheetFormatPr defaultRowHeight="15" x14ac:dyDescent="0.25"/>
  <cols>
    <col min="1" max="7" width="17.5703125" customWidth="1"/>
    <col min="8" max="8" width="3" customWidth="1"/>
    <col min="11" max="11" width="17.5703125" bestFit="1" customWidth="1"/>
  </cols>
  <sheetData>
    <row r="1" spans="1:9" x14ac:dyDescent="0.25">
      <c r="A1" s="8" t="s">
        <v>8</v>
      </c>
      <c r="B1" s="8" t="s">
        <v>9</v>
      </c>
      <c r="C1" s="8" t="s">
        <v>10</v>
      </c>
    </row>
    <row r="2" spans="1:9" x14ac:dyDescent="0.25">
      <c r="A2" s="7" t="s">
        <v>0</v>
      </c>
      <c r="B2" s="7">
        <v>250</v>
      </c>
      <c r="C2" s="7" t="s">
        <v>4</v>
      </c>
    </row>
    <row r="3" spans="1:9" x14ac:dyDescent="0.25">
      <c r="A3" s="9" t="s">
        <v>1</v>
      </c>
      <c r="B3" s="9">
        <v>220</v>
      </c>
      <c r="C3" s="9" t="s">
        <v>5</v>
      </c>
    </row>
    <row r="4" spans="1:9" x14ac:dyDescent="0.25">
      <c r="A4" s="10" t="s">
        <v>2</v>
      </c>
      <c r="B4" s="10">
        <v>200</v>
      </c>
      <c r="C4" s="10" t="s">
        <v>6</v>
      </c>
    </row>
    <row r="5" spans="1:9" x14ac:dyDescent="0.25">
      <c r="A5" s="11" t="s">
        <v>3</v>
      </c>
      <c r="B5" s="11">
        <v>180</v>
      </c>
      <c r="C5" s="11" t="s">
        <v>7</v>
      </c>
    </row>
    <row r="7" spans="1:9" ht="15.75" x14ac:dyDescent="0.25">
      <c r="A7" s="4" t="s">
        <v>18</v>
      </c>
      <c r="B7" s="4" t="s">
        <v>19</v>
      </c>
      <c r="C7" s="4" t="s">
        <v>20</v>
      </c>
      <c r="D7" s="4" t="s">
        <v>21</v>
      </c>
      <c r="E7" s="4" t="s">
        <v>22</v>
      </c>
      <c r="F7" s="4" t="s">
        <v>23</v>
      </c>
      <c r="G7" s="4" t="s">
        <v>24</v>
      </c>
      <c r="H7" s="5"/>
      <c r="I7" s="6" t="s">
        <v>25</v>
      </c>
    </row>
    <row r="8" spans="1:9" x14ac:dyDescent="0.25">
      <c r="A8" s="12" cm="1">
        <f t="array" ref="A8">IFERROR(SUM(COUNTIF(Table3[Monday],Sheet1!$A$2:$A$5)*Sheet1!$B$2:$B$5),"")</f>
        <v>420</v>
      </c>
      <c r="B8" s="12" cm="1">
        <f t="array" ref="B8">IFERROR(SUM(COUNTIF(Table3[Tuesday],Sheet1!$A$2:$A$5)*Sheet1!$B$2:$B$5),"")</f>
        <v>470</v>
      </c>
      <c r="C8" s="12" cm="1">
        <f t="array" ref="C8">IFERROR(SUM(COUNTIF(Table3[Wednesday],Sheet1!$A$2:$A$5)*Sheet1!$B$2:$B$5),"")</f>
        <v>560</v>
      </c>
      <c r="D8" s="12" cm="1">
        <f t="array" ref="D8">IFERROR(SUM(COUNTIF(Table3[Thursday],Sheet1!$A$2:$A$5)*Sheet1!$B$2:$B$5),"")</f>
        <v>400</v>
      </c>
      <c r="E8" s="12" cm="1">
        <f t="array" ref="E8">IFERROR(SUM(COUNTIF(Table3[Friday],Sheet1!$A$2:$A$5)*Sheet1!$B$2:$B$5),"")</f>
        <v>200</v>
      </c>
      <c r="F8" s="12" cm="1">
        <f t="array" ref="F8">IFERROR(SUM(COUNTIF(Table3[Saturday],Sheet1!$A$2:$A$5)*Sheet1!$B$2:$B$5),"")</f>
        <v>0</v>
      </c>
      <c r="G8" s="12" cm="1">
        <f t="array" ref="G8">IFERROR(SUM(COUNTIF(Table3[Sunday],Sheet1!$A$2:$A$5)*Sheet1!$B$2:$B$5),"")</f>
        <v>0</v>
      </c>
      <c r="I8" s="1">
        <f>SUM(A8:G8)</f>
        <v>2050</v>
      </c>
    </row>
    <row r="9" spans="1:9" x14ac:dyDescent="0.25">
      <c r="A9" s="2"/>
      <c r="B9" s="2"/>
      <c r="C9" s="2"/>
      <c r="D9" s="2"/>
      <c r="E9" s="2"/>
      <c r="F9" s="2"/>
      <c r="G9" s="2"/>
      <c r="H9" s="2"/>
    </row>
    <row r="10" spans="1:9" x14ac:dyDescent="0.25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2"/>
    </row>
    <row r="11" spans="1:9" x14ac:dyDescent="0.25">
      <c r="A11" s="2" t="s">
        <v>1</v>
      </c>
      <c r="B11" s="2" t="s">
        <v>0</v>
      </c>
      <c r="C11" s="2" t="s">
        <v>2</v>
      </c>
      <c r="D11" s="2" t="s">
        <v>2</v>
      </c>
      <c r="E11" s="2"/>
      <c r="F11" s="2"/>
      <c r="G11" s="2"/>
      <c r="H11" s="2"/>
    </row>
    <row r="12" spans="1:9" x14ac:dyDescent="0.25">
      <c r="A12" s="2" t="s">
        <v>2</v>
      </c>
      <c r="B12" s="2" t="s">
        <v>1</v>
      </c>
      <c r="C12" s="2" t="s">
        <v>3</v>
      </c>
      <c r="D12" s="2"/>
      <c r="E12" s="2" t="s">
        <v>2</v>
      </c>
      <c r="F12" s="2"/>
      <c r="G12" s="2"/>
      <c r="H12" s="2"/>
    </row>
    <row r="13" spans="1:9" x14ac:dyDescent="0.25">
      <c r="A13" s="2"/>
      <c r="B13" s="2"/>
      <c r="C13" s="2"/>
      <c r="D13" s="2" t="s">
        <v>2</v>
      </c>
      <c r="E13" s="2"/>
      <c r="F13" s="2"/>
      <c r="G13" s="2"/>
      <c r="H13" s="2"/>
    </row>
    <row r="14" spans="1:9" x14ac:dyDescent="0.25">
      <c r="A14" s="2"/>
      <c r="B14" s="2"/>
      <c r="C14" s="2" t="s">
        <v>3</v>
      </c>
      <c r="D14" s="2"/>
      <c r="E14" s="2"/>
      <c r="F14" s="2"/>
      <c r="G14" s="2"/>
      <c r="H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</sheetData>
  <phoneticPr fontId="5" type="noConversion"/>
  <conditionalFormatting sqref="A11:G18">
    <cfRule type="cellIs" dxfId="1" priority="4" operator="equal">
      <formula>"d"</formula>
    </cfRule>
    <cfRule type="cellIs" dxfId="2" priority="3" operator="equal">
      <formula>"c"</formula>
    </cfRule>
    <cfRule type="cellIs" dxfId="4" priority="2" operator="equal">
      <formula>"b"</formula>
    </cfRule>
    <cfRule type="cellIs" dxfId="3" priority="1" operator="equal">
      <formula>"a"</formula>
    </cfRule>
  </conditionalFormatting>
  <dataValidations count="1">
    <dataValidation type="list" allowBlank="1" showInputMessage="1" showErrorMessage="1" sqref="A11:G18" xr:uid="{DA35FB68-AB54-4854-B69F-66EC70FF5029}">
      <formula1>$A$2:$A$5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Charalampos Dimitrakopoulos</dc:creator>
  <cp:lastModifiedBy>Charalampos Dimitrakopoulos</cp:lastModifiedBy>
  <dcterms:created xsi:type="dcterms:W3CDTF">2024-01-21T09:49:04Z</dcterms:created>
  <dcterms:modified xsi:type="dcterms:W3CDTF">2024-01-21T10:08:32Z</dcterms:modified>
</cp:coreProperties>
</file>