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t" sheetId="1" r:id="rId3"/>
    <sheet state="visible" name="BrianAgee" sheetId="2" r:id="rId4"/>
    <sheet state="visible" name="final_pbe" sheetId="3" r:id="rId5"/>
    <sheet state="visible" name="final_tpss" sheetId="4" r:id="rId6"/>
  </sheets>
  <definedNames/>
  <calcPr/>
</workbook>
</file>

<file path=xl/sharedStrings.xml><?xml version="1.0" encoding="utf-8"?>
<sst xmlns="http://schemas.openxmlformats.org/spreadsheetml/2006/main" count="321" uniqueCount="49">
  <si>
    <t>all rotational constants B_eq in MHz</t>
  </si>
  <si>
    <t>struct no.</t>
  </si>
  <si>
    <t>struct name</t>
  </si>
  <si>
    <t>Rot. Const.</t>
  </si>
  <si>
    <t>“exp”</t>
  </si>
  <si>
    <t>RPA(PBE)/def2-TZVP</t>
  </si>
  <si>
    <t>deviation/MHz</t>
  </si>
  <si>
    <t>deviation/%</t>
  </si>
  <si>
    <t>RPA(PBE)/def2-QZVP</t>
  </si>
  <si>
    <t>RPA(PBE)/def2-SVP</t>
  </si>
  <si>
    <t>Ethynyl-cyclohexane</t>
  </si>
  <si>
    <t>A</t>
  </si>
  <si>
    <t>B</t>
  </si>
  <si>
    <t>C</t>
  </si>
  <si>
    <t>isoamyl-acetate</t>
  </si>
  <si>
    <t>diisopropyl-ketone</t>
  </si>
  <si>
    <t>bicyclo[2.2.2]octadiene</t>
  </si>
  <si>
    <t>tri-ethylamine</t>
  </si>
  <si>
    <t>Vitamin C</t>
  </si>
  <si>
    <t>serotonine</t>
  </si>
  <si>
    <t>Aspirin</t>
  </si>
  <si>
    <t>cassyrane</t>
  </si>
  <si>
    <t>experimental values compiled in - DOI: 10.1002/jcc.23649</t>
  </si>
  <si>
    <t>*</t>
  </si>
  <si>
    <t>Molecule</t>
  </si>
  <si>
    <t>Be</t>
  </si>
  <si>
    <t>Bref</t>
  </si>
  <si>
    <t>Def2-TZVP</t>
  </si>
  <si>
    <t>Def2-QZVP</t>
  </si>
  <si>
    <t>r-(+)-limonene</t>
  </si>
  <si>
    <t>(-)-lupinine</t>
  </si>
  <si>
    <t>Ac-Pro-NH 2</t>
  </si>
  <si>
    <t>Isoamyl-acetate</t>
  </si>
  <si>
    <t>Diisopropyl-ketone</t>
  </si>
  <si>
    <t>Bicyclo[2.2.2]octadiene</t>
  </si>
  <si>
    <t>Tri-ethylamine</t>
  </si>
  <si>
    <t>augmented to rot34 (risthaus, J Comput Chem 2014 1509):</t>
  </si>
  <si>
    <t>Serotonine</t>
  </si>
  <si>
    <t>Cassyrane</t>
  </si>
  <si>
    <t>r-(+)-Limonene</t>
  </si>
  <si>
    <t>(-)-Lupinine</t>
  </si>
  <si>
    <t>Full Rot 34 set</t>
  </si>
  <si>
    <t>Mean Abs Error</t>
  </si>
  <si>
    <t>Mean Error</t>
  </si>
  <si>
    <t>RPA(tpss)/def2-TZVP</t>
  </si>
  <si>
    <t>RPA(tpss)/def2-QZVP</t>
  </si>
  <si>
    <t>MAE and rMAE</t>
  </si>
  <si>
    <t>MSE and rMSE</t>
  </si>
  <si>
    <t>MinMax and rMinMax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</si>
</sst>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3C3C3C"/>
      <name val="Ubuntu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horizontal="right" readingOrder="0"/>
    </xf>
    <xf borderId="0" fillId="2" fontId="1" numFmtId="2" xfId="0" applyAlignment="1" applyFill="1" applyFont="1" applyNumberForma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2" fontId="3" numFmtId="2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8.0"/>
    <col customWidth="1" min="5" max="5" width="19.29"/>
    <col customWidth="1" min="8" max="8" width="19.0"/>
    <col customWidth="1" min="11" max="11" width="19.0"/>
  </cols>
  <sheetData>
    <row r="1">
      <c r="A1" s="1"/>
      <c r="B1" s="1"/>
      <c r="C1" s="2" t="s">
        <v>0</v>
      </c>
      <c r="D1" s="1"/>
      <c r="E1" s="1"/>
      <c r="F1" s="1"/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6</v>
      </c>
      <c r="J2" s="2" t="s">
        <v>7</v>
      </c>
      <c r="K2" s="3" t="s">
        <v>9</v>
      </c>
      <c r="L2" s="2" t="s">
        <v>6</v>
      </c>
      <c r="M2" s="2" t="s">
        <v>7</v>
      </c>
    </row>
    <row r="3">
      <c r="A3" s="4">
        <v>1.0</v>
      </c>
      <c r="B3" s="2" t="s">
        <v>10</v>
      </c>
      <c r="C3" s="2" t="s">
        <v>11</v>
      </c>
      <c r="D3" s="4">
        <v>4293.9</v>
      </c>
      <c r="E3" s="4">
        <v>4237.86205968612</v>
      </c>
      <c r="F3">
        <f t="shared" ref="F3:F27" si="1">D3-E3</f>
        <v>56.03794031</v>
      </c>
      <c r="G3">
        <f t="shared" ref="G3:G27" si="2">F3/D3*100</f>
        <v>1.305059277</v>
      </c>
      <c r="H3" s="3">
        <v>4290.7291869087</v>
      </c>
      <c r="K3" s="3">
        <v>4218.46872207236</v>
      </c>
    </row>
    <row r="4">
      <c r="A4" s="1"/>
      <c r="B4" s="1"/>
      <c r="C4" s="2" t="s">
        <v>12</v>
      </c>
      <c r="D4" s="4">
        <v>1395.9</v>
      </c>
      <c r="E4" s="4">
        <v>1378.85541358683</v>
      </c>
      <c r="F4">
        <f t="shared" si="1"/>
        <v>17.04458641</v>
      </c>
      <c r="G4">
        <f t="shared" si="2"/>
        <v>1.22104638</v>
      </c>
      <c r="H4" s="3">
        <v>1394.24292160136</v>
      </c>
      <c r="K4" s="3">
        <v>1363.67030400801</v>
      </c>
    </row>
    <row r="5">
      <c r="A5" s="1"/>
      <c r="B5" s="1"/>
      <c r="C5" s="2" t="s">
        <v>13</v>
      </c>
      <c r="D5" s="4">
        <v>1130.2</v>
      </c>
      <c r="E5" s="4">
        <v>1116.89525924175</v>
      </c>
      <c r="F5">
        <f t="shared" si="1"/>
        <v>13.30474076</v>
      </c>
      <c r="G5">
        <f t="shared" si="2"/>
        <v>1.177202332</v>
      </c>
      <c r="H5" s="3">
        <v>1129.73093622523</v>
      </c>
      <c r="K5" s="3">
        <v>1105.14835717716</v>
      </c>
    </row>
    <row r="6">
      <c r="A6" s="4">
        <v>2.0</v>
      </c>
      <c r="B6" s="2" t="s">
        <v>14</v>
      </c>
      <c r="C6" s="2" t="s">
        <v>11</v>
      </c>
      <c r="D6" s="4">
        <v>3322.5</v>
      </c>
      <c r="E6" s="4">
        <v>3287.47570143247</v>
      </c>
      <c r="F6">
        <f t="shared" si="1"/>
        <v>35.02429857</v>
      </c>
      <c r="G6">
        <f t="shared" si="2"/>
        <v>1.054154961</v>
      </c>
    </row>
    <row r="7">
      <c r="A7" s="1"/>
      <c r="B7" s="1"/>
      <c r="C7" s="2" t="s">
        <v>12</v>
      </c>
      <c r="D7" s="4">
        <v>719.8</v>
      </c>
      <c r="E7" s="4">
        <v>719.570964564628</v>
      </c>
      <c r="F7">
        <f t="shared" si="1"/>
        <v>0.2290354354</v>
      </c>
      <c r="G7">
        <f t="shared" si="2"/>
        <v>0.03181931583</v>
      </c>
    </row>
    <row r="8">
      <c r="A8" s="1"/>
      <c r="B8" s="1"/>
      <c r="C8" s="2" t="s">
        <v>13</v>
      </c>
      <c r="D8" s="4">
        <v>698.0</v>
      </c>
      <c r="E8" s="4">
        <v>697.868965923191</v>
      </c>
      <c r="F8">
        <f t="shared" si="1"/>
        <v>0.1310340768</v>
      </c>
      <c r="G8">
        <f t="shared" si="2"/>
        <v>0.01877279037</v>
      </c>
    </row>
    <row r="9">
      <c r="A9" s="4">
        <v>3.0</v>
      </c>
      <c r="B9" s="2" t="s">
        <v>15</v>
      </c>
      <c r="C9" s="2" t="s">
        <v>11</v>
      </c>
      <c r="D9" s="4">
        <v>3071.1</v>
      </c>
      <c r="E9" s="4">
        <v>3031.40882040556</v>
      </c>
      <c r="F9">
        <f t="shared" si="1"/>
        <v>39.69117959</v>
      </c>
      <c r="G9">
        <f t="shared" si="2"/>
        <v>1.292409221</v>
      </c>
      <c r="J9" s="3"/>
      <c r="K9" s="5">
        <v>3012.58271159111</v>
      </c>
    </row>
    <row r="10">
      <c r="A10" s="1"/>
      <c r="B10" s="1"/>
      <c r="C10" s="2" t="s">
        <v>12</v>
      </c>
      <c r="D10" s="4">
        <v>1285.0</v>
      </c>
      <c r="E10" s="4">
        <v>1274.63428388444</v>
      </c>
      <c r="F10">
        <f t="shared" si="1"/>
        <v>10.36571612</v>
      </c>
      <c r="G10">
        <f t="shared" si="2"/>
        <v>0.8066705148</v>
      </c>
      <c r="K10" s="5">
        <v>1264.83919438024</v>
      </c>
    </row>
    <row r="11">
      <c r="A11" s="1"/>
      <c r="B11" s="1"/>
      <c r="C11" s="2" t="s">
        <v>13</v>
      </c>
      <c r="D11" s="4">
        <v>1248.7</v>
      </c>
      <c r="E11" s="4">
        <v>1228.33902855733</v>
      </c>
      <c r="F11">
        <f t="shared" si="1"/>
        <v>20.36097144</v>
      </c>
      <c r="G11">
        <f t="shared" si="2"/>
        <v>1.630573512</v>
      </c>
      <c r="K11" s="5">
        <v>1224.79200187184</v>
      </c>
    </row>
    <row r="12">
      <c r="A12" s="4">
        <v>4.0</v>
      </c>
      <c r="B12" s="2" t="s">
        <v>16</v>
      </c>
      <c r="C12" s="2" t="s">
        <v>11</v>
      </c>
      <c r="D12" s="4">
        <v>2755.9</v>
      </c>
      <c r="E12" s="4">
        <v>2722.2438785037</v>
      </c>
      <c r="F12">
        <f t="shared" si="1"/>
        <v>33.6561215</v>
      </c>
      <c r="G12">
        <f t="shared" si="2"/>
        <v>1.221238851</v>
      </c>
      <c r="H12" s="3">
        <v>2753.2746514966</v>
      </c>
      <c r="K12" s="3">
        <v>2707.23671071631</v>
      </c>
    </row>
    <row r="13">
      <c r="A13" s="1"/>
      <c r="B13" s="1"/>
      <c r="C13" s="2" t="s">
        <v>12</v>
      </c>
      <c r="D13" s="4">
        <v>2675.6</v>
      </c>
      <c r="E13" s="4">
        <v>2643.1348701998</v>
      </c>
      <c r="F13">
        <f t="shared" si="1"/>
        <v>32.4651298</v>
      </c>
      <c r="G13">
        <f t="shared" si="2"/>
        <v>1.213377553</v>
      </c>
      <c r="H13" s="3">
        <v>2673.79477361786</v>
      </c>
      <c r="K13" s="3">
        <v>2623.18479018988</v>
      </c>
    </row>
    <row r="14">
      <c r="A14" s="1"/>
      <c r="B14" s="1"/>
      <c r="C14" s="2" t="s">
        <v>13</v>
      </c>
      <c r="D14" s="4">
        <v>2653.3</v>
      </c>
      <c r="E14" s="4">
        <v>2621.85770734271</v>
      </c>
      <c r="F14">
        <f t="shared" si="1"/>
        <v>31.44229266</v>
      </c>
      <c r="G14">
        <f t="shared" si="2"/>
        <v>1.185025917</v>
      </c>
      <c r="H14" s="3">
        <v>2650.07482415487</v>
      </c>
      <c r="J14" s="3"/>
      <c r="K14" s="3">
        <v>2606.41287478274</v>
      </c>
    </row>
    <row r="15">
      <c r="A15" s="4">
        <v>5.0</v>
      </c>
      <c r="B15" s="2" t="s">
        <v>17</v>
      </c>
      <c r="C15" s="2" t="s">
        <v>11</v>
      </c>
      <c r="D15" s="4">
        <v>2336.9</v>
      </c>
      <c r="E15" s="4">
        <v>2301.57646708446</v>
      </c>
      <c r="F15">
        <f t="shared" si="1"/>
        <v>35.32353292</v>
      </c>
      <c r="G15">
        <f t="shared" si="2"/>
        <v>1.511555176</v>
      </c>
      <c r="K15" s="3">
        <v>2294.52432403596</v>
      </c>
    </row>
    <row r="16">
      <c r="A16" s="4">
        <v>6.0</v>
      </c>
      <c r="B16" s="2" t="s">
        <v>18</v>
      </c>
      <c r="C16" s="2" t="s">
        <v>11</v>
      </c>
      <c r="D16" s="4">
        <v>1464.2</v>
      </c>
      <c r="E16" s="4">
        <v>1441.46681605561</v>
      </c>
      <c r="F16">
        <f t="shared" si="1"/>
        <v>22.73318394</v>
      </c>
      <c r="G16">
        <f t="shared" si="2"/>
        <v>1.552601007</v>
      </c>
      <c r="K16" s="3">
        <v>1433.92131628901</v>
      </c>
    </row>
    <row r="17">
      <c r="A17" s="1"/>
      <c r="B17" s="1"/>
      <c r="C17" s="2" t="s">
        <v>12</v>
      </c>
      <c r="D17" s="4">
        <v>768.2</v>
      </c>
      <c r="E17" s="4">
        <v>762.120788590828</v>
      </c>
      <c r="F17">
        <f t="shared" si="1"/>
        <v>6.079211409</v>
      </c>
      <c r="G17">
        <f t="shared" si="2"/>
        <v>0.7913579028</v>
      </c>
      <c r="K17" s="3">
        <v>776.091285342146</v>
      </c>
    </row>
    <row r="18">
      <c r="A18" s="1"/>
      <c r="B18" s="1"/>
      <c r="C18" s="2" t="s">
        <v>13</v>
      </c>
      <c r="D18" s="4">
        <v>580.6</v>
      </c>
      <c r="E18" s="4">
        <v>575.769096453028</v>
      </c>
      <c r="F18">
        <f t="shared" si="1"/>
        <v>4.830903547</v>
      </c>
      <c r="G18">
        <f t="shared" si="2"/>
        <v>0.8320536595</v>
      </c>
      <c r="K18" s="3">
        <v>583.802338221685</v>
      </c>
    </row>
    <row r="19">
      <c r="A19" s="4">
        <v>7.0</v>
      </c>
      <c r="B19" s="2" t="s">
        <v>19</v>
      </c>
      <c r="C19" s="2" t="s">
        <v>11</v>
      </c>
      <c r="D19" s="4">
        <v>1165.7</v>
      </c>
      <c r="E19" s="4">
        <v>1152.54470643959</v>
      </c>
      <c r="F19">
        <f t="shared" si="1"/>
        <v>13.15529356</v>
      </c>
      <c r="G19">
        <f t="shared" si="2"/>
        <v>1.12853166</v>
      </c>
      <c r="K19" s="3">
        <v>1137.90341077234</v>
      </c>
    </row>
    <row r="20">
      <c r="A20" s="1"/>
      <c r="B20" s="1"/>
      <c r="C20" s="2" t="s">
        <v>12</v>
      </c>
      <c r="D20" s="4">
        <v>661.2</v>
      </c>
      <c r="E20" s="4">
        <v>654.728209364216</v>
      </c>
      <c r="F20">
        <f t="shared" si="1"/>
        <v>6.471790636</v>
      </c>
      <c r="G20">
        <f t="shared" si="2"/>
        <v>0.978794712</v>
      </c>
      <c r="K20" s="3">
        <v>656.170638750025</v>
      </c>
    </row>
    <row r="21">
      <c r="A21" s="1"/>
      <c r="B21" s="1"/>
      <c r="C21" s="2" t="s">
        <v>13</v>
      </c>
      <c r="D21" s="4">
        <v>454.0</v>
      </c>
      <c r="E21" s="4">
        <v>449.381003617593</v>
      </c>
      <c r="F21">
        <f t="shared" si="1"/>
        <v>4.618996382</v>
      </c>
      <c r="G21">
        <f t="shared" si="2"/>
        <v>1.017400084</v>
      </c>
      <c r="K21" s="3">
        <v>445.692895225396</v>
      </c>
    </row>
    <row r="22">
      <c r="A22" s="4">
        <v>8.0</v>
      </c>
      <c r="B22" s="2" t="s">
        <v>20</v>
      </c>
      <c r="C22" s="2" t="s">
        <v>11</v>
      </c>
      <c r="D22" s="4">
        <v>1166.3</v>
      </c>
      <c r="E22" s="4">
        <v>1135.8246601798</v>
      </c>
      <c r="F22">
        <f t="shared" si="1"/>
        <v>30.47533982</v>
      </c>
      <c r="G22">
        <f t="shared" si="2"/>
        <v>2.612993211</v>
      </c>
    </row>
    <row r="23">
      <c r="A23" s="1"/>
      <c r="B23" s="1"/>
      <c r="C23" s="2" t="s">
        <v>12</v>
      </c>
      <c r="D23" s="4">
        <v>767.6</v>
      </c>
      <c r="E23" s="4">
        <v>762.51794763185</v>
      </c>
      <c r="F23">
        <f t="shared" si="1"/>
        <v>5.082052368</v>
      </c>
      <c r="G23">
        <f t="shared" si="2"/>
        <v>0.6620703971</v>
      </c>
    </row>
    <row r="24">
      <c r="A24" s="1"/>
      <c r="B24" s="1"/>
      <c r="C24" s="2" t="s">
        <v>13</v>
      </c>
      <c r="D24" s="4">
        <v>513.0</v>
      </c>
      <c r="E24" s="4">
        <v>504.552785319852</v>
      </c>
      <c r="F24">
        <f t="shared" si="1"/>
        <v>8.44721468</v>
      </c>
      <c r="G24">
        <f t="shared" si="2"/>
        <v>1.646630542</v>
      </c>
    </row>
    <row r="25">
      <c r="A25" s="4">
        <v>9.0</v>
      </c>
      <c r="B25" s="2" t="s">
        <v>21</v>
      </c>
      <c r="C25" s="2" t="s">
        <v>11</v>
      </c>
      <c r="D25" s="4">
        <v>862.5</v>
      </c>
      <c r="E25" s="4">
        <v>851.086000177404</v>
      </c>
      <c r="F25">
        <f t="shared" si="1"/>
        <v>11.41399982</v>
      </c>
      <c r="G25">
        <f t="shared" si="2"/>
        <v>1.323362298</v>
      </c>
      <c r="K25" s="5">
        <v>849.912892018734</v>
      </c>
    </row>
    <row r="26">
      <c r="A26" s="1"/>
      <c r="B26" s="1"/>
      <c r="C26" s="2" t="s">
        <v>12</v>
      </c>
      <c r="D26" s="4">
        <v>754.2</v>
      </c>
      <c r="E26" s="4">
        <v>748.290079558244</v>
      </c>
      <c r="F26">
        <f t="shared" si="1"/>
        <v>5.909920442</v>
      </c>
      <c r="G26">
        <f t="shared" si="2"/>
        <v>0.7836012254</v>
      </c>
      <c r="K26" s="5">
        <v>744.700270567922</v>
      </c>
    </row>
    <row r="27">
      <c r="A27" s="1"/>
      <c r="B27" s="1"/>
      <c r="C27" s="2" t="s">
        <v>13</v>
      </c>
      <c r="D27" s="4">
        <v>513.7</v>
      </c>
      <c r="E27" s="4">
        <v>508.925107637209</v>
      </c>
      <c r="F27">
        <f t="shared" si="1"/>
        <v>4.774892363</v>
      </c>
      <c r="G27">
        <f t="shared" si="2"/>
        <v>0.9295099013</v>
      </c>
      <c r="K27" s="5">
        <v>508.379495823117</v>
      </c>
    </row>
    <row r="28">
      <c r="A28" s="1"/>
      <c r="B28" s="1"/>
      <c r="C28" s="1"/>
      <c r="D28" s="1"/>
      <c r="E28" s="1"/>
      <c r="F28" s="1"/>
      <c r="G28" s="1"/>
    </row>
    <row r="29">
      <c r="A29" s="2" t="s">
        <v>36</v>
      </c>
      <c r="B29" s="1"/>
      <c r="C29" s="1"/>
      <c r="D29" s="1"/>
      <c r="E29" s="1"/>
      <c r="F29" s="1"/>
      <c r="G29" s="1"/>
    </row>
    <row r="30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</row>
    <row r="31">
      <c r="A31" s="4">
        <v>10.0</v>
      </c>
      <c r="B31" s="2" t="s">
        <v>29</v>
      </c>
      <c r="C31" s="2" t="s">
        <v>11</v>
      </c>
      <c r="D31" s="4">
        <v>3086.2</v>
      </c>
      <c r="E31" s="2">
        <v>3046.73708859688</v>
      </c>
      <c r="F31">
        <f t="shared" ref="F31:F39" si="3">D31-E31</f>
        <v>39.4629114</v>
      </c>
      <c r="G31">
        <f t="shared" ref="G31:G39" si="4">F31/D31*100</f>
        <v>1.278689372</v>
      </c>
    </row>
    <row r="32">
      <c r="A32" s="1"/>
      <c r="B32" s="1"/>
      <c r="C32" s="2" t="s">
        <v>12</v>
      </c>
      <c r="D32" s="4">
        <v>723.7</v>
      </c>
      <c r="E32" s="2">
        <v>716.847098391192</v>
      </c>
      <c r="F32">
        <f t="shared" si="3"/>
        <v>6.852901609</v>
      </c>
      <c r="G32">
        <f t="shared" si="4"/>
        <v>0.9469257439</v>
      </c>
    </row>
    <row r="33">
      <c r="A33" s="1"/>
      <c r="B33" s="1"/>
      <c r="C33" s="2" t="s">
        <v>13</v>
      </c>
      <c r="D33" s="4">
        <v>685.0</v>
      </c>
      <c r="E33" s="2">
        <v>676.323191407514</v>
      </c>
      <c r="F33">
        <f t="shared" si="3"/>
        <v>8.676808592</v>
      </c>
      <c r="G33">
        <f t="shared" si="4"/>
        <v>1.266687386</v>
      </c>
    </row>
    <row r="34">
      <c r="A34" s="4">
        <v>11.0</v>
      </c>
      <c r="B34" s="2" t="s">
        <v>30</v>
      </c>
      <c r="C34" s="2" t="s">
        <v>11</v>
      </c>
      <c r="D34" s="4">
        <v>1432.1</v>
      </c>
      <c r="E34" s="2">
        <v>1413.65695292771</v>
      </c>
      <c r="F34">
        <f t="shared" si="3"/>
        <v>18.44304707</v>
      </c>
      <c r="G34">
        <f t="shared" si="4"/>
        <v>1.287832349</v>
      </c>
      <c r="K34" s="3">
        <v>1420.5761203386</v>
      </c>
    </row>
    <row r="35">
      <c r="A35" s="1"/>
      <c r="B35" s="1"/>
      <c r="C35" s="2" t="s">
        <v>12</v>
      </c>
      <c r="D35" s="4">
        <v>820.5</v>
      </c>
      <c r="E35" s="2">
        <v>811.098561270311</v>
      </c>
      <c r="F35">
        <f t="shared" si="3"/>
        <v>9.40143873</v>
      </c>
      <c r="G35">
        <f t="shared" si="4"/>
        <v>1.145818249</v>
      </c>
      <c r="K35" s="3">
        <v>808.217198915508</v>
      </c>
    </row>
    <row r="36">
      <c r="A36" s="1"/>
      <c r="B36" s="1"/>
      <c r="C36" s="2" t="s">
        <v>13</v>
      </c>
      <c r="D36" s="4">
        <v>679.4</v>
      </c>
      <c r="E36" s="2">
        <v>670.65309068818</v>
      </c>
      <c r="F36">
        <f t="shared" si="3"/>
        <v>8.746909312</v>
      </c>
      <c r="G36">
        <f t="shared" si="4"/>
        <v>1.287446175</v>
      </c>
      <c r="K36" s="3">
        <v>670.242305463088</v>
      </c>
    </row>
    <row r="37">
      <c r="A37" s="4">
        <v>12.0</v>
      </c>
      <c r="B37" s="2" t="s">
        <v>31</v>
      </c>
      <c r="C37" s="2" t="s">
        <v>11</v>
      </c>
      <c r="D37" s="4">
        <v>1523.2</v>
      </c>
      <c r="E37" s="2">
        <v>1486.21818845832</v>
      </c>
      <c r="F37">
        <f t="shared" si="3"/>
        <v>36.98181154</v>
      </c>
      <c r="G37">
        <f t="shared" si="4"/>
        <v>2.427902543</v>
      </c>
    </row>
    <row r="38">
      <c r="A38" s="1"/>
      <c r="B38" s="1"/>
      <c r="C38" s="2" t="s">
        <v>12</v>
      </c>
      <c r="D38" s="4">
        <v>1070.5</v>
      </c>
      <c r="E38" s="2">
        <v>1065.39350314741</v>
      </c>
      <c r="F38">
        <f t="shared" si="3"/>
        <v>5.106496853</v>
      </c>
      <c r="G38">
        <f t="shared" si="4"/>
        <v>0.4770197901</v>
      </c>
    </row>
    <row r="39">
      <c r="A39" s="1"/>
      <c r="B39" s="1"/>
      <c r="C39" s="2" t="s">
        <v>13</v>
      </c>
      <c r="D39" s="4">
        <v>719.9</v>
      </c>
      <c r="E39" s="3">
        <v>714.48424902616</v>
      </c>
      <c r="F39">
        <f t="shared" si="3"/>
        <v>5.415750974</v>
      </c>
      <c r="G39">
        <f t="shared" si="4"/>
        <v>0.7522921203</v>
      </c>
    </row>
    <row r="40">
      <c r="A40" s="1"/>
      <c r="B40" s="1"/>
      <c r="C40" s="1"/>
      <c r="D40" s="1"/>
      <c r="F40" s="1"/>
      <c r="G40" s="1"/>
    </row>
    <row r="41">
      <c r="A41" s="1"/>
      <c r="B41" s="2" t="s">
        <v>41</v>
      </c>
      <c r="C41" s="2"/>
      <c r="D41" s="1"/>
      <c r="F41" s="1"/>
      <c r="G41" s="1"/>
    </row>
    <row r="42">
      <c r="A42" s="1"/>
      <c r="B42" s="2" t="s">
        <v>42</v>
      </c>
      <c r="D42" s="1"/>
      <c r="F42" s="11"/>
      <c r="G42" s="12">
        <v>1.14113018</v>
      </c>
    </row>
    <row r="43">
      <c r="A43" s="1"/>
      <c r="B43" s="2" t="s">
        <v>43</v>
      </c>
      <c r="D43" s="1"/>
      <c r="F43" s="12">
        <v>17.8229531697</v>
      </c>
      <c r="G43" s="11"/>
    </row>
    <row r="44">
      <c r="A44" s="1"/>
      <c r="B44" s="2"/>
      <c r="C44" s="1"/>
      <c r="D4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5" max="5" width="19.29"/>
    <col customWidth="1" min="8" max="8" width="19.57"/>
  </cols>
  <sheetData>
    <row r="1">
      <c r="A1" s="2" t="s">
        <v>22</v>
      </c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2" t="s">
        <v>0</v>
      </c>
      <c r="D2" s="1"/>
      <c r="E2" s="1"/>
      <c r="F2" s="2" t="s">
        <v>23</v>
      </c>
      <c r="G2" s="1"/>
      <c r="H2" s="1"/>
      <c r="I2" s="2" t="s">
        <v>23</v>
      </c>
      <c r="J2" s="1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</row>
    <row r="4">
      <c r="A4" s="4">
        <v>1.0</v>
      </c>
      <c r="B4" s="2" t="s">
        <v>10</v>
      </c>
      <c r="C4" s="2" t="s">
        <v>11</v>
      </c>
      <c r="D4" s="4">
        <v>4293.9</v>
      </c>
      <c r="E4" s="4">
        <v>4237.7605702372</v>
      </c>
      <c r="F4">
        <f t="shared" ref="F4:F28" si="1">D4-E4</f>
        <v>56.13942976</v>
      </c>
      <c r="G4">
        <f t="shared" ref="G4:G28" si="2">F4/D4*100</f>
        <v>1.30742285</v>
      </c>
      <c r="H4" s="4">
        <v>4290.8005833737</v>
      </c>
      <c r="I4">
        <f t="shared" ref="I4:I28" si="3">D4-H4</f>
        <v>3.099416626</v>
      </c>
      <c r="J4">
        <f t="shared" ref="J4:J28" si="4">I4/H4*100</f>
        <v>0.07223399378</v>
      </c>
    </row>
    <row r="5">
      <c r="A5" s="1"/>
      <c r="B5" s="1"/>
      <c r="C5" s="2" t="s">
        <v>12</v>
      </c>
      <c r="D5" s="4">
        <v>1395.9</v>
      </c>
      <c r="E5" s="4">
        <v>1378.8388563335</v>
      </c>
      <c r="F5">
        <f t="shared" si="1"/>
        <v>17.06114367</v>
      </c>
      <c r="G5">
        <f t="shared" si="2"/>
        <v>1.222232514</v>
      </c>
      <c r="H5" s="4">
        <v>1394.3104895363</v>
      </c>
      <c r="I5">
        <f t="shared" si="3"/>
        <v>1.589510464</v>
      </c>
      <c r="J5">
        <f t="shared" si="4"/>
        <v>0.1139997494</v>
      </c>
    </row>
    <row r="6">
      <c r="A6" s="1"/>
      <c r="B6" s="1"/>
      <c r="C6" s="2" t="s">
        <v>13</v>
      </c>
      <c r="D6" s="4">
        <v>1130.2</v>
      </c>
      <c r="E6" s="4">
        <v>1116.8716419051</v>
      </c>
      <c r="F6">
        <f t="shared" si="1"/>
        <v>13.32835809</v>
      </c>
      <c r="G6">
        <f t="shared" si="2"/>
        <v>1.179291992</v>
      </c>
      <c r="H6" s="4">
        <v>1129.7661963723</v>
      </c>
      <c r="I6">
        <f t="shared" si="3"/>
        <v>0.4338036277</v>
      </c>
      <c r="J6">
        <f t="shared" si="4"/>
        <v>0.03839764626</v>
      </c>
    </row>
    <row r="7">
      <c r="A7" s="4">
        <v>2.0</v>
      </c>
      <c r="B7" s="2" t="s">
        <v>14</v>
      </c>
      <c r="C7" s="2" t="s">
        <v>11</v>
      </c>
      <c r="D7" s="4">
        <v>3322.5</v>
      </c>
      <c r="E7" s="4">
        <v>3287.8090674838</v>
      </c>
      <c r="F7">
        <f t="shared" si="1"/>
        <v>34.69093252</v>
      </c>
      <c r="G7">
        <f t="shared" si="2"/>
        <v>1.04412137</v>
      </c>
      <c r="H7" s="4">
        <v>3314.1294092336</v>
      </c>
      <c r="I7">
        <f t="shared" si="3"/>
        <v>8.370590766</v>
      </c>
      <c r="J7">
        <f t="shared" si="4"/>
        <v>0.2525728399</v>
      </c>
    </row>
    <row r="8">
      <c r="A8" s="1"/>
      <c r="B8" s="1"/>
      <c r="C8" s="2" t="s">
        <v>12</v>
      </c>
      <c r="D8" s="4">
        <v>719.8</v>
      </c>
      <c r="E8" s="4">
        <v>719.4479475097</v>
      </c>
      <c r="F8">
        <f t="shared" si="1"/>
        <v>0.3520524903</v>
      </c>
      <c r="G8">
        <f t="shared" si="2"/>
        <v>0.04890976525</v>
      </c>
      <c r="H8" s="4">
        <v>726.5099920414</v>
      </c>
      <c r="I8">
        <f t="shared" si="3"/>
        <v>-6.709992041</v>
      </c>
      <c r="J8">
        <f t="shared" si="4"/>
        <v>-0.9235925335</v>
      </c>
    </row>
    <row r="9">
      <c r="A9" s="1"/>
      <c r="B9" s="1"/>
      <c r="C9" s="2" t="s">
        <v>13</v>
      </c>
      <c r="D9" s="4">
        <v>698.0</v>
      </c>
      <c r="E9" s="4">
        <v>697.7558384181</v>
      </c>
      <c r="F9">
        <f t="shared" si="1"/>
        <v>0.2441615819</v>
      </c>
      <c r="G9">
        <f t="shared" si="2"/>
        <v>0.03498016933</v>
      </c>
      <c r="H9" s="4">
        <v>705.1078116441</v>
      </c>
      <c r="I9">
        <f t="shared" si="3"/>
        <v>-7.107811644</v>
      </c>
      <c r="J9">
        <f t="shared" si="4"/>
        <v>-1.008046078</v>
      </c>
    </row>
    <row r="10">
      <c r="A10" s="4">
        <v>3.0</v>
      </c>
      <c r="B10" s="2" t="s">
        <v>15</v>
      </c>
      <c r="C10" s="2" t="s">
        <v>11</v>
      </c>
      <c r="D10" s="4">
        <v>3071.1</v>
      </c>
      <c r="E10" s="4">
        <v>3031.7031324082</v>
      </c>
      <c r="F10">
        <f t="shared" si="1"/>
        <v>39.39686759</v>
      </c>
      <c r="G10">
        <f t="shared" si="2"/>
        <v>1.282825945</v>
      </c>
      <c r="H10" s="4">
        <v>3064.318722769</v>
      </c>
      <c r="I10">
        <f t="shared" si="3"/>
        <v>6.781277231</v>
      </c>
      <c r="J10">
        <f t="shared" si="4"/>
        <v>0.2212980386</v>
      </c>
    </row>
    <row r="11">
      <c r="A11" s="1"/>
      <c r="B11" s="1"/>
      <c r="C11" s="2" t="s">
        <v>12</v>
      </c>
      <c r="D11" s="4">
        <v>1285.0</v>
      </c>
      <c r="E11" s="4">
        <v>1274.5452243428</v>
      </c>
      <c r="F11">
        <f t="shared" si="1"/>
        <v>10.45477566</v>
      </c>
      <c r="G11">
        <f t="shared" si="2"/>
        <v>0.8136012185</v>
      </c>
      <c r="H11" s="4">
        <v>1284.7137591596</v>
      </c>
      <c r="I11">
        <f t="shared" si="3"/>
        <v>0.2862408404</v>
      </c>
      <c r="J11">
        <f t="shared" si="4"/>
        <v>0.02228051489</v>
      </c>
    </row>
    <row r="12">
      <c r="A12" s="1"/>
      <c r="B12" s="1"/>
      <c r="C12" s="2" t="s">
        <v>13</v>
      </c>
      <c r="D12" s="4">
        <v>1248.7</v>
      </c>
      <c r="E12" s="4">
        <v>1228.1722181347</v>
      </c>
      <c r="F12">
        <f t="shared" si="1"/>
        <v>20.52778187</v>
      </c>
      <c r="G12">
        <f t="shared" si="2"/>
        <v>1.643932239</v>
      </c>
      <c r="H12" s="4">
        <v>1246.5407134638</v>
      </c>
      <c r="I12">
        <f t="shared" si="3"/>
        <v>2.159286536</v>
      </c>
      <c r="J12">
        <f t="shared" si="4"/>
        <v>0.1732223034</v>
      </c>
    </row>
    <row r="13">
      <c r="A13" s="4">
        <v>4.0</v>
      </c>
      <c r="B13" s="2" t="s">
        <v>16</v>
      </c>
      <c r="C13" s="2" t="s">
        <v>11</v>
      </c>
      <c r="D13" s="4">
        <v>2755.9</v>
      </c>
      <c r="E13" s="4">
        <v>2722.3425300754</v>
      </c>
      <c r="F13">
        <f t="shared" si="1"/>
        <v>33.55746992</v>
      </c>
      <c r="G13">
        <f t="shared" si="2"/>
        <v>1.217659201</v>
      </c>
      <c r="H13" s="4">
        <v>2753.6259176125</v>
      </c>
      <c r="I13">
        <f t="shared" si="3"/>
        <v>2.274082388</v>
      </c>
      <c r="J13">
        <f t="shared" si="4"/>
        <v>0.08258501538</v>
      </c>
    </row>
    <row r="14">
      <c r="A14" s="1"/>
      <c r="B14" s="1"/>
      <c r="C14" s="2" t="s">
        <v>12</v>
      </c>
      <c r="D14" s="4">
        <v>2675.6</v>
      </c>
      <c r="E14" s="4">
        <v>2643.2188344619</v>
      </c>
      <c r="F14">
        <f t="shared" si="1"/>
        <v>32.38116554</v>
      </c>
      <c r="G14">
        <f t="shared" si="2"/>
        <v>1.210239406</v>
      </c>
      <c r="H14" s="4">
        <v>2674.3033682675</v>
      </c>
      <c r="I14">
        <f t="shared" si="3"/>
        <v>1.296631732</v>
      </c>
      <c r="J14">
        <f t="shared" si="4"/>
        <v>0.04848484087</v>
      </c>
    </row>
    <row r="15">
      <c r="A15" s="1"/>
      <c r="B15" s="1"/>
      <c r="C15" s="2" t="s">
        <v>13</v>
      </c>
      <c r="D15" s="4">
        <v>2653.3</v>
      </c>
      <c r="E15" s="4">
        <v>2621.9452586448</v>
      </c>
      <c r="F15">
        <f t="shared" si="1"/>
        <v>31.35474136</v>
      </c>
      <c r="G15">
        <f t="shared" si="2"/>
        <v>1.181726203</v>
      </c>
      <c r="H15" s="4">
        <v>2650.2269242963</v>
      </c>
      <c r="I15">
        <f t="shared" si="3"/>
        <v>3.073075704</v>
      </c>
      <c r="J15">
        <f t="shared" si="4"/>
        <v>0.1159551914</v>
      </c>
    </row>
    <row r="16">
      <c r="A16" s="4">
        <v>5.0</v>
      </c>
      <c r="B16" s="2" t="s">
        <v>17</v>
      </c>
      <c r="C16" s="2" t="s">
        <v>11</v>
      </c>
      <c r="D16" s="4">
        <v>2336.9</v>
      </c>
      <c r="E16" s="4">
        <v>2301.4478740501</v>
      </c>
      <c r="F16">
        <f t="shared" si="1"/>
        <v>35.45212595</v>
      </c>
      <c r="G16">
        <f t="shared" si="2"/>
        <v>1.517057895</v>
      </c>
      <c r="H16" s="4">
        <v>2332.2268769464</v>
      </c>
      <c r="I16">
        <f t="shared" si="3"/>
        <v>4.673123054</v>
      </c>
      <c r="J16">
        <f t="shared" si="4"/>
        <v>0.2003717177</v>
      </c>
    </row>
    <row r="17">
      <c r="A17" s="4">
        <v>6.0</v>
      </c>
      <c r="B17" s="2" t="s">
        <v>18</v>
      </c>
      <c r="C17" s="2" t="s">
        <v>11</v>
      </c>
      <c r="D17" s="4">
        <v>1464.2</v>
      </c>
      <c r="E17" s="4">
        <v>1441.6197087311</v>
      </c>
      <c r="F17">
        <f t="shared" si="1"/>
        <v>22.58029127</v>
      </c>
      <c r="G17">
        <f t="shared" si="2"/>
        <v>1.542158945</v>
      </c>
      <c r="H17" s="4">
        <v>1454.4808300529</v>
      </c>
      <c r="I17">
        <f t="shared" si="3"/>
        <v>9.719169947</v>
      </c>
      <c r="J17">
        <f t="shared" si="4"/>
        <v>0.6682226226</v>
      </c>
    </row>
    <row r="18">
      <c r="A18" s="1"/>
      <c r="B18" s="1"/>
      <c r="C18" s="2" t="s">
        <v>12</v>
      </c>
      <c r="D18" s="4">
        <v>768.2</v>
      </c>
      <c r="E18" s="4">
        <v>762.0919494907</v>
      </c>
      <c r="F18">
        <f t="shared" si="1"/>
        <v>6.108050509</v>
      </c>
      <c r="G18">
        <f t="shared" si="2"/>
        <v>0.7951120163</v>
      </c>
      <c r="H18" s="4">
        <v>770.2523785717</v>
      </c>
      <c r="I18">
        <f t="shared" si="3"/>
        <v>-2.052378572</v>
      </c>
      <c r="J18">
        <f t="shared" si="4"/>
        <v>-0.2664553371</v>
      </c>
    </row>
    <row r="19">
      <c r="A19" s="1"/>
      <c r="B19" s="1"/>
      <c r="C19" s="2" t="s">
        <v>13</v>
      </c>
      <c r="D19" s="4">
        <v>580.6</v>
      </c>
      <c r="E19" s="4">
        <v>575.7615030099</v>
      </c>
      <c r="F19">
        <f t="shared" si="1"/>
        <v>4.83849699</v>
      </c>
      <c r="G19">
        <f t="shared" si="2"/>
        <v>0.8333615209</v>
      </c>
      <c r="H19" s="4">
        <v>581.2714804025</v>
      </c>
      <c r="I19">
        <f t="shared" si="3"/>
        <v>-0.6714804025</v>
      </c>
      <c r="J19">
        <f t="shared" si="4"/>
        <v>-0.115519241</v>
      </c>
    </row>
    <row r="20">
      <c r="A20" s="4">
        <v>7.0</v>
      </c>
      <c r="B20" s="2" t="s">
        <v>19</v>
      </c>
      <c r="C20" s="2" t="s">
        <v>11</v>
      </c>
      <c r="D20" s="4">
        <v>1165.7</v>
      </c>
      <c r="E20" s="4">
        <v>1152.5708745043</v>
      </c>
      <c r="F20">
        <f t="shared" si="1"/>
        <v>13.1291255</v>
      </c>
      <c r="G20">
        <f t="shared" si="2"/>
        <v>1.126286823</v>
      </c>
      <c r="H20" s="4">
        <v>1167.8418807185</v>
      </c>
      <c r="I20">
        <f t="shared" si="3"/>
        <v>-2.141880719</v>
      </c>
      <c r="J20">
        <f t="shared" si="4"/>
        <v>-0.1834050272</v>
      </c>
    </row>
    <row r="21">
      <c r="A21" s="1"/>
      <c r="B21" s="1"/>
      <c r="C21" s="2" t="s">
        <v>12</v>
      </c>
      <c r="D21" s="4">
        <v>661.2</v>
      </c>
      <c r="E21" s="4">
        <v>654.6346891495</v>
      </c>
      <c r="F21">
        <f t="shared" si="1"/>
        <v>6.565310851</v>
      </c>
      <c r="G21">
        <f t="shared" si="2"/>
        <v>0.9929387251</v>
      </c>
      <c r="H21" s="4">
        <v>658.4708349984</v>
      </c>
      <c r="I21">
        <f t="shared" si="3"/>
        <v>2.729165002</v>
      </c>
      <c r="J21">
        <f t="shared" si="4"/>
        <v>0.4144701415</v>
      </c>
    </row>
    <row r="22">
      <c r="A22" s="1"/>
      <c r="B22" s="1"/>
      <c r="C22" s="2" t="s">
        <v>13</v>
      </c>
      <c r="D22" s="4">
        <v>454.0</v>
      </c>
      <c r="E22" s="4">
        <v>449.3467629572</v>
      </c>
      <c r="F22">
        <f t="shared" si="1"/>
        <v>4.653237043</v>
      </c>
      <c r="G22">
        <f t="shared" si="2"/>
        <v>1.02494208</v>
      </c>
      <c r="H22" s="4">
        <v>453.9512569781</v>
      </c>
      <c r="I22">
        <f t="shared" si="3"/>
        <v>0.0487430219</v>
      </c>
      <c r="J22">
        <f t="shared" si="4"/>
        <v>0.01073750125</v>
      </c>
    </row>
    <row r="23">
      <c r="A23" s="4">
        <v>8.0</v>
      </c>
      <c r="B23" s="2" t="s">
        <v>20</v>
      </c>
      <c r="C23" s="2" t="s">
        <v>11</v>
      </c>
      <c r="D23" s="4">
        <v>1166.3</v>
      </c>
      <c r="E23" s="4">
        <v>1135.8603099042</v>
      </c>
      <c r="F23">
        <f t="shared" si="1"/>
        <v>30.4396901</v>
      </c>
      <c r="G23">
        <f t="shared" si="2"/>
        <v>2.60993656</v>
      </c>
      <c r="H23" s="4">
        <v>1162.1034811164</v>
      </c>
      <c r="I23">
        <f t="shared" si="3"/>
        <v>4.196518884</v>
      </c>
      <c r="J23">
        <f t="shared" si="4"/>
        <v>0.3611140446</v>
      </c>
    </row>
    <row r="24">
      <c r="A24" s="1"/>
      <c r="B24" s="1"/>
      <c r="C24" s="2" t="s">
        <v>12</v>
      </c>
      <c r="D24" s="4">
        <v>767.6</v>
      </c>
      <c r="E24" s="4">
        <v>762.526908638</v>
      </c>
      <c r="F24">
        <f t="shared" si="1"/>
        <v>5.073091362</v>
      </c>
      <c r="G24">
        <f t="shared" si="2"/>
        <v>0.6609029914</v>
      </c>
      <c r="H24" s="4">
        <v>767.3504991684</v>
      </c>
      <c r="I24">
        <f t="shared" si="3"/>
        <v>0.2495008316</v>
      </c>
      <c r="J24">
        <f t="shared" si="4"/>
        <v>0.03251458517</v>
      </c>
    </row>
    <row r="25">
      <c r="A25" s="1"/>
      <c r="B25" s="1"/>
      <c r="C25" s="2" t="s">
        <v>13</v>
      </c>
      <c r="D25" s="4">
        <v>513.0</v>
      </c>
      <c r="E25" s="4">
        <v>504.554322937</v>
      </c>
      <c r="F25">
        <f t="shared" si="1"/>
        <v>8.445677063</v>
      </c>
      <c r="G25">
        <f t="shared" si="2"/>
        <v>1.646330812</v>
      </c>
      <c r="H25" s="4">
        <v>512.2337106144</v>
      </c>
      <c r="I25">
        <f t="shared" si="3"/>
        <v>0.7662893856</v>
      </c>
      <c r="J25">
        <f t="shared" si="4"/>
        <v>0.1495976094</v>
      </c>
    </row>
    <row r="26">
      <c r="A26" s="4">
        <v>9.0</v>
      </c>
      <c r="B26" s="2" t="s">
        <v>21</v>
      </c>
      <c r="C26" s="2" t="s">
        <v>11</v>
      </c>
      <c r="D26" s="4">
        <v>862.5</v>
      </c>
      <c r="E26" s="4">
        <v>851.0303910123</v>
      </c>
      <c r="F26">
        <f t="shared" si="1"/>
        <v>11.46960899</v>
      </c>
      <c r="G26">
        <f t="shared" si="2"/>
        <v>1.329809738</v>
      </c>
      <c r="H26" s="4">
        <v>860.7087511566</v>
      </c>
      <c r="I26">
        <f t="shared" si="3"/>
        <v>1.791248843</v>
      </c>
      <c r="J26">
        <f t="shared" si="4"/>
        <v>0.208113237</v>
      </c>
    </row>
    <row r="27">
      <c r="A27" s="1"/>
      <c r="B27" s="1"/>
      <c r="C27" s="2" t="s">
        <v>12</v>
      </c>
      <c r="D27" s="4">
        <v>754.2</v>
      </c>
      <c r="E27" s="4">
        <v>748.1959323026</v>
      </c>
      <c r="F27">
        <f t="shared" si="1"/>
        <v>6.004067697</v>
      </c>
      <c r="G27">
        <f t="shared" si="2"/>
        <v>0.7960842876</v>
      </c>
      <c r="H27" s="4">
        <v>756.0355224811</v>
      </c>
      <c r="I27">
        <f t="shared" si="3"/>
        <v>-1.835522481</v>
      </c>
      <c r="J27">
        <f t="shared" si="4"/>
        <v>-0.2427825713</v>
      </c>
    </row>
    <row r="28">
      <c r="A28" s="1"/>
      <c r="B28" s="1"/>
      <c r="C28" s="2" t="s">
        <v>13</v>
      </c>
      <c r="D28" s="4">
        <v>513.7</v>
      </c>
      <c r="E28" s="4">
        <v>508.866812666</v>
      </c>
      <c r="F28">
        <f t="shared" si="1"/>
        <v>4.833187334</v>
      </c>
      <c r="G28">
        <f t="shared" si="2"/>
        <v>0.9408579587</v>
      </c>
      <c r="H28" s="4">
        <v>514.3564803761</v>
      </c>
      <c r="I28">
        <f t="shared" si="3"/>
        <v>-0.6564803761</v>
      </c>
      <c r="J28">
        <f t="shared" si="4"/>
        <v>-0.1276313998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2" t="s">
        <v>36</v>
      </c>
      <c r="B30" s="1"/>
      <c r="C30" s="1"/>
      <c r="D30" s="1"/>
      <c r="E30" s="1"/>
      <c r="F30" s="1"/>
      <c r="G30" s="1"/>
      <c r="H30" s="1"/>
      <c r="I30" s="1"/>
      <c r="J30" s="1"/>
    </row>
    <row r="31">
      <c r="A31" s="2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6</v>
      </c>
      <c r="J31" s="2" t="s">
        <v>7</v>
      </c>
    </row>
    <row r="32">
      <c r="A32" s="4">
        <v>10.0</v>
      </c>
      <c r="B32" s="2" t="s">
        <v>29</v>
      </c>
      <c r="C32" s="2" t="s">
        <v>11</v>
      </c>
      <c r="D32" s="4">
        <v>3086.2</v>
      </c>
      <c r="E32" s="4">
        <v>3046.7595476288</v>
      </c>
      <c r="F32">
        <f t="shared" ref="F32:F40" si="5">D32-E32</f>
        <v>39.44045237</v>
      </c>
      <c r="G32">
        <f t="shared" ref="G32:G40" si="6">F32/D32*100</f>
        <v>1.277961648</v>
      </c>
      <c r="H32" s="4">
        <v>3082.3759091187</v>
      </c>
      <c r="I32">
        <f t="shared" ref="I32:I40" si="7">D32-H32</f>
        <v>3.824090881</v>
      </c>
      <c r="J32">
        <f t="shared" ref="J32:J40" si="8">I32/H32*100</f>
        <v>0.1240630927</v>
      </c>
    </row>
    <row r="33">
      <c r="A33" s="1"/>
      <c r="B33" s="1"/>
      <c r="C33" s="2" t="s">
        <v>12</v>
      </c>
      <c r="D33" s="4">
        <v>723.7</v>
      </c>
      <c r="E33" s="4">
        <v>716.831560354</v>
      </c>
      <c r="F33">
        <f t="shared" si="5"/>
        <v>6.868439646</v>
      </c>
      <c r="G33">
        <f t="shared" si="6"/>
        <v>0.9490727713</v>
      </c>
      <c r="H33" s="4">
        <v>724.6269470972</v>
      </c>
      <c r="I33">
        <f t="shared" si="7"/>
        <v>-0.9269470972</v>
      </c>
      <c r="J33">
        <f t="shared" si="8"/>
        <v>-0.1279205943</v>
      </c>
    </row>
    <row r="34">
      <c r="A34" s="1"/>
      <c r="B34" s="1"/>
      <c r="C34" s="2" t="s">
        <v>13</v>
      </c>
      <c r="D34" s="4">
        <v>685.0</v>
      </c>
      <c r="E34" s="4">
        <v>676.3418100242</v>
      </c>
      <c r="F34">
        <f t="shared" si="5"/>
        <v>8.658189976</v>
      </c>
      <c r="G34">
        <f t="shared" si="6"/>
        <v>1.26396934</v>
      </c>
      <c r="H34" s="4">
        <v>684.1175392389</v>
      </c>
      <c r="I34">
        <f t="shared" si="7"/>
        <v>0.8824607611</v>
      </c>
      <c r="J34">
        <f t="shared" si="8"/>
        <v>0.1289925649</v>
      </c>
    </row>
    <row r="35">
      <c r="A35" s="4">
        <v>11.0</v>
      </c>
      <c r="B35" s="2" t="s">
        <v>30</v>
      </c>
      <c r="C35" s="2" t="s">
        <v>11</v>
      </c>
      <c r="D35" s="4">
        <v>1432.1</v>
      </c>
      <c r="E35" s="4">
        <v>1413.518031047</v>
      </c>
      <c r="F35">
        <f t="shared" si="5"/>
        <v>18.58196895</v>
      </c>
      <c r="G35">
        <f t="shared" si="6"/>
        <v>1.29753292</v>
      </c>
      <c r="H35" s="4">
        <v>1429.0263494364</v>
      </c>
      <c r="I35">
        <f t="shared" si="7"/>
        <v>3.073650564</v>
      </c>
      <c r="J35">
        <f t="shared" si="8"/>
        <v>0.2150870461</v>
      </c>
    </row>
    <row r="36">
      <c r="A36" s="1"/>
      <c r="B36" s="1"/>
      <c r="C36" s="2" t="s">
        <v>12</v>
      </c>
      <c r="D36" s="4">
        <v>820.5</v>
      </c>
      <c r="E36" s="4">
        <v>811.0353281312</v>
      </c>
      <c r="F36">
        <f t="shared" si="5"/>
        <v>9.464671869</v>
      </c>
      <c r="G36">
        <f t="shared" si="6"/>
        <v>1.153524908</v>
      </c>
      <c r="H36" s="4">
        <v>821.4890336664</v>
      </c>
      <c r="I36">
        <f t="shared" si="7"/>
        <v>-0.9890336664</v>
      </c>
      <c r="J36">
        <f t="shared" si="8"/>
        <v>-0.1203952367</v>
      </c>
    </row>
    <row r="37">
      <c r="A37" s="1"/>
      <c r="B37" s="1"/>
      <c r="C37" s="2" t="s">
        <v>13</v>
      </c>
      <c r="D37" s="4">
        <v>679.4</v>
      </c>
      <c r="E37" s="4">
        <v>670.570826341</v>
      </c>
      <c r="F37">
        <f t="shared" si="5"/>
        <v>8.829173659</v>
      </c>
      <c r="G37">
        <f t="shared" si="6"/>
        <v>1.299554557</v>
      </c>
      <c r="H37" s="4">
        <v>679.150296915</v>
      </c>
      <c r="I37">
        <f t="shared" si="7"/>
        <v>0.249703085</v>
      </c>
      <c r="J37">
        <f t="shared" si="8"/>
        <v>0.03676698459</v>
      </c>
    </row>
    <row r="38">
      <c r="A38" s="4">
        <v>12.0</v>
      </c>
      <c r="B38" s="2" t="s">
        <v>31</v>
      </c>
      <c r="C38" s="2" t="s">
        <v>11</v>
      </c>
      <c r="D38" s="4">
        <v>1523.2</v>
      </c>
      <c r="E38" s="4">
        <v>1486.1938137723</v>
      </c>
      <c r="F38">
        <f t="shared" si="5"/>
        <v>37.00618623</v>
      </c>
      <c r="G38">
        <f t="shared" si="6"/>
        <v>2.429502772</v>
      </c>
      <c r="H38" s="4">
        <v>1506.7624698988</v>
      </c>
      <c r="I38">
        <f t="shared" si="7"/>
        <v>16.4375301</v>
      </c>
      <c r="J38">
        <f t="shared" si="8"/>
        <v>1.090917144</v>
      </c>
    </row>
    <row r="39">
      <c r="A39" s="1"/>
      <c r="B39" s="1"/>
      <c r="C39" s="2" t="s">
        <v>12</v>
      </c>
      <c r="D39" s="4">
        <v>1070.5</v>
      </c>
      <c r="E39" s="4">
        <v>1065.4199892391</v>
      </c>
      <c r="F39">
        <f t="shared" si="5"/>
        <v>5.080010761</v>
      </c>
      <c r="G39">
        <f t="shared" si="6"/>
        <v>0.4745456105</v>
      </c>
      <c r="H39" s="4">
        <v>1074.4098482733</v>
      </c>
      <c r="I39">
        <f t="shared" si="7"/>
        <v>-3.909848273</v>
      </c>
      <c r="J39">
        <f t="shared" si="8"/>
        <v>-0.363906593</v>
      </c>
    </row>
    <row r="40">
      <c r="A40" s="1"/>
      <c r="B40" s="1"/>
      <c r="C40" s="2" t="s">
        <v>13</v>
      </c>
      <c r="D40" s="4">
        <v>719.9</v>
      </c>
      <c r="E40" s="4">
        <v>714.467231569</v>
      </c>
      <c r="F40">
        <f t="shared" si="5"/>
        <v>5.432768431</v>
      </c>
      <c r="G40">
        <f t="shared" si="6"/>
        <v>0.7546559843</v>
      </c>
      <c r="H40" s="4">
        <v>720.1655126394</v>
      </c>
      <c r="I40">
        <f t="shared" si="7"/>
        <v>-0.2655126394</v>
      </c>
      <c r="J40">
        <f t="shared" si="8"/>
        <v>-0.03686828024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2" t="s">
        <v>41</v>
      </c>
      <c r="C42" s="1"/>
      <c r="D42" s="1"/>
      <c r="E42" s="1"/>
      <c r="F42" s="1"/>
      <c r="G42" s="1"/>
      <c r="H42" s="1"/>
      <c r="I42" s="1"/>
      <c r="J42" s="1"/>
    </row>
    <row r="43">
      <c r="A43" s="1"/>
      <c r="B43" s="2" t="s">
        <v>42</v>
      </c>
      <c r="C43" s="1"/>
      <c r="D43" s="1"/>
      <c r="E43" s="1"/>
      <c r="F43" s="10">
        <f t="shared" ref="F43:G43" si="9">(SUMIF(F4:F28,"&gt;0")+SUMIF(F32:F40,"&gt;0")-SUMIF(F4:F28,"&lt;0")-SUMIF(F32:F40,"&lt;0"))/34</f>
        <v>17.30713831</v>
      </c>
      <c r="G43" s="10">
        <f t="shared" si="9"/>
        <v>1.144207169</v>
      </c>
      <c r="H43" s="1"/>
      <c r="I43" s="10">
        <f t="shared" ref="I43:J43" si="10">(SUMIF(I4:I28,"&gt;0")+SUMIF(I32:I40,"&gt;0")-SUMIF(I4:I28,"&lt;0")-SUMIF(I32:I40,"&lt;0"))/34</f>
        <v>3.096235241</v>
      </c>
      <c r="J43" s="10">
        <f t="shared" si="10"/>
        <v>0.2440741564</v>
      </c>
    </row>
    <row r="44">
      <c r="A44" s="1"/>
      <c r="B44" s="2" t="s">
        <v>43</v>
      </c>
      <c r="C44" s="1"/>
      <c r="D44" s="1"/>
      <c r="E44" s="1"/>
      <c r="F44" s="10">
        <f t="shared" ref="F44:G44" si="11">AVERAGE(F4:F28,F32:F40)</f>
        <v>17.30713831</v>
      </c>
      <c r="G44" s="10">
        <f t="shared" si="11"/>
        <v>1.144207169</v>
      </c>
      <c r="H44" s="1"/>
      <c r="I44" s="10">
        <f t="shared" ref="I44:J44" si="12">AVERAGE(I4:I28,I32:I40)</f>
        <v>1.492300658</v>
      </c>
      <c r="J44" s="10">
        <f t="shared" si="12"/>
        <v>0.03721986861</v>
      </c>
    </row>
    <row r="45">
      <c r="A45" s="1"/>
      <c r="B45" s="2"/>
      <c r="C45" s="1"/>
      <c r="D45" s="1"/>
      <c r="E45" s="1"/>
      <c r="F45" s="10"/>
      <c r="G45" s="10"/>
      <c r="H45" s="1"/>
      <c r="I45" s="10"/>
      <c r="J45" s="10"/>
    </row>
    <row r="47">
      <c r="A47" s="2" t="s">
        <v>22</v>
      </c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2" t="s">
        <v>0</v>
      </c>
      <c r="D48" s="1"/>
      <c r="E48" s="1"/>
      <c r="F48" s="1"/>
      <c r="G48" s="1"/>
      <c r="H48" s="1"/>
      <c r="I48" s="1"/>
      <c r="J48" s="1"/>
    </row>
    <row r="49">
      <c r="A49" s="2" t="s">
        <v>1</v>
      </c>
      <c r="B49" s="2" t="s">
        <v>2</v>
      </c>
      <c r="C49" s="2" t="s">
        <v>3</v>
      </c>
      <c r="D49" s="2" t="s">
        <v>4</v>
      </c>
      <c r="E49" s="2" t="s">
        <v>44</v>
      </c>
      <c r="F49" s="2" t="s">
        <v>6</v>
      </c>
      <c r="G49" s="2" t="s">
        <v>7</v>
      </c>
      <c r="H49" s="2" t="s">
        <v>45</v>
      </c>
      <c r="I49" s="2" t="s">
        <v>6</v>
      </c>
      <c r="J49" s="2" t="s">
        <v>7</v>
      </c>
    </row>
    <row r="50">
      <c r="A50" s="4">
        <v>1.0</v>
      </c>
      <c r="B50" s="2" t="s">
        <v>10</v>
      </c>
      <c r="C50" s="2" t="s">
        <v>11</v>
      </c>
      <c r="D50" s="4">
        <v>4293.9</v>
      </c>
      <c r="E50" s="4">
        <v>4250.74</v>
      </c>
      <c r="F50" s="4">
        <v>-43.2</v>
      </c>
      <c r="G50" s="4">
        <v>-1.005</v>
      </c>
      <c r="H50" s="13">
        <v>4303.3</v>
      </c>
      <c r="I50" s="4">
        <v>9.4</v>
      </c>
      <c r="J50" s="4">
        <v>0.22</v>
      </c>
    </row>
    <row r="51">
      <c r="A51" s="1"/>
      <c r="B51" s="1"/>
      <c r="C51" s="2" t="s">
        <v>12</v>
      </c>
      <c r="D51" s="4">
        <v>1395.9</v>
      </c>
      <c r="E51" s="4">
        <v>1381.86</v>
      </c>
      <c r="F51" s="4">
        <v>-14.0</v>
      </c>
      <c r="G51" s="4">
        <v>-1.006</v>
      </c>
      <c r="H51" s="13">
        <v>1397.4</v>
      </c>
      <c r="I51" s="4">
        <v>1.5</v>
      </c>
      <c r="J51" s="4">
        <v>0.1</v>
      </c>
    </row>
    <row r="52">
      <c r="A52" s="1"/>
      <c r="B52" s="1"/>
      <c r="C52" s="2" t="s">
        <v>13</v>
      </c>
      <c r="D52" s="4">
        <v>1130.2</v>
      </c>
      <c r="E52" s="4">
        <v>1119.43</v>
      </c>
      <c r="F52" s="4">
        <v>-10.8</v>
      </c>
      <c r="G52" s="4">
        <v>-0.953</v>
      </c>
      <c r="H52" s="13">
        <v>1132.4</v>
      </c>
      <c r="I52" s="4">
        <v>2.2</v>
      </c>
      <c r="J52" s="4">
        <v>0.19</v>
      </c>
    </row>
    <row r="53">
      <c r="A53" s="4">
        <v>2.0</v>
      </c>
      <c r="B53" s="2" t="s">
        <v>14</v>
      </c>
      <c r="C53" s="2" t="s">
        <v>11</v>
      </c>
      <c r="D53" s="4">
        <v>3322.5</v>
      </c>
      <c r="E53" s="4">
        <v>3296.85</v>
      </c>
      <c r="F53" s="4">
        <v>-25.6</v>
      </c>
      <c r="G53" s="4">
        <v>-0.772</v>
      </c>
      <c r="H53" s="13">
        <v>3323.8</v>
      </c>
      <c r="I53" s="4">
        <v>1.3</v>
      </c>
      <c r="J53" s="4">
        <v>0.04</v>
      </c>
    </row>
    <row r="54">
      <c r="A54" s="1"/>
      <c r="B54" s="1"/>
      <c r="C54" s="2" t="s">
        <v>12</v>
      </c>
      <c r="D54" s="4">
        <v>719.8</v>
      </c>
      <c r="E54" s="14">
        <v>720.22</v>
      </c>
      <c r="F54" s="4">
        <v>0.4</v>
      </c>
      <c r="G54" s="4">
        <v>0.058</v>
      </c>
      <c r="H54" s="15">
        <v>726.8</v>
      </c>
      <c r="I54" s="4">
        <v>7.0</v>
      </c>
      <c r="J54" s="4">
        <v>0.97</v>
      </c>
    </row>
    <row r="55">
      <c r="A55" s="1"/>
      <c r="B55" s="1"/>
      <c r="C55" s="2" t="s">
        <v>13</v>
      </c>
      <c r="D55" s="4">
        <v>698.0</v>
      </c>
      <c r="E55" s="14">
        <v>698.66</v>
      </c>
      <c r="F55" s="4">
        <v>0.7</v>
      </c>
      <c r="G55" s="4">
        <v>0.094</v>
      </c>
      <c r="H55" s="13">
        <v>705.4</v>
      </c>
      <c r="I55" s="4">
        <v>7.4</v>
      </c>
      <c r="J55" s="4">
        <v>1.06</v>
      </c>
    </row>
    <row r="56">
      <c r="A56" s="4">
        <v>3.0</v>
      </c>
      <c r="B56" s="2" t="s">
        <v>15</v>
      </c>
      <c r="C56" s="2" t="s">
        <v>11</v>
      </c>
      <c r="D56" s="4">
        <v>3071.1</v>
      </c>
      <c r="E56" s="4">
        <v>3039.14</v>
      </c>
      <c r="F56" s="4">
        <v>-32.0</v>
      </c>
      <c r="G56" s="4">
        <v>-1.041</v>
      </c>
      <c r="H56" s="4">
        <v>3071.69</v>
      </c>
      <c r="I56" s="4">
        <v>0.6</v>
      </c>
      <c r="J56" s="4">
        <v>0.02</v>
      </c>
    </row>
    <row r="57">
      <c r="A57" s="1"/>
      <c r="B57" s="1"/>
      <c r="C57" s="2" t="s">
        <v>12</v>
      </c>
      <c r="D57" s="4">
        <v>1285.0</v>
      </c>
      <c r="E57" s="14">
        <v>1277.08</v>
      </c>
      <c r="F57" s="4">
        <v>-7.9</v>
      </c>
      <c r="G57" s="4">
        <v>-0.616</v>
      </c>
      <c r="H57" s="14">
        <v>1287.39</v>
      </c>
      <c r="I57" s="4">
        <v>2.4</v>
      </c>
      <c r="J57" s="4">
        <v>0.19</v>
      </c>
    </row>
    <row r="58">
      <c r="A58" s="1"/>
      <c r="B58" s="1"/>
      <c r="C58" s="2" t="s">
        <v>13</v>
      </c>
      <c r="D58" s="4">
        <v>1248.7</v>
      </c>
      <c r="E58" s="4">
        <v>1232.32</v>
      </c>
      <c r="F58" s="4">
        <v>-16.4</v>
      </c>
      <c r="G58" s="4">
        <v>-1.312</v>
      </c>
      <c r="H58" s="4">
        <v>1250.71</v>
      </c>
      <c r="I58" s="4">
        <v>2.0</v>
      </c>
      <c r="J58" s="4">
        <v>0.16</v>
      </c>
    </row>
    <row r="59">
      <c r="A59" s="4">
        <v>4.0</v>
      </c>
      <c r="B59" s="2" t="s">
        <v>16</v>
      </c>
      <c r="C59" s="2" t="s">
        <v>11</v>
      </c>
      <c r="D59" s="4">
        <v>2755.9</v>
      </c>
      <c r="E59" s="4">
        <v>2729.11</v>
      </c>
      <c r="F59" s="4">
        <v>-26.8</v>
      </c>
      <c r="G59" s="4">
        <v>-0.972</v>
      </c>
      <c r="H59" s="13">
        <v>2760.4</v>
      </c>
      <c r="I59" s="4">
        <v>4.5</v>
      </c>
      <c r="J59" s="4">
        <v>0.16</v>
      </c>
    </row>
    <row r="60">
      <c r="A60" s="1"/>
      <c r="B60" s="1"/>
      <c r="C60" s="2" t="s">
        <v>12</v>
      </c>
      <c r="D60" s="4">
        <v>2675.6</v>
      </c>
      <c r="E60" s="4">
        <v>2650.39</v>
      </c>
      <c r="F60" s="4">
        <v>-25.2</v>
      </c>
      <c r="G60" s="4">
        <v>-0.942</v>
      </c>
      <c r="H60" s="13">
        <v>2681.4</v>
      </c>
      <c r="I60" s="4">
        <v>5.8</v>
      </c>
      <c r="J60" s="4">
        <v>0.22</v>
      </c>
    </row>
    <row r="61">
      <c r="A61" s="1"/>
      <c r="B61" s="1"/>
      <c r="C61" s="2" t="s">
        <v>13</v>
      </c>
      <c r="D61" s="4">
        <v>2653.3</v>
      </c>
      <c r="E61" s="4">
        <v>2627.33</v>
      </c>
      <c r="F61" s="4">
        <v>-26.0</v>
      </c>
      <c r="G61" s="4">
        <v>-0.979</v>
      </c>
      <c r="H61" s="13">
        <v>2655.6</v>
      </c>
      <c r="I61" s="4">
        <v>2.3</v>
      </c>
      <c r="J61" s="4">
        <v>0.09</v>
      </c>
    </row>
    <row r="62">
      <c r="A62" s="4">
        <v>5.0</v>
      </c>
      <c r="B62" s="2" t="s">
        <v>17</v>
      </c>
      <c r="C62" s="2" t="s">
        <v>11</v>
      </c>
      <c r="D62" s="4">
        <v>2336.9</v>
      </c>
      <c r="E62" s="4">
        <v>2307.68</v>
      </c>
      <c r="F62" s="4">
        <v>-29.2</v>
      </c>
      <c r="G62" s="4">
        <v>-1.25</v>
      </c>
      <c r="H62" s="4">
        <v>2338.44</v>
      </c>
      <c r="I62" s="4">
        <v>1.5</v>
      </c>
      <c r="J62" s="4">
        <v>0.07</v>
      </c>
    </row>
    <row r="63">
      <c r="A63" s="4">
        <v>6.0</v>
      </c>
      <c r="B63" s="2" t="s">
        <v>18</v>
      </c>
      <c r="C63" s="2" t="s">
        <v>11</v>
      </c>
      <c r="D63" s="4">
        <v>1464.2</v>
      </c>
      <c r="E63" s="4">
        <v>1445.25</v>
      </c>
      <c r="F63" s="4">
        <v>-18.9</v>
      </c>
      <c r="G63" s="4">
        <v>-1.294</v>
      </c>
      <c r="H63" s="13">
        <v>1457.9</v>
      </c>
      <c r="I63" s="4">
        <v>-6.3</v>
      </c>
      <c r="J63" s="4">
        <v>-0.43</v>
      </c>
    </row>
    <row r="64">
      <c r="A64" s="1"/>
      <c r="B64" s="1"/>
      <c r="C64" s="2" t="s">
        <v>12</v>
      </c>
      <c r="D64" s="4">
        <v>768.2</v>
      </c>
      <c r="E64" s="4">
        <v>762.54</v>
      </c>
      <c r="F64" s="4">
        <v>-5.7</v>
      </c>
      <c r="G64" s="4">
        <v>-0.737</v>
      </c>
      <c r="H64" s="15">
        <v>770.8</v>
      </c>
      <c r="I64" s="4">
        <v>2.6</v>
      </c>
      <c r="J64" s="4">
        <v>0.34</v>
      </c>
    </row>
    <row r="65">
      <c r="A65" s="1"/>
      <c r="B65" s="1"/>
      <c r="C65" s="2" t="s">
        <v>13</v>
      </c>
      <c r="D65" s="4">
        <v>580.6</v>
      </c>
      <c r="E65" s="4">
        <v>576.26</v>
      </c>
      <c r="F65" s="4">
        <v>-4.3</v>
      </c>
      <c r="G65" s="4">
        <v>-0.748</v>
      </c>
      <c r="H65" s="13">
        <v>581.9</v>
      </c>
      <c r="I65" s="4">
        <v>1.3</v>
      </c>
      <c r="J65" s="4">
        <v>0.22</v>
      </c>
    </row>
    <row r="66">
      <c r="A66" s="4">
        <v>7.0</v>
      </c>
      <c r="B66" s="2" t="s">
        <v>19</v>
      </c>
      <c r="C66" s="2" t="s">
        <v>11</v>
      </c>
      <c r="D66" s="4">
        <v>1165.7</v>
      </c>
      <c r="E66" s="4">
        <v>1155.01</v>
      </c>
      <c r="F66" s="4">
        <v>-10.7</v>
      </c>
      <c r="G66" s="4">
        <v>-0.917</v>
      </c>
      <c r="H66" s="13">
        <v>1170.1</v>
      </c>
      <c r="I66" s="4">
        <v>4.4</v>
      </c>
      <c r="J66" s="4">
        <v>0.38</v>
      </c>
    </row>
    <row r="67">
      <c r="A67" s="1"/>
      <c r="B67" s="1"/>
      <c r="C67" s="2" t="s">
        <v>12</v>
      </c>
      <c r="D67" s="4">
        <v>661.2</v>
      </c>
      <c r="E67" s="14">
        <v>655.51</v>
      </c>
      <c r="F67" s="4">
        <v>-5.7</v>
      </c>
      <c r="G67" s="4">
        <v>-0.861</v>
      </c>
      <c r="H67" s="13">
        <v>659.5</v>
      </c>
      <c r="I67" s="4">
        <v>-1.7</v>
      </c>
      <c r="J67" s="4">
        <v>-0.26</v>
      </c>
    </row>
    <row r="68">
      <c r="A68" s="1"/>
      <c r="B68" s="1"/>
      <c r="C68" s="2" t="s">
        <v>13</v>
      </c>
      <c r="D68" s="4">
        <v>454.0</v>
      </c>
      <c r="E68" s="14">
        <v>450.1</v>
      </c>
      <c r="F68" s="4">
        <v>-3.9</v>
      </c>
      <c r="G68" s="4">
        <v>-0.86</v>
      </c>
      <c r="H68" s="13">
        <v>454.7</v>
      </c>
      <c r="I68" s="4">
        <v>0.7</v>
      </c>
      <c r="J68" s="4">
        <v>0.15</v>
      </c>
    </row>
    <row r="69">
      <c r="A69" s="4">
        <v>8.0</v>
      </c>
      <c r="B69" s="2" t="s">
        <v>20</v>
      </c>
      <c r="C69" s="2" t="s">
        <v>11</v>
      </c>
      <c r="D69" s="4">
        <v>1166.3</v>
      </c>
      <c r="E69" s="4">
        <v>1137.69</v>
      </c>
      <c r="F69" s="4">
        <v>-28.6</v>
      </c>
      <c r="G69" s="4">
        <v>-2.453</v>
      </c>
      <c r="H69" s="13">
        <v>1164.6</v>
      </c>
      <c r="I69" s="4">
        <v>-1.7</v>
      </c>
      <c r="J69" s="4">
        <v>-0.15</v>
      </c>
    </row>
    <row r="70">
      <c r="A70" s="1"/>
      <c r="B70" s="1"/>
      <c r="C70" s="2" t="s">
        <v>12</v>
      </c>
      <c r="D70" s="4">
        <v>767.6</v>
      </c>
      <c r="E70" s="4">
        <v>763.67</v>
      </c>
      <c r="F70" s="4">
        <v>-3.9</v>
      </c>
      <c r="G70" s="4">
        <v>-0.512</v>
      </c>
      <c r="H70" s="13">
        <v>768.3</v>
      </c>
      <c r="I70" s="4">
        <v>0.7</v>
      </c>
      <c r="J70" s="4">
        <v>0.09</v>
      </c>
    </row>
    <row r="71">
      <c r="A71" s="1"/>
      <c r="B71" s="1"/>
      <c r="C71" s="2" t="s">
        <v>13</v>
      </c>
      <c r="D71" s="4">
        <v>513.0</v>
      </c>
      <c r="E71" s="4">
        <v>505.33</v>
      </c>
      <c r="F71" s="4">
        <v>-7.7</v>
      </c>
      <c r="G71" s="4">
        <v>-1.496</v>
      </c>
      <c r="H71" s="13">
        <v>513.2</v>
      </c>
      <c r="I71" s="4">
        <v>0.2</v>
      </c>
      <c r="J71" s="4">
        <v>0.04</v>
      </c>
    </row>
    <row r="72">
      <c r="A72" s="4">
        <v>9.0</v>
      </c>
      <c r="B72" s="2" t="s">
        <v>21</v>
      </c>
      <c r="C72" s="2" t="s">
        <v>11</v>
      </c>
      <c r="D72" s="4">
        <v>862.5</v>
      </c>
      <c r="E72" s="4">
        <v>852.89</v>
      </c>
      <c r="F72" s="4">
        <v>-9.6</v>
      </c>
      <c r="G72" s="4">
        <v>-1.114</v>
      </c>
      <c r="H72" s="13">
        <v>862.6</v>
      </c>
      <c r="I72" s="4">
        <v>0.1</v>
      </c>
      <c r="J72" s="4">
        <v>0.02</v>
      </c>
    </row>
    <row r="73">
      <c r="A73" s="1"/>
      <c r="B73" s="1"/>
      <c r="C73" s="2" t="s">
        <v>12</v>
      </c>
      <c r="D73" s="4">
        <v>754.2</v>
      </c>
      <c r="E73" s="4">
        <v>750.03</v>
      </c>
      <c r="F73" s="4">
        <v>-4.2</v>
      </c>
      <c r="G73" s="4">
        <v>-0.553</v>
      </c>
      <c r="H73" s="13">
        <v>757.9</v>
      </c>
      <c r="I73" s="4">
        <v>3.7</v>
      </c>
      <c r="J73" s="4">
        <v>0.49</v>
      </c>
    </row>
    <row r="74">
      <c r="A74" s="1"/>
      <c r="B74" s="1"/>
      <c r="C74" s="2" t="s">
        <v>13</v>
      </c>
      <c r="D74" s="4">
        <v>513.7</v>
      </c>
      <c r="E74" s="4">
        <v>510.03</v>
      </c>
      <c r="F74" s="4">
        <v>-3.7</v>
      </c>
      <c r="G74" s="4">
        <v>-0.714</v>
      </c>
      <c r="H74" s="13">
        <v>515.6</v>
      </c>
      <c r="I74" s="4">
        <v>1.9</v>
      </c>
      <c r="J74" s="4">
        <v>0.36</v>
      </c>
    </row>
    <row r="75">
      <c r="A75" s="1"/>
      <c r="B75" s="2" t="s">
        <v>46</v>
      </c>
      <c r="C75" s="1"/>
      <c r="D75" s="1"/>
      <c r="E75" s="1"/>
      <c r="F75" s="10">
        <v>14.6</v>
      </c>
      <c r="G75" s="10">
        <v>0.84</v>
      </c>
      <c r="H75" s="1"/>
      <c r="I75" s="10">
        <v>2.9</v>
      </c>
      <c r="J75" s="10">
        <v>0.22</v>
      </c>
    </row>
    <row r="76">
      <c r="A76" s="1"/>
      <c r="B76" s="2" t="s">
        <v>47</v>
      </c>
      <c r="C76" s="1"/>
      <c r="D76" s="1"/>
      <c r="E76" s="1"/>
      <c r="F76" s="10">
        <v>-14.5</v>
      </c>
      <c r="G76" s="10">
        <v>-0.92</v>
      </c>
      <c r="H76" s="1"/>
      <c r="I76" s="10">
        <v>2.2</v>
      </c>
      <c r="J76" s="10">
        <v>0.19</v>
      </c>
    </row>
    <row r="77">
      <c r="A77" s="1"/>
      <c r="B77" s="2" t="s">
        <v>48</v>
      </c>
      <c r="C77" s="1"/>
      <c r="D77" s="1"/>
      <c r="E77" s="1"/>
      <c r="F77" s="10">
        <v>43.8</v>
      </c>
      <c r="G77" s="10">
        <v>2.55</v>
      </c>
      <c r="H77" s="1"/>
      <c r="I77" s="10">
        <v>15.7</v>
      </c>
      <c r="J77" s="10">
        <v>1.49</v>
      </c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2" t="s">
        <v>36</v>
      </c>
      <c r="B79" s="1"/>
      <c r="C79" s="1"/>
      <c r="D79" s="1"/>
      <c r="E79" s="1"/>
      <c r="F79" s="1"/>
      <c r="G79" s="1"/>
      <c r="H79" s="1"/>
      <c r="I79" s="1"/>
      <c r="J79" s="1"/>
    </row>
    <row r="80">
      <c r="A80" s="2" t="s">
        <v>1</v>
      </c>
      <c r="B80" s="2" t="s">
        <v>2</v>
      </c>
      <c r="C80" s="1"/>
      <c r="D80" s="1"/>
      <c r="E80" s="1"/>
      <c r="F80" s="1"/>
      <c r="G80" s="1"/>
      <c r="H80" s="2" t="s">
        <v>45</v>
      </c>
      <c r="I80" s="2" t="s">
        <v>6</v>
      </c>
      <c r="J80" s="2" t="s">
        <v>7</v>
      </c>
    </row>
    <row r="81">
      <c r="A81" s="4">
        <v>10.0</v>
      </c>
      <c r="B81" s="2" t="s">
        <v>29</v>
      </c>
      <c r="C81" s="2" t="s">
        <v>11</v>
      </c>
      <c r="D81" s="4">
        <v>3086.2</v>
      </c>
      <c r="E81" s="4">
        <v>3054.13</v>
      </c>
      <c r="F81" s="4">
        <v>-32.1</v>
      </c>
      <c r="G81" s="4">
        <v>-1.039</v>
      </c>
      <c r="H81" s="4">
        <v>3089.7</v>
      </c>
      <c r="I81" s="4">
        <v>3.5</v>
      </c>
      <c r="J81" s="4">
        <v>0.1</v>
      </c>
    </row>
    <row r="82">
      <c r="A82" s="1"/>
      <c r="B82" s="1"/>
      <c r="C82" s="2" t="s">
        <v>12</v>
      </c>
      <c r="D82" s="4">
        <v>723.7</v>
      </c>
      <c r="E82" s="14">
        <v>718.6</v>
      </c>
      <c r="F82" s="4">
        <v>-5.1</v>
      </c>
      <c r="G82" s="4">
        <v>-0.704</v>
      </c>
      <c r="H82" s="4">
        <v>726.4</v>
      </c>
      <c r="I82" s="4">
        <v>2.7</v>
      </c>
      <c r="J82" s="4">
        <v>0.4</v>
      </c>
    </row>
    <row r="83">
      <c r="A83" s="1"/>
      <c r="B83" s="1"/>
      <c r="C83" s="2" t="s">
        <v>13</v>
      </c>
      <c r="D83" s="4">
        <v>685.0</v>
      </c>
      <c r="E83" s="14">
        <v>678.05</v>
      </c>
      <c r="F83" s="4">
        <v>-7.0</v>
      </c>
      <c r="G83" s="4">
        <v>-1.015</v>
      </c>
      <c r="H83" s="4">
        <v>685.8</v>
      </c>
      <c r="I83" s="4">
        <v>0.8</v>
      </c>
      <c r="J83" s="4">
        <v>0.1</v>
      </c>
    </row>
    <row r="84">
      <c r="A84" s="4">
        <v>11.0</v>
      </c>
      <c r="B84" s="2" t="s">
        <v>30</v>
      </c>
      <c r="C84" s="2" t="s">
        <v>11</v>
      </c>
      <c r="D84" s="4">
        <v>1432.1</v>
      </c>
      <c r="E84" s="4">
        <v>1416.16</v>
      </c>
      <c r="F84" s="4">
        <v>-15.9</v>
      </c>
      <c r="G84" s="4">
        <v>-1.113</v>
      </c>
      <c r="H84" s="4">
        <v>1431.8</v>
      </c>
      <c r="I84" s="4">
        <v>-0.3</v>
      </c>
      <c r="J84" s="4">
        <v>0.0</v>
      </c>
    </row>
    <row r="85">
      <c r="A85" s="1"/>
      <c r="B85" s="1"/>
      <c r="C85" s="2" t="s">
        <v>12</v>
      </c>
      <c r="D85" s="4">
        <v>820.5</v>
      </c>
      <c r="E85" s="4">
        <v>812.85</v>
      </c>
      <c r="F85" s="4">
        <v>-7.7</v>
      </c>
      <c r="G85" s="4">
        <v>-0.933</v>
      </c>
      <c r="H85" s="4">
        <v>823.3</v>
      </c>
      <c r="I85" s="4">
        <v>2.8</v>
      </c>
      <c r="J85" s="4">
        <v>0.3</v>
      </c>
    </row>
    <row r="86">
      <c r="A86" s="1"/>
      <c r="B86" s="1"/>
      <c r="C86" s="2" t="s">
        <v>13</v>
      </c>
      <c r="D86" s="4">
        <v>679.4</v>
      </c>
      <c r="E86" s="4">
        <v>671.76</v>
      </c>
      <c r="F86" s="4">
        <v>-7.6</v>
      </c>
      <c r="G86" s="4">
        <v>-1.125</v>
      </c>
      <c r="H86" s="4">
        <v>680.4</v>
      </c>
      <c r="I86" s="4">
        <v>1.0</v>
      </c>
      <c r="J86" s="4">
        <v>0.2</v>
      </c>
    </row>
    <row r="87">
      <c r="A87" s="4">
        <v>12.0</v>
      </c>
      <c r="B87" s="2" t="s">
        <v>31</v>
      </c>
      <c r="C87" s="2" t="s">
        <v>11</v>
      </c>
      <c r="D87" s="4">
        <v>1523.2</v>
      </c>
      <c r="E87" s="4">
        <v>1490.93</v>
      </c>
      <c r="F87" s="4">
        <v>-32.3</v>
      </c>
      <c r="G87" s="4">
        <v>-2.118</v>
      </c>
      <c r="H87" s="4">
        <v>1511.0</v>
      </c>
      <c r="I87" s="4">
        <v>-12.2</v>
      </c>
      <c r="J87" s="4">
        <v>-0.8</v>
      </c>
    </row>
    <row r="88">
      <c r="A88" s="1"/>
      <c r="B88" s="1"/>
      <c r="C88" s="2" t="s">
        <v>12</v>
      </c>
      <c r="D88" s="4">
        <v>1070.5</v>
      </c>
      <c r="E88" s="4">
        <v>1066.61</v>
      </c>
      <c r="F88" s="4">
        <v>-3.9</v>
      </c>
      <c r="G88" s="4">
        <v>-0.364</v>
      </c>
      <c r="H88" s="4">
        <v>1075.9</v>
      </c>
      <c r="I88" s="4">
        <v>5.4</v>
      </c>
      <c r="J88" s="4">
        <v>0.5</v>
      </c>
    </row>
    <row r="89">
      <c r="A89" s="1"/>
      <c r="B89" s="1"/>
      <c r="C89" s="2" t="s">
        <v>13</v>
      </c>
      <c r="D89" s="4">
        <v>719.9</v>
      </c>
      <c r="E89" s="4">
        <v>715.63</v>
      </c>
      <c r="F89" s="4">
        <v>-4.3</v>
      </c>
      <c r="G89" s="4">
        <v>-0.593</v>
      </c>
      <c r="H89" s="4">
        <v>721.4</v>
      </c>
      <c r="I89" s="4">
        <v>1.5</v>
      </c>
      <c r="J89" s="4">
        <v>0.2</v>
      </c>
    </row>
    <row r="90">
      <c r="A90" s="1"/>
      <c r="B90" s="2" t="s">
        <v>46</v>
      </c>
      <c r="C90" s="1"/>
      <c r="D90" s="1"/>
      <c r="E90" s="1"/>
      <c r="F90" s="10">
        <v>11.6</v>
      </c>
      <c r="G90" s="10">
        <v>0.59</v>
      </c>
      <c r="H90" s="1"/>
      <c r="I90" s="10">
        <v>3.0</v>
      </c>
      <c r="J90" s="10">
        <v>0.11</v>
      </c>
    </row>
    <row r="91">
      <c r="A91" s="1"/>
      <c r="B91" s="2" t="s">
        <v>47</v>
      </c>
      <c r="C91" s="1"/>
      <c r="D91" s="1"/>
      <c r="E91" s="1"/>
      <c r="F91" s="10">
        <v>-11.58</v>
      </c>
      <c r="G91" s="10">
        <v>-0.9</v>
      </c>
      <c r="H91" s="1"/>
      <c r="I91" s="10">
        <v>0.52</v>
      </c>
      <c r="J91" s="10">
        <v>0.1</v>
      </c>
    </row>
    <row r="92">
      <c r="A92" s="1"/>
      <c r="B92" s="2" t="s">
        <v>48</v>
      </c>
      <c r="C92" s="1"/>
      <c r="D92" s="1"/>
      <c r="E92" s="1"/>
      <c r="F92" s="10">
        <v>28.4</v>
      </c>
      <c r="G92" s="10">
        <v>1.8</v>
      </c>
      <c r="H92" s="1"/>
      <c r="I92" s="10">
        <v>17.7</v>
      </c>
      <c r="J92" s="10">
        <v>1.3</v>
      </c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2" t="s">
        <v>41</v>
      </c>
      <c r="C94" s="1"/>
      <c r="D94" s="1"/>
      <c r="E94" s="1"/>
      <c r="F94" s="1"/>
      <c r="G94" s="1"/>
      <c r="H94" s="1"/>
      <c r="I94" s="1"/>
      <c r="J94" s="1"/>
    </row>
    <row r="95">
      <c r="A95" s="1"/>
      <c r="B95" s="2" t="s">
        <v>46</v>
      </c>
      <c r="C95" s="1"/>
      <c r="D95" s="1"/>
      <c r="E95" s="1"/>
      <c r="F95" s="10">
        <v>14.1</v>
      </c>
      <c r="G95" s="10">
        <v>0.9</v>
      </c>
      <c r="H95" s="1"/>
      <c r="I95" s="10">
        <v>3.0</v>
      </c>
      <c r="J95" s="10">
        <v>0.3</v>
      </c>
    </row>
    <row r="96">
      <c r="A96" s="1"/>
      <c r="B96" s="2" t="s">
        <v>47</v>
      </c>
      <c r="C96" s="1"/>
      <c r="D96" s="1"/>
      <c r="E96" s="1"/>
      <c r="F96" s="10">
        <v>-14.08</v>
      </c>
      <c r="G96" s="10">
        <v>-0.94</v>
      </c>
      <c r="H96" s="1"/>
      <c r="I96" s="10">
        <v>1.74</v>
      </c>
      <c r="J96" s="10">
        <v>0.17</v>
      </c>
    </row>
    <row r="97">
      <c r="A97" s="1"/>
      <c r="B97" s="2" t="s">
        <v>48</v>
      </c>
      <c r="C97" s="1"/>
      <c r="D97" s="1"/>
      <c r="E97" s="1"/>
      <c r="F97" s="10">
        <v>43.8</v>
      </c>
      <c r="G97" s="10">
        <v>2.5</v>
      </c>
      <c r="H97" s="1"/>
      <c r="I97" s="10">
        <v>21.6</v>
      </c>
      <c r="J97" s="10">
        <v>1.9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>
      <c r="A2" s="2" t="s">
        <v>10</v>
      </c>
      <c r="B2" s="2" t="s">
        <v>11</v>
      </c>
      <c r="C2" s="4">
        <v>4293.9</v>
      </c>
      <c r="D2" s="6">
        <v>4237.7605702372</v>
      </c>
      <c r="E2" s="6">
        <v>4290.8005833737</v>
      </c>
    </row>
    <row r="3">
      <c r="A3" s="1"/>
      <c r="B3" s="2" t="s">
        <v>12</v>
      </c>
      <c r="C3" s="4">
        <v>1395.9</v>
      </c>
      <c r="D3" s="6">
        <v>1378.8388563335</v>
      </c>
      <c r="E3" s="6">
        <v>1394.3104895363</v>
      </c>
    </row>
    <row r="4">
      <c r="A4" s="1"/>
      <c r="B4" s="2" t="s">
        <v>13</v>
      </c>
      <c r="C4" s="4">
        <v>1130.2</v>
      </c>
      <c r="D4" s="6">
        <v>1116.8716419051</v>
      </c>
      <c r="E4" s="6">
        <v>1129.7661963723</v>
      </c>
    </row>
    <row r="5">
      <c r="A5" s="2" t="s">
        <v>14</v>
      </c>
      <c r="B5" s="2" t="s">
        <v>11</v>
      </c>
      <c r="C5" s="4">
        <v>3322.5</v>
      </c>
      <c r="D5" s="6">
        <v>3287.8090674838</v>
      </c>
      <c r="E5" s="6">
        <v>3314.1294092336</v>
      </c>
    </row>
    <row r="6">
      <c r="A6" s="1"/>
      <c r="B6" s="2" t="s">
        <v>12</v>
      </c>
      <c r="C6" s="4">
        <v>719.8</v>
      </c>
      <c r="D6" s="6">
        <v>719.4479475097</v>
      </c>
      <c r="E6" s="6">
        <v>726.5099920414</v>
      </c>
    </row>
    <row r="7">
      <c r="A7" s="1"/>
      <c r="B7" s="2" t="s">
        <v>13</v>
      </c>
      <c r="C7" s="4">
        <v>698.0</v>
      </c>
      <c r="D7" s="6">
        <v>697.7558384181</v>
      </c>
      <c r="E7" s="6">
        <v>705.1078116441</v>
      </c>
    </row>
    <row r="8">
      <c r="A8" s="2" t="s">
        <v>15</v>
      </c>
      <c r="B8" s="2" t="s">
        <v>11</v>
      </c>
      <c r="C8" s="4">
        <v>3071.1</v>
      </c>
      <c r="D8" s="6">
        <v>3031.7031324082</v>
      </c>
      <c r="E8" s="6">
        <v>3064.318722769</v>
      </c>
    </row>
    <row r="9">
      <c r="A9" s="1"/>
      <c r="B9" s="2" t="s">
        <v>12</v>
      </c>
      <c r="C9" s="4">
        <v>1285.0</v>
      </c>
      <c r="D9" s="6">
        <v>1274.5452243428</v>
      </c>
      <c r="E9" s="6">
        <v>1284.7137591596</v>
      </c>
    </row>
    <row r="10">
      <c r="A10" s="1"/>
      <c r="B10" s="2" t="s">
        <v>13</v>
      </c>
      <c r="C10" s="4">
        <v>1248.7</v>
      </c>
      <c r="D10" s="6">
        <v>1228.1722181347</v>
      </c>
      <c r="E10" s="6">
        <v>1246.5407134638</v>
      </c>
    </row>
    <row r="11">
      <c r="A11" s="2" t="s">
        <v>16</v>
      </c>
      <c r="B11" s="2" t="s">
        <v>11</v>
      </c>
      <c r="C11" s="4">
        <v>2755.9</v>
      </c>
      <c r="D11" s="6">
        <v>2722.3425300754</v>
      </c>
      <c r="E11" s="6">
        <v>2753.6259176125</v>
      </c>
    </row>
    <row r="12">
      <c r="A12" s="1"/>
      <c r="B12" s="2" t="s">
        <v>12</v>
      </c>
      <c r="C12" s="4">
        <v>2675.6</v>
      </c>
      <c r="D12" s="6">
        <v>2643.2188344619</v>
      </c>
      <c r="E12" s="6">
        <v>2674.3033682675</v>
      </c>
    </row>
    <row r="13">
      <c r="A13" s="1"/>
      <c r="B13" s="2" t="s">
        <v>13</v>
      </c>
      <c r="C13" s="4">
        <v>2653.3</v>
      </c>
      <c r="D13" s="6">
        <v>2621.9452586448</v>
      </c>
      <c r="E13" s="6">
        <v>2650.2269242963</v>
      </c>
    </row>
    <row r="14">
      <c r="A14" s="2" t="s">
        <v>17</v>
      </c>
      <c r="B14" s="2" t="s">
        <v>11</v>
      </c>
      <c r="C14" s="4">
        <v>2336.9</v>
      </c>
      <c r="D14" s="6">
        <v>2301.4478740501</v>
      </c>
      <c r="E14" s="6">
        <v>2332.2268769464</v>
      </c>
    </row>
    <row r="15">
      <c r="A15" s="2" t="s">
        <v>18</v>
      </c>
      <c r="B15" s="2" t="s">
        <v>11</v>
      </c>
      <c r="C15" s="4">
        <v>1464.2</v>
      </c>
      <c r="D15" s="6">
        <v>1441.6197087311</v>
      </c>
      <c r="E15" s="6">
        <v>1454.4808300529</v>
      </c>
    </row>
    <row r="16">
      <c r="A16" s="1"/>
      <c r="B16" s="2" t="s">
        <v>12</v>
      </c>
      <c r="C16" s="4">
        <v>768.2</v>
      </c>
      <c r="D16" s="6">
        <v>762.0919494907</v>
      </c>
      <c r="E16" s="6">
        <v>770.2523785717</v>
      </c>
    </row>
    <row r="17">
      <c r="A17" s="1"/>
      <c r="B17" s="2" t="s">
        <v>13</v>
      </c>
      <c r="C17" s="4">
        <v>580.6</v>
      </c>
      <c r="D17" s="6">
        <v>575.7615030099</v>
      </c>
      <c r="E17" s="6">
        <v>581.2714804025</v>
      </c>
    </row>
    <row r="18">
      <c r="A18" s="2" t="s">
        <v>19</v>
      </c>
      <c r="B18" s="2" t="s">
        <v>11</v>
      </c>
      <c r="C18" s="4">
        <v>1165.7</v>
      </c>
      <c r="D18" s="6">
        <v>1152.5708745043</v>
      </c>
      <c r="E18" s="6">
        <v>1167.8418807185</v>
      </c>
    </row>
    <row r="19">
      <c r="A19" s="1"/>
      <c r="B19" s="2" t="s">
        <v>12</v>
      </c>
      <c r="C19" s="4">
        <v>661.2</v>
      </c>
      <c r="D19" s="6">
        <v>654.6346891495</v>
      </c>
      <c r="E19" s="6">
        <v>658.4708349984</v>
      </c>
    </row>
    <row r="20">
      <c r="A20" s="1"/>
      <c r="B20" s="2" t="s">
        <v>13</v>
      </c>
      <c r="C20" s="4">
        <v>454.0</v>
      </c>
      <c r="D20" s="6">
        <v>449.3467629572</v>
      </c>
      <c r="E20" s="6">
        <v>453.9512569781</v>
      </c>
    </row>
    <row r="21">
      <c r="A21" s="2" t="s">
        <v>20</v>
      </c>
      <c r="B21" s="2" t="s">
        <v>11</v>
      </c>
      <c r="C21" s="4">
        <v>1166.3</v>
      </c>
      <c r="D21" s="6">
        <v>1135.8603099042</v>
      </c>
      <c r="E21" s="6">
        <v>1162.1034811164</v>
      </c>
    </row>
    <row r="22">
      <c r="A22" s="1"/>
      <c r="B22" s="2" t="s">
        <v>12</v>
      </c>
      <c r="C22" s="4">
        <v>767.6</v>
      </c>
      <c r="D22" s="6">
        <v>762.526908638</v>
      </c>
      <c r="E22" s="6">
        <v>767.3504991684</v>
      </c>
    </row>
    <row r="23">
      <c r="A23" s="1"/>
      <c r="B23" s="2" t="s">
        <v>13</v>
      </c>
      <c r="C23" s="4">
        <v>513.0</v>
      </c>
      <c r="D23" s="6">
        <v>504.554322937</v>
      </c>
      <c r="E23" s="6">
        <v>512.2337106144</v>
      </c>
    </row>
    <row r="24">
      <c r="A24" s="2" t="s">
        <v>21</v>
      </c>
      <c r="B24" s="2" t="s">
        <v>11</v>
      </c>
      <c r="C24" s="4">
        <v>862.5</v>
      </c>
      <c r="D24" s="6">
        <v>851.0303910123</v>
      </c>
      <c r="E24" s="6">
        <v>860.7087511566</v>
      </c>
    </row>
    <row r="25">
      <c r="A25" s="1"/>
      <c r="B25" s="2" t="s">
        <v>12</v>
      </c>
      <c r="C25" s="4">
        <v>754.2</v>
      </c>
      <c r="D25" s="6">
        <v>748.1959323026</v>
      </c>
      <c r="E25" s="6">
        <v>756.0355224811</v>
      </c>
    </row>
    <row r="26">
      <c r="A26" s="1"/>
      <c r="B26" s="2" t="s">
        <v>13</v>
      </c>
      <c r="C26" s="4">
        <v>513.7</v>
      </c>
      <c r="D26" s="6">
        <v>508.866812666</v>
      </c>
      <c r="E26" s="6">
        <v>514.3564803761</v>
      </c>
    </row>
    <row r="27">
      <c r="A27" s="2" t="s">
        <v>29</v>
      </c>
      <c r="B27" s="2" t="s">
        <v>11</v>
      </c>
      <c r="C27" s="4">
        <v>3086.2</v>
      </c>
      <c r="D27" s="6">
        <v>3046.7595476288</v>
      </c>
      <c r="E27" s="6">
        <v>3082.3759091187</v>
      </c>
    </row>
    <row r="28">
      <c r="A28" s="1"/>
      <c r="B28" s="2" t="s">
        <v>12</v>
      </c>
      <c r="C28" s="4">
        <v>723.7</v>
      </c>
      <c r="D28" s="6">
        <v>716.831560354</v>
      </c>
      <c r="E28" s="6">
        <v>724.6269470972</v>
      </c>
    </row>
    <row r="29">
      <c r="A29" s="1"/>
      <c r="B29" s="2" t="s">
        <v>13</v>
      </c>
      <c r="C29" s="4">
        <v>685.0</v>
      </c>
      <c r="D29" s="6">
        <v>676.3418100242</v>
      </c>
      <c r="E29" s="6">
        <v>684.1175392389</v>
      </c>
    </row>
    <row r="30">
      <c r="A30" s="2" t="s">
        <v>30</v>
      </c>
      <c r="B30" s="2" t="s">
        <v>11</v>
      </c>
      <c r="C30" s="4">
        <v>1432.1</v>
      </c>
      <c r="D30" s="6">
        <v>1413.518031047</v>
      </c>
      <c r="E30" s="6">
        <v>1429.0263494364</v>
      </c>
    </row>
    <row r="31">
      <c r="A31" s="1"/>
      <c r="B31" s="2" t="s">
        <v>12</v>
      </c>
      <c r="C31" s="4">
        <v>820.5</v>
      </c>
      <c r="D31" s="6">
        <v>811.0353281312</v>
      </c>
      <c r="E31" s="6">
        <v>821.4890336664</v>
      </c>
    </row>
    <row r="32">
      <c r="A32" s="1"/>
      <c r="B32" s="2" t="s">
        <v>13</v>
      </c>
      <c r="C32" s="4">
        <v>679.4</v>
      </c>
      <c r="D32" s="6">
        <v>670.570826341</v>
      </c>
      <c r="E32" s="6">
        <v>679.150296915</v>
      </c>
    </row>
    <row r="33">
      <c r="A33" s="2" t="s">
        <v>31</v>
      </c>
      <c r="B33" s="2" t="s">
        <v>11</v>
      </c>
      <c r="C33" s="4">
        <v>1523.2</v>
      </c>
      <c r="D33" s="6">
        <v>1486.1938137723</v>
      </c>
      <c r="E33" s="6">
        <v>1506.7624698988</v>
      </c>
    </row>
    <row r="34">
      <c r="A34" s="1"/>
      <c r="B34" s="2" t="s">
        <v>12</v>
      </c>
      <c r="C34" s="4">
        <v>1070.5</v>
      </c>
      <c r="D34" s="6">
        <v>1065.4199892391</v>
      </c>
      <c r="E34" s="6">
        <v>1074.4098482733</v>
      </c>
    </row>
    <row r="35">
      <c r="A35" s="1"/>
      <c r="B35" s="2" t="s">
        <v>13</v>
      </c>
      <c r="C35" s="4">
        <v>719.9</v>
      </c>
      <c r="D35" s="6">
        <v>714.467231569</v>
      </c>
      <c r="E35" s="6">
        <v>720.1655126394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>
      <c r="A2" s="2" t="s">
        <v>10</v>
      </c>
      <c r="B2" s="2" t="s">
        <v>11</v>
      </c>
      <c r="C2" s="4">
        <v>4293.9</v>
      </c>
      <c r="D2" s="6">
        <v>4250.74</v>
      </c>
      <c r="E2" s="7">
        <v>4303.3</v>
      </c>
    </row>
    <row r="3">
      <c r="A3" s="1"/>
      <c r="B3" s="2" t="s">
        <v>12</v>
      </c>
      <c r="C3" s="4">
        <v>1395.9</v>
      </c>
      <c r="D3" s="6">
        <v>1381.86</v>
      </c>
      <c r="E3" s="7">
        <v>1397.4</v>
      </c>
    </row>
    <row r="4">
      <c r="A4" s="1"/>
      <c r="B4" s="2" t="s">
        <v>13</v>
      </c>
      <c r="C4" s="4">
        <v>1130.2</v>
      </c>
      <c r="D4" s="6">
        <v>1119.43</v>
      </c>
      <c r="E4" s="7">
        <v>1132.4</v>
      </c>
    </row>
    <row r="5">
      <c r="A5" s="2" t="s">
        <v>32</v>
      </c>
      <c r="B5" s="2" t="s">
        <v>11</v>
      </c>
      <c r="C5" s="4">
        <v>3322.5</v>
      </c>
      <c r="D5" s="6">
        <v>3296.85</v>
      </c>
      <c r="E5" s="7">
        <v>3323.8</v>
      </c>
    </row>
    <row r="6">
      <c r="A6" s="1"/>
      <c r="B6" s="2" t="s">
        <v>12</v>
      </c>
      <c r="C6" s="4">
        <v>719.8</v>
      </c>
      <c r="D6" s="8">
        <v>720.22</v>
      </c>
      <c r="E6" s="9">
        <v>726.8</v>
      </c>
    </row>
    <row r="7">
      <c r="A7" s="1"/>
      <c r="B7" s="2" t="s">
        <v>13</v>
      </c>
      <c r="C7" s="4">
        <v>698.0</v>
      </c>
      <c r="D7" s="8">
        <v>698.66</v>
      </c>
      <c r="E7" s="7">
        <v>705.4</v>
      </c>
    </row>
    <row r="8">
      <c r="A8" s="2" t="s">
        <v>33</v>
      </c>
      <c r="B8" s="2" t="s">
        <v>11</v>
      </c>
      <c r="C8" s="4">
        <v>3071.1</v>
      </c>
      <c r="D8" s="6">
        <v>3039.14</v>
      </c>
      <c r="E8" s="6">
        <v>3071.69</v>
      </c>
    </row>
    <row r="9">
      <c r="A9" s="1"/>
      <c r="B9" s="2" t="s">
        <v>12</v>
      </c>
      <c r="C9" s="4">
        <v>1285.0</v>
      </c>
      <c r="D9" s="8">
        <v>1277.08</v>
      </c>
      <c r="E9" s="8">
        <v>1287.39</v>
      </c>
    </row>
    <row r="10">
      <c r="A10" s="1"/>
      <c r="B10" s="2" t="s">
        <v>13</v>
      </c>
      <c r="C10" s="4">
        <v>1248.7</v>
      </c>
      <c r="D10" s="6">
        <v>1232.32</v>
      </c>
      <c r="E10" s="6">
        <v>1250.71</v>
      </c>
    </row>
    <row r="11">
      <c r="A11" s="2" t="s">
        <v>34</v>
      </c>
      <c r="B11" s="2" t="s">
        <v>11</v>
      </c>
      <c r="C11" s="4">
        <v>2755.9</v>
      </c>
      <c r="D11" s="6">
        <v>2729.11</v>
      </c>
      <c r="E11" s="7">
        <v>2760.4</v>
      </c>
    </row>
    <row r="12">
      <c r="A12" s="1"/>
      <c r="B12" s="2" t="s">
        <v>12</v>
      </c>
      <c r="C12" s="4">
        <v>2675.6</v>
      </c>
      <c r="D12" s="6">
        <v>2650.39</v>
      </c>
      <c r="E12" s="7">
        <v>2681.4</v>
      </c>
    </row>
    <row r="13">
      <c r="A13" s="1"/>
      <c r="B13" s="2" t="s">
        <v>13</v>
      </c>
      <c r="C13" s="4">
        <v>2653.3</v>
      </c>
      <c r="D13" s="6">
        <v>2627.33</v>
      </c>
      <c r="E13" s="7">
        <v>2655.6</v>
      </c>
    </row>
    <row r="14">
      <c r="A14" s="2" t="s">
        <v>35</v>
      </c>
      <c r="B14" s="2" t="s">
        <v>11</v>
      </c>
      <c r="C14" s="4">
        <v>2336.9</v>
      </c>
      <c r="D14" s="6">
        <v>2307.68</v>
      </c>
      <c r="E14" s="6">
        <v>2338.44</v>
      </c>
    </row>
    <row r="15">
      <c r="A15" s="2" t="s">
        <v>18</v>
      </c>
      <c r="B15" s="2" t="s">
        <v>11</v>
      </c>
      <c r="C15" s="4">
        <v>1464.2</v>
      </c>
      <c r="D15" s="6">
        <v>1445.25</v>
      </c>
      <c r="E15" s="7">
        <v>1457.9</v>
      </c>
    </row>
    <row r="16">
      <c r="A16" s="1"/>
      <c r="B16" s="2" t="s">
        <v>12</v>
      </c>
      <c r="C16" s="4">
        <v>768.2</v>
      </c>
      <c r="D16" s="6">
        <v>762.54</v>
      </c>
      <c r="E16" s="9">
        <v>770.8</v>
      </c>
    </row>
    <row r="17">
      <c r="A17" s="1"/>
      <c r="B17" s="2" t="s">
        <v>13</v>
      </c>
      <c r="C17" s="4">
        <v>580.6</v>
      </c>
      <c r="D17" s="6">
        <v>576.26</v>
      </c>
      <c r="E17" s="7">
        <v>581.9</v>
      </c>
    </row>
    <row r="18">
      <c r="A18" s="2" t="s">
        <v>37</v>
      </c>
      <c r="B18" s="2" t="s">
        <v>11</v>
      </c>
      <c r="C18" s="4">
        <v>1165.7</v>
      </c>
      <c r="D18" s="6">
        <v>1155.01</v>
      </c>
      <c r="E18" s="7">
        <v>1170.1</v>
      </c>
    </row>
    <row r="19">
      <c r="A19" s="1"/>
      <c r="B19" s="2" t="s">
        <v>12</v>
      </c>
      <c r="C19" s="4">
        <v>661.2</v>
      </c>
      <c r="D19" s="8">
        <v>655.51</v>
      </c>
      <c r="E19" s="7">
        <v>659.5</v>
      </c>
    </row>
    <row r="20">
      <c r="A20" s="1"/>
      <c r="B20" s="2" t="s">
        <v>13</v>
      </c>
      <c r="C20" s="4">
        <v>454.0</v>
      </c>
      <c r="D20" s="8">
        <v>450.1</v>
      </c>
      <c r="E20" s="7">
        <v>454.7</v>
      </c>
    </row>
    <row r="21">
      <c r="A21" s="2" t="s">
        <v>20</v>
      </c>
      <c r="B21" s="2" t="s">
        <v>11</v>
      </c>
      <c r="C21" s="4">
        <v>1166.3</v>
      </c>
      <c r="D21" s="6">
        <v>1137.69</v>
      </c>
      <c r="E21" s="7">
        <v>1164.6</v>
      </c>
    </row>
    <row r="22">
      <c r="A22" s="1"/>
      <c r="B22" s="2" t="s">
        <v>12</v>
      </c>
      <c r="C22" s="4">
        <v>767.6</v>
      </c>
      <c r="D22" s="6">
        <v>763.67</v>
      </c>
      <c r="E22" s="7">
        <v>768.3</v>
      </c>
    </row>
    <row r="23">
      <c r="A23" s="1"/>
      <c r="B23" s="2" t="s">
        <v>13</v>
      </c>
      <c r="C23" s="4">
        <v>513.0</v>
      </c>
      <c r="D23" s="6">
        <v>505.33</v>
      </c>
      <c r="E23" s="7">
        <v>513.2</v>
      </c>
    </row>
    <row r="24">
      <c r="A24" s="2" t="s">
        <v>38</v>
      </c>
      <c r="B24" s="2" t="s">
        <v>11</v>
      </c>
      <c r="C24" s="4">
        <v>862.5</v>
      </c>
      <c r="D24" s="6">
        <v>852.89</v>
      </c>
      <c r="E24" s="7">
        <v>862.6</v>
      </c>
    </row>
    <row r="25">
      <c r="A25" s="1"/>
      <c r="B25" s="2" t="s">
        <v>12</v>
      </c>
      <c r="C25" s="4">
        <v>754.2</v>
      </c>
      <c r="D25" s="6">
        <v>750.03</v>
      </c>
      <c r="E25" s="7">
        <v>757.9</v>
      </c>
    </row>
    <row r="26">
      <c r="A26" s="1"/>
      <c r="B26" s="2" t="s">
        <v>13</v>
      </c>
      <c r="C26" s="4">
        <v>513.7</v>
      </c>
      <c r="D26" s="6">
        <v>510.03</v>
      </c>
      <c r="E26" s="7">
        <v>515.6</v>
      </c>
    </row>
    <row r="27">
      <c r="A27" s="2" t="s">
        <v>39</v>
      </c>
      <c r="B27" s="2" t="s">
        <v>11</v>
      </c>
      <c r="C27" s="4">
        <v>3086.2</v>
      </c>
      <c r="D27" s="6">
        <v>3054.13</v>
      </c>
      <c r="E27" s="6">
        <v>3089.7</v>
      </c>
    </row>
    <row r="28">
      <c r="A28" s="1"/>
      <c r="B28" s="2" t="s">
        <v>12</v>
      </c>
      <c r="C28" s="4">
        <v>723.7</v>
      </c>
      <c r="D28" s="8">
        <v>718.6</v>
      </c>
      <c r="E28" s="6">
        <v>726.4</v>
      </c>
    </row>
    <row r="29">
      <c r="A29" s="1"/>
      <c r="B29" s="2" t="s">
        <v>13</v>
      </c>
      <c r="C29" s="4">
        <v>685.0</v>
      </c>
      <c r="D29" s="8">
        <v>678.05</v>
      </c>
      <c r="E29" s="6">
        <v>685.8</v>
      </c>
    </row>
    <row r="30">
      <c r="A30" s="2" t="s">
        <v>40</v>
      </c>
      <c r="B30" s="2" t="s">
        <v>11</v>
      </c>
      <c r="C30" s="4">
        <v>1432.1</v>
      </c>
      <c r="D30" s="6">
        <v>1416.16</v>
      </c>
      <c r="E30" s="6">
        <v>1431.8</v>
      </c>
    </row>
    <row r="31">
      <c r="A31" s="1"/>
      <c r="B31" s="2" t="s">
        <v>12</v>
      </c>
      <c r="C31" s="4">
        <v>820.5</v>
      </c>
      <c r="D31" s="6">
        <v>812.85</v>
      </c>
      <c r="E31" s="6">
        <v>823.3</v>
      </c>
    </row>
    <row r="32">
      <c r="A32" s="1"/>
      <c r="B32" s="2" t="s">
        <v>13</v>
      </c>
      <c r="C32" s="4">
        <v>679.4</v>
      </c>
      <c r="D32" s="6">
        <v>671.76</v>
      </c>
      <c r="E32" s="6">
        <v>680.4</v>
      </c>
    </row>
    <row r="33">
      <c r="A33" s="2" t="s">
        <v>31</v>
      </c>
      <c r="B33" s="2" t="s">
        <v>11</v>
      </c>
      <c r="C33" s="4">
        <v>1523.2</v>
      </c>
      <c r="D33" s="6">
        <v>1490.93</v>
      </c>
      <c r="E33" s="6">
        <v>1511.0</v>
      </c>
    </row>
    <row r="34">
      <c r="A34" s="1"/>
      <c r="B34" s="2" t="s">
        <v>12</v>
      </c>
      <c r="C34" s="4">
        <v>1070.5</v>
      </c>
      <c r="D34" s="6">
        <v>1066.61</v>
      </c>
      <c r="E34" s="6">
        <v>1075.9</v>
      </c>
    </row>
    <row r="35">
      <c r="A35" s="1"/>
      <c r="B35" s="2" t="s">
        <v>13</v>
      </c>
      <c r="C35" s="4">
        <v>719.9</v>
      </c>
      <c r="D35" s="6">
        <v>715.63</v>
      </c>
      <c r="E35" s="6">
        <v>721.4</v>
      </c>
    </row>
  </sheetData>
  <drawing r:id="rId1"/>
</worksheet>
</file>