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2nd Year\D4\D4-Ganges\Admin\"/>
    </mc:Choice>
  </mc:AlternateContent>
  <bookViews>
    <workbookView xWindow="120" yWindow="60" windowWidth="24915" windowHeight="1284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3" i="1"/>
  <c r="F5" i="1"/>
  <c r="F6" i="1"/>
  <c r="F7" i="1"/>
  <c r="F8" i="1"/>
  <c r="F9" i="1"/>
  <c r="F10" i="1"/>
  <c r="F11" i="1"/>
  <c r="F12" i="1"/>
  <c r="F4" i="1"/>
  <c r="F37" i="1"/>
  <c r="F38" i="1"/>
  <c r="F24" i="1"/>
  <c r="G24" i="1"/>
</calcChain>
</file>

<file path=xl/sharedStrings.xml><?xml version="1.0" encoding="utf-8"?>
<sst xmlns="http://schemas.openxmlformats.org/spreadsheetml/2006/main" count="86" uniqueCount="45">
  <si>
    <t>Column1</t>
  </si>
  <si>
    <t>Column2</t>
  </si>
  <si>
    <t>Column3</t>
  </si>
  <si>
    <t>Column4</t>
  </si>
  <si>
    <t>Column5</t>
  </si>
  <si>
    <t>Column6</t>
  </si>
  <si>
    <t>Quantity</t>
  </si>
  <si>
    <t>Suppliers stock code</t>
  </si>
  <si>
    <t>Description</t>
  </si>
  <si>
    <t>In stock</t>
  </si>
  <si>
    <t>Unit price (ex. VAT)</t>
  </si>
  <si>
    <t xml:space="preserve">Total price (ex. VAT) </t>
  </si>
  <si>
    <t>Group: Ganges</t>
  </si>
  <si>
    <t>Project leader: Ben Rowlinson</t>
  </si>
  <si>
    <t>Supplier: Unmanned Tech</t>
  </si>
  <si>
    <t>1AE-568-132</t>
  </si>
  <si>
    <t>1AE-568-134</t>
  </si>
  <si>
    <t>BG2204 2300KV BRUSHLESS MOTOR FOR EACHINE RACER 250 Clockwise(CCW Shaft)</t>
  </si>
  <si>
    <t>BG2204 2300KV BRUSHLESS MOTOR FOR EACHINE RACER 250 Counter-Clockwise (CW Shaft)</t>
  </si>
  <si>
    <t>Yes</t>
  </si>
  <si>
    <t>69A-D8F-842</t>
  </si>
  <si>
    <t>5X30 ABS PLASTIC PROPELLER PACK (4 X CCW, 4 X CW) Green</t>
  </si>
  <si>
    <t>FEMALE XT60 WIRE - 10CM</t>
  </si>
  <si>
    <t>XT60FMPT</t>
  </si>
  <si>
    <t>Grove - IMU 9DOF v2.0 </t>
  </si>
  <si>
    <t>Cicada 20A BLHeli_S (BB2) 4in1 ESC</t>
  </si>
  <si>
    <t>ED2-C92-645</t>
  </si>
  <si>
    <t>EC3 Connectors (Pack of 5)</t>
  </si>
  <si>
    <t>EC3</t>
  </si>
  <si>
    <t>Maybees</t>
  </si>
  <si>
    <t>IR sensor for proximity</t>
  </si>
  <si>
    <t>SHARP GP2Y0A21YK0F  Distance Measuring Sensor</t>
  </si>
  <si>
    <t>C5D-F21-D1B</t>
  </si>
  <si>
    <t>Supplier: RS components</t>
  </si>
  <si>
    <t>758-9355</t>
  </si>
  <si>
    <t>MicroServo Module</t>
  </si>
  <si>
    <t>Supplier: Farnell</t>
  </si>
  <si>
    <t>COM90133P</t>
  </si>
  <si>
    <t>Grove - Thumb Joystick</t>
  </si>
  <si>
    <t>TATTU 1550MAH 11.1V 3S 75C LIPO BATTERY PACK</t>
  </si>
  <si>
    <t>431-B84-06E</t>
  </si>
  <si>
    <t>OLIMEX  OLIMEXINO-32U4  Development Board</t>
  </si>
  <si>
    <t>CHAOS BLHELI_S DSHOT ESC</t>
  </si>
  <si>
    <t>B60-1C3-730</t>
  </si>
  <si>
    <t>TATTU 1550MAH 11.1V 45C 3S1P LIPO BATTERY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</si>
</sst>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5" xfId="0" applyBorder="1"/>
    <xf numFmtId="0" fontId="6" fillId="0" borderId="1" xfId="0" applyFont="1" applyBorder="1"/>
    <xf numFmtId="0" fontId="1" fillId="0" borderId="2" xfId="0" applyFont="1" applyBorder="1" applyAlignment="1"/>
    <xf numFmtId="0" fontId="1" fillId="0" borderId="4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1" xfId="0" applyFont="1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0"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G24" totalsRowCount="1">
  <autoFilter ref="B2:G23"/>
  <tableColumns count="6">
    <tableColumn id="1" name="Column1" dataDxfId="29" totalsRowDxfId="5"/>
    <tableColumn id="2" name="Column2" dataDxfId="28" totalsRowDxfId="4"/>
    <tableColumn id="3" name="Column3" dataDxfId="27" totalsRowDxfId="3"/>
    <tableColumn id="4" name="Column4" dataDxfId="26" totalsRowDxfId="2"/>
    <tableColumn id="5" name="Column5" totalsRowFunction="custom" dataDxfId="25" totalsRowDxfId="1">
      <totalsRowFormula>SUM(F4:F23,F37:F56,F69:F88)</totalsRowFormula>
    </tableColumn>
    <tableColumn id="6" name="Column6" totalsRowFunction="custom" dataDxfId="24" totalsRowDxfId="0">
      <totalsRowFormula>1.2*Table2[[#Totals],[Column5]]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B35:G56" totalsRowShown="0">
  <autoFilter ref="B35:G56"/>
  <tableColumns count="6">
    <tableColumn id="1" name="Column1" dataDxfId="23"/>
    <tableColumn id="2" name="Column2" dataDxfId="22"/>
    <tableColumn id="3" name="Column3" dataDxfId="21"/>
    <tableColumn id="4" name="Column4" dataDxfId="20"/>
    <tableColumn id="5" name="Column5" dataDxfId="19"/>
    <tableColumn id="6" name="Column6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B67:G89" totalsRowCount="1">
  <autoFilter ref="B67:G88"/>
  <tableColumns count="6">
    <tableColumn id="1" name="Column1" dataDxfId="17" totalsRowDxfId="16"/>
    <tableColumn id="2" name="Column2" dataDxfId="15" totalsRowDxfId="14"/>
    <tableColumn id="3" name="Column3" dataDxfId="13" totalsRowDxfId="12"/>
    <tableColumn id="4" name="Column4" dataDxfId="11" totalsRowDxfId="10"/>
    <tableColumn id="5" name="Column5" dataDxfId="9" totalsRowDxfId="8"/>
    <tableColumn id="6" name="Column6" dataDxfId="7" totalsRow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9"/>
  <sheetViews>
    <sheetView tabSelected="1" showWhiteSpace="0" view="pageLayout" topLeftCell="B1" workbookViewId="0">
      <selection activeCell="E14" sqref="E14"/>
    </sheetView>
  </sheetViews>
  <sheetFormatPr defaultColWidth="8.85546875" defaultRowHeight="15" x14ac:dyDescent="0.25"/>
  <cols>
    <col min="1" max="1" width="9.140625" hidden="1" customWidth="1"/>
    <col min="2" max="2" width="8" customWidth="1"/>
    <col min="3" max="3" width="15.7109375" bestFit="1" customWidth="1"/>
    <col min="4" max="4" width="74.42578125" customWidth="1"/>
    <col min="5" max="5" width="10.42578125" customWidth="1"/>
    <col min="6" max="6" width="11" customWidth="1"/>
    <col min="7" max="7" width="10.28515625" customWidth="1"/>
  </cols>
  <sheetData>
    <row r="1" spans="2:7" x14ac:dyDescent="0.25">
      <c r="B1" s="9" t="s">
        <v>12</v>
      </c>
      <c r="C1" s="10"/>
      <c r="D1" s="5" t="s">
        <v>13</v>
      </c>
      <c r="E1" s="9" t="s">
        <v>14</v>
      </c>
      <c r="F1" s="11"/>
      <c r="G1" s="12"/>
    </row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ht="30" x14ac:dyDescent="0.25">
      <c r="B3" s="1" t="s">
        <v>6</v>
      </c>
      <c r="C3" s="2" t="s">
        <v>7</v>
      </c>
      <c r="D3" s="1" t="s">
        <v>8</v>
      </c>
      <c r="E3" s="2" t="s">
        <v>10</v>
      </c>
      <c r="F3" s="2" t="s">
        <v>11</v>
      </c>
      <c r="G3" s="1" t="s">
        <v>9</v>
      </c>
    </row>
    <row r="4" spans="2:7" x14ac:dyDescent="0.25">
      <c r="B4" s="8">
        <v>2</v>
      </c>
      <c r="C4" s="8" t="s">
        <v>15</v>
      </c>
      <c r="D4" s="8" t="s">
        <v>17</v>
      </c>
      <c r="E4" s="8">
        <v>4.99</v>
      </c>
      <c r="F4" s="8">
        <f>Table2[[#This Row],[Column1]]*Table2[[#This Row],[Column4]]</f>
        <v>9.98</v>
      </c>
      <c r="G4" s="8" t="s">
        <v>19</v>
      </c>
    </row>
    <row r="5" spans="2:7" x14ac:dyDescent="0.25">
      <c r="B5" s="6">
        <v>2</v>
      </c>
      <c r="C5" s="6" t="s">
        <v>16</v>
      </c>
      <c r="D5" s="6" t="s">
        <v>18</v>
      </c>
      <c r="E5" s="6">
        <v>4.99</v>
      </c>
      <c r="F5" s="8">
        <f>Table2[[#This Row],[Column1]]*Table2[[#This Row],[Column4]]</f>
        <v>9.98</v>
      </c>
      <c r="G5" s="6" t="s">
        <v>19</v>
      </c>
    </row>
    <row r="6" spans="2:7" x14ac:dyDescent="0.25">
      <c r="B6" s="8">
        <v>1</v>
      </c>
      <c r="C6" s="8" t="s">
        <v>20</v>
      </c>
      <c r="D6" s="8" t="s">
        <v>21</v>
      </c>
      <c r="E6" s="8">
        <v>1.04</v>
      </c>
      <c r="F6" s="8">
        <f>Table2[[#This Row],[Column1]]*Table2[[#This Row],[Column4]]</f>
        <v>1.04</v>
      </c>
      <c r="G6" s="8" t="s">
        <v>19</v>
      </c>
    </row>
    <row r="7" spans="2:7" x14ac:dyDescent="0.25">
      <c r="B7" s="6">
        <v>0</v>
      </c>
      <c r="C7" s="6" t="s">
        <v>32</v>
      </c>
      <c r="D7" s="6" t="s">
        <v>39</v>
      </c>
      <c r="E7" s="6">
        <v>14.16</v>
      </c>
      <c r="F7" s="8">
        <f>Table2[[#This Row],[Column1]]*Table2[[#This Row],[Column4]]</f>
        <v>0</v>
      </c>
      <c r="G7" s="6" t="s">
        <v>19</v>
      </c>
    </row>
    <row r="8" spans="2:7" x14ac:dyDescent="0.25">
      <c r="B8" s="8">
        <v>1</v>
      </c>
      <c r="C8" s="8" t="s">
        <v>23</v>
      </c>
      <c r="D8" s="8" t="s">
        <v>22</v>
      </c>
      <c r="E8" s="8">
        <v>0.83</v>
      </c>
      <c r="F8" s="8">
        <f>Table2[[#This Row],[Column1]]*Table2[[#This Row],[Column4]]</f>
        <v>0.83</v>
      </c>
      <c r="G8" s="8" t="s">
        <v>19</v>
      </c>
    </row>
    <row r="9" spans="2:7" x14ac:dyDescent="0.25">
      <c r="B9" s="6">
        <v>0</v>
      </c>
      <c r="C9" s="6">
        <v>811003001</v>
      </c>
      <c r="D9" s="6" t="s">
        <v>24</v>
      </c>
      <c r="E9" s="6">
        <v>9.33</v>
      </c>
      <c r="F9" s="8">
        <f>Table2[[#This Row],[Column1]]*Table2[[#This Row],[Column4]]</f>
        <v>0</v>
      </c>
      <c r="G9" s="6" t="s">
        <v>19</v>
      </c>
    </row>
    <row r="10" spans="2:7" x14ac:dyDescent="0.25">
      <c r="B10" s="8">
        <v>0</v>
      </c>
      <c r="C10" s="8" t="s">
        <v>26</v>
      </c>
      <c r="D10" s="8" t="s">
        <v>25</v>
      </c>
      <c r="E10" s="8">
        <v>24.99</v>
      </c>
      <c r="F10" s="8">
        <f>Table2[[#This Row],[Column1]]*Table2[[#This Row],[Column4]]</f>
        <v>0</v>
      </c>
      <c r="G10" s="8" t="s">
        <v>19</v>
      </c>
    </row>
    <row r="11" spans="2:7" x14ac:dyDescent="0.25">
      <c r="B11" s="6">
        <v>1</v>
      </c>
      <c r="C11" s="6" t="s">
        <v>28</v>
      </c>
      <c r="D11" s="6" t="s">
        <v>27</v>
      </c>
      <c r="E11" s="6">
        <v>2.92</v>
      </c>
      <c r="F11" s="8">
        <f>Table2[[#This Row],[Column1]]*Table2[[#This Row],[Column4]]</f>
        <v>2.92</v>
      </c>
      <c r="G11" s="6" t="s">
        <v>19</v>
      </c>
    </row>
    <row r="12" spans="2:7" x14ac:dyDescent="0.25">
      <c r="B12" s="8">
        <v>2</v>
      </c>
      <c r="C12" s="8" t="s">
        <v>37</v>
      </c>
      <c r="D12" s="8" t="s">
        <v>38</v>
      </c>
      <c r="E12" s="8">
        <v>4.33</v>
      </c>
      <c r="F12" s="8">
        <f>Table2[[#This Row],[Column1]]*Table2[[#This Row],[Column4]]</f>
        <v>8.66</v>
      </c>
      <c r="G12" s="8" t="s">
        <v>19</v>
      </c>
    </row>
    <row r="13" spans="2:7" x14ac:dyDescent="0.25">
      <c r="B13" s="6">
        <v>1</v>
      </c>
      <c r="C13" s="6" t="s">
        <v>40</v>
      </c>
      <c r="D13" s="6" t="s">
        <v>44</v>
      </c>
      <c r="E13" s="6">
        <v>12.49</v>
      </c>
      <c r="F13" s="8">
        <f>Table2[[#This Row],[Column1]]*Table2[[#This Row],[Column4]]</f>
        <v>12.49</v>
      </c>
      <c r="G13" s="6" t="s">
        <v>19</v>
      </c>
    </row>
    <row r="14" spans="2:7" x14ac:dyDescent="0.25">
      <c r="B14" s="8">
        <v>4</v>
      </c>
      <c r="C14" s="8" t="s">
        <v>43</v>
      </c>
      <c r="D14" s="8" t="s">
        <v>42</v>
      </c>
      <c r="E14" s="8">
        <v>4.99</v>
      </c>
      <c r="F14" s="8">
        <f>Table2[[#This Row],[Column1]]*Table2[[#This Row],[Column4]]</f>
        <v>19.96</v>
      </c>
      <c r="G14" s="8" t="s">
        <v>19</v>
      </c>
    </row>
    <row r="15" spans="2:7" x14ac:dyDescent="0.25">
      <c r="B15" s="6"/>
      <c r="C15" s="6"/>
      <c r="D15" s="6"/>
      <c r="E15" s="6"/>
      <c r="F15" s="6"/>
      <c r="G15" s="6"/>
    </row>
    <row r="16" spans="2:7" x14ac:dyDescent="0.25">
      <c r="B16" s="8"/>
      <c r="C16" s="8"/>
      <c r="D16" s="8"/>
      <c r="E16" s="8"/>
      <c r="F16" s="8"/>
      <c r="G16" s="8"/>
    </row>
    <row r="17" spans="2:7" x14ac:dyDescent="0.25">
      <c r="B17" s="6"/>
      <c r="C17" s="6"/>
      <c r="D17" s="6"/>
      <c r="E17" s="6"/>
      <c r="F17" s="6"/>
      <c r="G17" s="6"/>
    </row>
    <row r="18" spans="2:7" x14ac:dyDescent="0.25">
      <c r="B18" s="8"/>
      <c r="C18" s="8"/>
      <c r="D18" s="8"/>
      <c r="E18" s="8"/>
      <c r="F18" s="8"/>
      <c r="G18" s="8"/>
    </row>
    <row r="19" spans="2:7" x14ac:dyDescent="0.25">
      <c r="B19" s="6"/>
      <c r="C19" s="6"/>
      <c r="D19" s="6"/>
      <c r="E19" s="6"/>
      <c r="F19" s="6"/>
      <c r="G19" s="6"/>
    </row>
    <row r="20" spans="2:7" x14ac:dyDescent="0.25">
      <c r="B20" s="8"/>
      <c r="C20" s="8"/>
      <c r="D20" s="8"/>
      <c r="E20" s="8"/>
      <c r="F20" s="8"/>
      <c r="G20" s="8"/>
    </row>
    <row r="21" spans="2:7" x14ac:dyDescent="0.25">
      <c r="B21" s="6"/>
      <c r="C21" s="6"/>
      <c r="D21" s="6"/>
      <c r="E21" s="6"/>
      <c r="F21" s="6"/>
      <c r="G21" s="6"/>
    </row>
    <row r="22" spans="2:7" x14ac:dyDescent="0.25">
      <c r="B22" s="8"/>
      <c r="C22" s="8"/>
      <c r="D22" s="8"/>
      <c r="E22" s="8"/>
      <c r="F22" s="8"/>
      <c r="G22" s="8"/>
    </row>
    <row r="23" spans="2:7" x14ac:dyDescent="0.25">
      <c r="B23" s="6"/>
      <c r="C23" s="6"/>
      <c r="D23" s="6"/>
      <c r="E23" s="6"/>
      <c r="F23" s="6"/>
      <c r="G23" s="6"/>
    </row>
    <row r="24" spans="2:7" x14ac:dyDescent="0.25">
      <c r="B24" s="7"/>
      <c r="C24" s="7"/>
      <c r="D24" s="7"/>
      <c r="E24" s="7"/>
      <c r="F24" s="7">
        <f>SUM(F4:F23,F37:F56,F69:F88)</f>
        <v>78.959999999999994</v>
      </c>
      <c r="G24" s="7">
        <f>1.2*Table2[[#Totals],[Column5]]</f>
        <v>94.751999999999995</v>
      </c>
    </row>
    <row r="25" spans="2:7" x14ac:dyDescent="0.25">
      <c r="C25" t="s">
        <v>29</v>
      </c>
      <c r="D25" t="s">
        <v>30</v>
      </c>
    </row>
    <row r="34" spans="2:7" x14ac:dyDescent="0.25">
      <c r="B34" s="13" t="s">
        <v>12</v>
      </c>
      <c r="C34" s="13"/>
      <c r="D34" s="5" t="s">
        <v>13</v>
      </c>
      <c r="E34" s="9" t="s">
        <v>36</v>
      </c>
      <c r="F34" s="11"/>
      <c r="G34" s="12"/>
    </row>
    <row r="35" spans="2:7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</row>
    <row r="36" spans="2:7" ht="30" x14ac:dyDescent="0.25">
      <c r="B36" s="1" t="s">
        <v>6</v>
      </c>
      <c r="C36" s="2" t="s">
        <v>7</v>
      </c>
      <c r="D36" s="1" t="s">
        <v>8</v>
      </c>
      <c r="E36" s="2" t="s">
        <v>10</v>
      </c>
      <c r="F36" s="2" t="s">
        <v>11</v>
      </c>
      <c r="G36" s="1" t="s">
        <v>9</v>
      </c>
    </row>
    <row r="37" spans="2:7" x14ac:dyDescent="0.25">
      <c r="B37" s="8">
        <v>0</v>
      </c>
      <c r="C37" s="8">
        <v>1243869</v>
      </c>
      <c r="D37" s="8" t="s">
        <v>31</v>
      </c>
      <c r="E37" s="8">
        <v>5.51</v>
      </c>
      <c r="F37" s="4">
        <f>(Table25[[#This Row],[Column1]]*Table25[[#This Row],[Column4]])</f>
        <v>0</v>
      </c>
      <c r="G37" s="8" t="s">
        <v>19</v>
      </c>
    </row>
    <row r="38" spans="2:7" x14ac:dyDescent="0.25">
      <c r="B38" s="4">
        <v>1</v>
      </c>
      <c r="C38" s="4">
        <v>2144338</v>
      </c>
      <c r="D38" s="4" t="s">
        <v>41</v>
      </c>
      <c r="E38" s="4">
        <v>13.1</v>
      </c>
      <c r="F38" s="4">
        <f>(Table25[[#This Row],[Column1]]*Table25[[#This Row],[Column4]])</f>
        <v>13.1</v>
      </c>
      <c r="G38" s="4" t="s">
        <v>19</v>
      </c>
    </row>
    <row r="39" spans="2:7" x14ac:dyDescent="0.25">
      <c r="B39" s="3"/>
      <c r="C39" s="3"/>
      <c r="D39" s="3"/>
      <c r="E39" s="3"/>
      <c r="F39" s="4"/>
      <c r="G39" s="3"/>
    </row>
    <row r="40" spans="2:7" x14ac:dyDescent="0.25">
      <c r="B40" s="4"/>
      <c r="C40" s="4"/>
      <c r="D40" s="4"/>
      <c r="E40" s="4"/>
      <c r="F40" s="4"/>
      <c r="G40" s="4"/>
    </row>
    <row r="41" spans="2:7" x14ac:dyDescent="0.25">
      <c r="B41" s="3"/>
      <c r="C41" s="3"/>
      <c r="D41" s="3"/>
      <c r="E41" s="3"/>
      <c r="F41" s="4"/>
      <c r="G41" s="3"/>
    </row>
    <row r="42" spans="2:7" x14ac:dyDescent="0.25">
      <c r="B42" s="4"/>
      <c r="C42" s="4"/>
      <c r="D42" s="4"/>
      <c r="E42" s="4"/>
      <c r="F42" s="4"/>
      <c r="G42" s="4"/>
    </row>
    <row r="43" spans="2:7" x14ac:dyDescent="0.25">
      <c r="B43" s="3"/>
      <c r="C43" s="3"/>
      <c r="D43" s="3"/>
      <c r="E43" s="3"/>
      <c r="F43" s="4"/>
      <c r="G43" s="3"/>
    </row>
    <row r="44" spans="2:7" x14ac:dyDescent="0.25">
      <c r="B44" s="4"/>
      <c r="C44" s="4"/>
      <c r="D44" s="4"/>
      <c r="E44" s="4"/>
      <c r="F44" s="4"/>
      <c r="G44" s="4"/>
    </row>
    <row r="45" spans="2:7" x14ac:dyDescent="0.25">
      <c r="B45" s="3"/>
      <c r="C45" s="3"/>
      <c r="D45" s="3"/>
      <c r="E45" s="3"/>
      <c r="F45" s="4"/>
      <c r="G45" s="3"/>
    </row>
    <row r="46" spans="2:7" x14ac:dyDescent="0.25">
      <c r="B46" s="4"/>
      <c r="C46" s="4"/>
      <c r="D46" s="4"/>
      <c r="E46" s="4"/>
      <c r="F46" s="4"/>
      <c r="G46" s="4"/>
    </row>
    <row r="47" spans="2:7" x14ac:dyDescent="0.25">
      <c r="B47" s="3"/>
      <c r="C47" s="3"/>
      <c r="D47" s="3"/>
      <c r="E47" s="3"/>
      <c r="F47" s="4"/>
      <c r="G47" s="3"/>
    </row>
    <row r="48" spans="2:7" x14ac:dyDescent="0.25">
      <c r="B48" s="4"/>
      <c r="C48" s="4"/>
      <c r="D48" s="4"/>
      <c r="E48" s="4"/>
      <c r="F48" s="4"/>
      <c r="G48" s="4"/>
    </row>
    <row r="49" spans="2:7" x14ac:dyDescent="0.25">
      <c r="B49" s="3"/>
      <c r="C49" s="3"/>
      <c r="D49" s="3"/>
      <c r="E49" s="3"/>
      <c r="F49" s="4"/>
      <c r="G49" s="3"/>
    </row>
    <row r="50" spans="2:7" x14ac:dyDescent="0.25">
      <c r="B50" s="4"/>
      <c r="C50" s="4"/>
      <c r="D50" s="4"/>
      <c r="E50" s="4"/>
      <c r="F50" s="4"/>
      <c r="G50" s="4"/>
    </row>
    <row r="51" spans="2:7" x14ac:dyDescent="0.25">
      <c r="B51" s="3"/>
      <c r="C51" s="3"/>
      <c r="D51" s="3"/>
      <c r="E51" s="3"/>
      <c r="F51" s="4"/>
      <c r="G51" s="3"/>
    </row>
    <row r="52" spans="2:7" x14ac:dyDescent="0.25">
      <c r="B52" s="4"/>
      <c r="C52" s="4"/>
      <c r="D52" s="4"/>
      <c r="E52" s="4"/>
      <c r="F52" s="4"/>
      <c r="G52" s="4"/>
    </row>
    <row r="53" spans="2:7" x14ac:dyDescent="0.25">
      <c r="B53" s="3"/>
      <c r="C53" s="3"/>
      <c r="D53" s="3"/>
      <c r="E53" s="3"/>
      <c r="F53" s="4"/>
      <c r="G53" s="3"/>
    </row>
    <row r="54" spans="2:7" x14ac:dyDescent="0.25">
      <c r="B54" s="4"/>
      <c r="C54" s="4"/>
      <c r="D54" s="4"/>
      <c r="E54" s="4"/>
      <c r="F54" s="4"/>
      <c r="G54" s="4"/>
    </row>
    <row r="55" spans="2:7" x14ac:dyDescent="0.25">
      <c r="B55" s="3"/>
      <c r="C55" s="3"/>
      <c r="D55" s="3"/>
      <c r="E55" s="3"/>
      <c r="F55" s="4"/>
      <c r="G55" s="3"/>
    </row>
    <row r="56" spans="2:7" x14ac:dyDescent="0.25">
      <c r="B56" s="4"/>
      <c r="C56" s="4"/>
      <c r="D56" s="4"/>
      <c r="E56" s="4"/>
      <c r="F56" s="4"/>
      <c r="G56" s="4"/>
    </row>
    <row r="66" spans="2:7" x14ac:dyDescent="0.25">
      <c r="B66" s="9" t="s">
        <v>12</v>
      </c>
      <c r="C66" s="10"/>
      <c r="D66" s="5" t="s">
        <v>13</v>
      </c>
      <c r="E66" s="9" t="s">
        <v>33</v>
      </c>
      <c r="F66" s="11"/>
      <c r="G66" s="12"/>
    </row>
    <row r="67" spans="2:7" x14ac:dyDescent="0.25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</row>
    <row r="68" spans="2:7" ht="30" x14ac:dyDescent="0.25">
      <c r="B68" s="1" t="s">
        <v>6</v>
      </c>
      <c r="C68" s="2" t="s">
        <v>7</v>
      </c>
      <c r="D68" s="1" t="s">
        <v>8</v>
      </c>
      <c r="E68" s="2" t="s">
        <v>10</v>
      </c>
      <c r="F68" s="2" t="s">
        <v>11</v>
      </c>
      <c r="G68" s="1" t="s">
        <v>9</v>
      </c>
    </row>
    <row r="69" spans="2:7" x14ac:dyDescent="0.25">
      <c r="B69" s="8">
        <v>1</v>
      </c>
      <c r="C69" s="8" t="s">
        <v>34</v>
      </c>
      <c r="D69" s="8" t="s">
        <v>35</v>
      </c>
      <c r="E69" s="8">
        <v>4.71</v>
      </c>
      <c r="F69" s="8">
        <v>0</v>
      </c>
      <c r="G69" s="8" t="s">
        <v>19</v>
      </c>
    </row>
    <row r="70" spans="2:7" x14ac:dyDescent="0.25">
      <c r="B70" s="4"/>
      <c r="C70" s="4"/>
      <c r="D70" s="6"/>
      <c r="E70" s="4"/>
      <c r="F70" s="4"/>
      <c r="G70" s="4"/>
    </row>
    <row r="71" spans="2:7" x14ac:dyDescent="0.25">
      <c r="B71" s="3"/>
      <c r="C71" s="3"/>
      <c r="D71" s="3"/>
      <c r="E71" s="3"/>
      <c r="F71" s="3"/>
      <c r="G71" s="3"/>
    </row>
    <row r="72" spans="2:7" x14ac:dyDescent="0.25">
      <c r="B72" s="4"/>
      <c r="C72" s="4"/>
      <c r="D72" s="4"/>
      <c r="E72" s="4"/>
      <c r="F72" s="4"/>
      <c r="G72" s="4"/>
    </row>
    <row r="73" spans="2:7" x14ac:dyDescent="0.25">
      <c r="B73" s="3"/>
      <c r="C73" s="3"/>
      <c r="D73" s="3"/>
      <c r="E73" s="3"/>
      <c r="F73" s="3"/>
      <c r="G73" s="3"/>
    </row>
    <row r="74" spans="2:7" x14ac:dyDescent="0.25">
      <c r="B74" s="4"/>
      <c r="C74" s="4"/>
      <c r="D74" s="4"/>
      <c r="E74" s="4"/>
      <c r="F74" s="4"/>
      <c r="G74" s="4"/>
    </row>
    <row r="75" spans="2:7" x14ac:dyDescent="0.25">
      <c r="B75" s="3"/>
      <c r="C75" s="3"/>
      <c r="D75" s="3"/>
      <c r="E75" s="3"/>
      <c r="F75" s="3"/>
      <c r="G75" s="3"/>
    </row>
    <row r="76" spans="2:7" x14ac:dyDescent="0.25">
      <c r="B76" s="4"/>
      <c r="C76" s="4"/>
      <c r="D76" s="4"/>
      <c r="E76" s="4"/>
      <c r="F76" s="4"/>
      <c r="G76" s="4"/>
    </row>
    <row r="77" spans="2:7" x14ac:dyDescent="0.25">
      <c r="B77" s="3"/>
      <c r="C77" s="3"/>
      <c r="D77" s="3"/>
      <c r="E77" s="3"/>
      <c r="F77" s="3"/>
      <c r="G77" s="3"/>
    </row>
    <row r="78" spans="2:7" x14ac:dyDescent="0.25">
      <c r="B78" s="4"/>
      <c r="C78" s="4"/>
      <c r="D78" s="4"/>
      <c r="E78" s="4"/>
      <c r="F78" s="4"/>
      <c r="G78" s="4"/>
    </row>
    <row r="79" spans="2:7" x14ac:dyDescent="0.25">
      <c r="B79" s="3"/>
      <c r="C79" s="3"/>
      <c r="D79" s="3"/>
      <c r="E79" s="3"/>
      <c r="F79" s="3"/>
      <c r="G79" s="3"/>
    </row>
    <row r="80" spans="2:7" x14ac:dyDescent="0.25">
      <c r="B80" s="4"/>
      <c r="C80" s="4"/>
      <c r="D80" s="4"/>
      <c r="E80" s="4"/>
      <c r="F80" s="4"/>
      <c r="G80" s="4"/>
    </row>
    <row r="81" spans="2:7" x14ac:dyDescent="0.25">
      <c r="B81" s="3"/>
      <c r="C81" s="3"/>
      <c r="D81" s="3"/>
      <c r="E81" s="3"/>
      <c r="F81" s="3"/>
      <c r="G81" s="3"/>
    </row>
    <row r="82" spans="2:7" x14ac:dyDescent="0.25">
      <c r="B82" s="4"/>
      <c r="C82" s="4"/>
      <c r="D82" s="4"/>
      <c r="E82" s="4"/>
      <c r="F82" s="4"/>
      <c r="G82" s="4"/>
    </row>
    <row r="83" spans="2:7" x14ac:dyDescent="0.25">
      <c r="B83" s="3"/>
      <c r="C83" s="3"/>
      <c r="D83" s="3"/>
      <c r="E83" s="3"/>
      <c r="F83" s="3"/>
      <c r="G83" s="3"/>
    </row>
    <row r="84" spans="2:7" x14ac:dyDescent="0.25">
      <c r="B84" s="4"/>
      <c r="C84" s="4"/>
      <c r="D84" s="4"/>
      <c r="E84" s="4"/>
      <c r="F84" s="4"/>
      <c r="G84" s="4"/>
    </row>
    <row r="85" spans="2:7" x14ac:dyDescent="0.25">
      <c r="B85" s="3"/>
      <c r="C85" s="3"/>
      <c r="D85" s="3"/>
      <c r="E85" s="3"/>
      <c r="F85" s="3"/>
      <c r="G85" s="3"/>
    </row>
    <row r="86" spans="2:7" x14ac:dyDescent="0.25">
      <c r="B86" s="4"/>
      <c r="C86" s="4"/>
      <c r="D86" s="4"/>
      <c r="E86" s="4"/>
      <c r="F86" s="4"/>
      <c r="G86" s="4"/>
    </row>
    <row r="87" spans="2:7" x14ac:dyDescent="0.25">
      <c r="B87" s="3"/>
      <c r="C87" s="3"/>
      <c r="D87" s="3"/>
      <c r="E87" s="3"/>
      <c r="F87" s="3"/>
      <c r="G87" s="3"/>
    </row>
    <row r="88" spans="2:7" x14ac:dyDescent="0.25">
      <c r="B88" s="4"/>
      <c r="C88" s="4"/>
      <c r="D88" s="4"/>
      <c r="E88" s="4"/>
      <c r="F88" s="4"/>
      <c r="G88" s="4"/>
    </row>
    <row r="89" spans="2:7" x14ac:dyDescent="0.25">
      <c r="B89" s="7"/>
      <c r="C89" s="7"/>
      <c r="D89" s="7"/>
      <c r="E89" s="7"/>
      <c r="F89" s="7"/>
      <c r="G89" s="7"/>
    </row>
  </sheetData>
  <mergeCells count="6">
    <mergeCell ref="B1:C1"/>
    <mergeCell ref="E1:G1"/>
    <mergeCell ref="B34:C34"/>
    <mergeCell ref="E34:G34"/>
    <mergeCell ref="B66:C66"/>
    <mergeCell ref="E66:G66"/>
  </mergeCells>
  <phoneticPr fontId="3" type="noConversion"/>
  <pageMargins left="0.70000000000000007" right="0.70000000000000007" top="0.75000000000000011" bottom="0.75000000000000011" header="0.30000000000000004" footer="0.30000000000000004"/>
  <pageSetup paperSize="9" orientation="landscape"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Oakley</dc:creator>
  <cp:lastModifiedBy>Ben Rowlinson</cp:lastModifiedBy>
  <dcterms:created xsi:type="dcterms:W3CDTF">2011-01-18T11:49:48Z</dcterms:created>
  <dcterms:modified xsi:type="dcterms:W3CDTF">2017-02-27T09:59:39Z</dcterms:modified>
</cp:coreProperties>
</file>