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dr\Box\SDS 384 Project\"/>
    </mc:Choice>
  </mc:AlternateContent>
  <xr:revisionPtr revIDLastSave="0" documentId="13_ncr:1_{3D4721CE-02C6-4CAB-BA2B-C7160D6BDAA8}" xr6:coauthVersionLast="47" xr6:coauthVersionMax="47" xr10:uidLastSave="{00000000-0000-0000-0000-000000000000}"/>
  <bookViews>
    <workbookView xWindow="-110" yWindow="-110" windowWidth="25820" windowHeight="15500" xr2:uid="{DC99C57B-D1FE-4ED1-8AA8-A5A20CF73962}"/>
  </bookViews>
  <sheets>
    <sheet name="svensen" sheetId="1" r:id="rId1"/>
    <sheet name="tomograph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2" l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 l="1"/>
  <c r="L17" i="2"/>
  <c r="J17" i="2"/>
  <c r="I17" i="2"/>
  <c r="L16" i="2"/>
  <c r="J16" i="2"/>
  <c r="I16" i="2"/>
  <c r="L15" i="2"/>
  <c r="J15" i="2"/>
  <c r="I15" i="2"/>
  <c r="L14" i="2"/>
  <c r="J14" i="2"/>
  <c r="I14" i="2"/>
  <c r="L13" i="2"/>
  <c r="J13" i="2"/>
  <c r="I13" i="2"/>
  <c r="L12" i="2"/>
  <c r="J12" i="2"/>
  <c r="I12" i="2"/>
  <c r="L11" i="2"/>
  <c r="J11" i="2"/>
  <c r="I11" i="2"/>
  <c r="L10" i="2"/>
  <c r="J10" i="2"/>
  <c r="I10" i="2"/>
  <c r="L9" i="2"/>
  <c r="J9" i="2"/>
  <c r="I9" i="2"/>
  <c r="L8" i="2"/>
  <c r="J8" i="2"/>
  <c r="I8" i="2"/>
  <c r="L7" i="2"/>
  <c r="J7" i="2"/>
  <c r="I7" i="2"/>
  <c r="L6" i="2"/>
  <c r="J6" i="2"/>
  <c r="I6" i="2"/>
  <c r="L5" i="2"/>
  <c r="J5" i="2"/>
  <c r="I5" i="2"/>
  <c r="L4" i="2"/>
  <c r="J4" i="2"/>
  <c r="I4" i="2"/>
  <c r="J3" i="2"/>
  <c r="I3" i="2"/>
  <c r="L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3" i="2"/>
</calcChain>
</file>

<file path=xl/sharedStrings.xml><?xml version="1.0" encoding="utf-8"?>
<sst xmlns="http://schemas.openxmlformats.org/spreadsheetml/2006/main" count="843" uniqueCount="42">
  <si>
    <t>svendsen data aggregation</t>
  </si>
  <si>
    <t>packing type</t>
  </si>
  <si>
    <t>M 2X</t>
  </si>
  <si>
    <t>uG</t>
  </si>
  <si>
    <t>3.5-4.5</t>
  </si>
  <si>
    <t xml:space="preserve">Liquid Rate </t>
  </si>
  <si>
    <t>Fractional area</t>
  </si>
  <si>
    <t>Specific area</t>
  </si>
  <si>
    <t>m</t>
  </si>
  <si>
    <t>Column Diameter</t>
  </si>
  <si>
    <t>Packing Height</t>
  </si>
  <si>
    <t>Packing type</t>
  </si>
  <si>
    <t>1/m</t>
  </si>
  <si>
    <t>specific area</t>
  </si>
  <si>
    <t>°</t>
  </si>
  <si>
    <t>Corrugation angle</t>
  </si>
  <si>
    <t>mm</t>
  </si>
  <si>
    <t>S, Channel Side</t>
  </si>
  <si>
    <t>B, Channel Base</t>
  </si>
  <si>
    <t>h, Crimp height</t>
  </si>
  <si>
    <t>packing element height</t>
  </si>
  <si>
    <t xml:space="preserve"> -</t>
  </si>
  <si>
    <t>void fraction</t>
  </si>
  <si>
    <t>m/s</t>
  </si>
  <si>
    <t>2 - 3.5</t>
  </si>
  <si>
    <t xml:space="preserve"> 1 - 2</t>
  </si>
  <si>
    <t>m/h</t>
  </si>
  <si>
    <t>FX 2Y HC</t>
  </si>
  <si>
    <t>Montz Pak B1-250M</t>
  </si>
  <si>
    <t>Z,E,S,2011</t>
  </si>
  <si>
    <t>Source</t>
  </si>
  <si>
    <t>Janzen, Steube, Aferka, Kenig, Crine, Marchot, Toye, 2013</t>
  </si>
  <si>
    <t>M752Y</t>
  </si>
  <si>
    <t>fractional area</t>
  </si>
  <si>
    <t>mPa.s</t>
  </si>
  <si>
    <t>Viscosity</t>
  </si>
  <si>
    <t>Bolenz, Fischer, Toye, Kenig, 2019</t>
  </si>
  <si>
    <t>M350Y</t>
  </si>
  <si>
    <t>Katapak SP12</t>
  </si>
  <si>
    <t>tags</t>
  </si>
  <si>
    <t>median</t>
  </si>
  <si>
    <t>Aferka, Marchot, Crine, Toye,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</si>
</sst>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6" fontId="0" fillId="0" borderId="0" xfId="0" applyNumberFormat="1"/>
    <xf numFmtId="0" fontId="0" fillId="0" borderId="2" xfId="0" applyBorder="1"/>
    <xf numFmtId="0" fontId="4" fillId="2" borderId="3" xfId="1" applyFont="1" applyBorder="1"/>
    <xf numFmtId="164" fontId="0" fillId="0" borderId="3" xfId="0" applyNumberFormat="1" applyBorder="1"/>
    <xf numFmtId="0" fontId="0" fillId="0" borderId="3" xfId="0" applyBorder="1"/>
    <xf numFmtId="0" fontId="5" fillId="0" borderId="4" xfId="0" applyFont="1" applyBorder="1" applyAlignment="1">
      <alignment vertical="center"/>
    </xf>
    <xf numFmtId="2" fontId="0" fillId="0" borderId="0" xfId="0" applyNumberFormat="1"/>
    <xf numFmtId="0" fontId="2" fillId="3" borderId="0" xfId="2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33310-E643-45EA-B2F3-7F73E150145F}">
  <dimension ref="A1:T230"/>
  <sheetViews>
    <sheetView tabSelected="1" zoomScale="85" zoomScaleNormal="85" workbookViewId="0">
      <selection activeCell="G1" sqref="G1"/>
    </sheetView>
  </sheetViews>
  <sheetFormatPr defaultRowHeight="14.5" x14ac:dyDescent="0.35"/>
  <cols>
    <col min="1" max="1" width="9.7265625" bestFit="1" customWidth="1"/>
    <col min="2" max="2" width="25" bestFit="1" customWidth="1"/>
    <col min="4" max="4" width="16.7265625" bestFit="1" customWidth="1"/>
    <col min="5" max="5" width="14.1796875" bestFit="1" customWidth="1"/>
    <col min="6" max="6" width="17.90625" bestFit="1" customWidth="1"/>
    <col min="7" max="7" width="12" bestFit="1" customWidth="1"/>
    <col min="8" max="8" width="16.81640625" bestFit="1" customWidth="1"/>
    <col min="9" max="9" width="14.7265625" bestFit="1" customWidth="1"/>
    <col min="10" max="10" width="15.1796875" bestFit="1" customWidth="1"/>
    <col min="11" max="11" width="14.7265625" bestFit="1" customWidth="1"/>
    <col min="12" max="12" width="22.26953125" bestFit="1" customWidth="1"/>
    <col min="13" max="13" width="12.1796875" bestFit="1" customWidth="1"/>
    <col min="15" max="15" width="9.1796875" style="8"/>
  </cols>
  <sheetData>
    <row r="1" spans="1:20" x14ac:dyDescent="0.35">
      <c r="B1" t="s">
        <v>0</v>
      </c>
      <c r="C1" t="s">
        <v>23</v>
      </c>
      <c r="D1" t="s">
        <v>8</v>
      </c>
      <c r="E1" t="s">
        <v>8</v>
      </c>
      <c r="G1" t="s">
        <v>12</v>
      </c>
      <c r="H1" t="s">
        <v>14</v>
      </c>
      <c r="I1" t="s">
        <v>16</v>
      </c>
      <c r="J1" t="s">
        <v>16</v>
      </c>
      <c r="K1" t="s">
        <v>16</v>
      </c>
      <c r="L1" t="s">
        <v>16</v>
      </c>
      <c r="M1" t="s">
        <v>21</v>
      </c>
      <c r="N1" s="1" t="s">
        <v>26</v>
      </c>
      <c r="O1" s="5"/>
      <c r="P1" t="s">
        <v>12</v>
      </c>
    </row>
    <row r="2" spans="1:20" x14ac:dyDescent="0.35">
      <c r="A2" t="s">
        <v>30</v>
      </c>
      <c r="B2" t="s">
        <v>1</v>
      </c>
      <c r="C2" t="s">
        <v>3</v>
      </c>
      <c r="D2" t="s">
        <v>9</v>
      </c>
      <c r="E2" t="s">
        <v>10</v>
      </c>
      <c r="F2" s="4" t="s">
        <v>11</v>
      </c>
      <c r="G2" t="s">
        <v>13</v>
      </c>
      <c r="H2" t="s">
        <v>15</v>
      </c>
      <c r="I2" t="s">
        <v>17</v>
      </c>
      <c r="J2" t="s">
        <v>18</v>
      </c>
      <c r="K2" t="s">
        <v>19</v>
      </c>
      <c r="L2" t="s">
        <v>20</v>
      </c>
      <c r="M2" t="s">
        <v>22</v>
      </c>
      <c r="N2" s="1" t="s">
        <v>5</v>
      </c>
      <c r="O2" s="6" t="s">
        <v>6</v>
      </c>
      <c r="P2" t="s">
        <v>7</v>
      </c>
    </row>
    <row r="3" spans="1:20" x14ac:dyDescent="0.35">
      <c r="A3" t="s">
        <v>29</v>
      </c>
      <c r="B3" t="s">
        <v>2</v>
      </c>
      <c r="C3">
        <v>4</v>
      </c>
      <c r="D3">
        <v>0.5</v>
      </c>
      <c r="E3">
        <v>5</v>
      </c>
      <c r="F3" t="s">
        <v>2</v>
      </c>
      <c r="G3">
        <v>205</v>
      </c>
      <c r="H3">
        <v>60</v>
      </c>
      <c r="I3" s="1">
        <v>1.9E-2</v>
      </c>
      <c r="J3" s="1">
        <v>2.5999999999999999E-2</v>
      </c>
      <c r="K3">
        <v>1.4E-2</v>
      </c>
      <c r="L3">
        <v>222</v>
      </c>
      <c r="M3">
        <v>0.99</v>
      </c>
      <c r="N3" s="2">
        <v>3.17698845780812</v>
      </c>
      <c r="O3" s="7">
        <v>0.57270827351209896</v>
      </c>
      <c r="P3" s="3">
        <v>117.40519606998029</v>
      </c>
      <c r="S3" t="s">
        <v>39</v>
      </c>
      <c r="T3" t="s">
        <v>40</v>
      </c>
    </row>
    <row r="4" spans="1:20" x14ac:dyDescent="0.35">
      <c r="A4" t="s">
        <v>29</v>
      </c>
      <c r="B4" t="s">
        <v>2</v>
      </c>
      <c r="C4">
        <v>4</v>
      </c>
      <c r="D4">
        <v>0.5</v>
      </c>
      <c r="E4">
        <v>5</v>
      </c>
      <c r="F4" t="s">
        <v>2</v>
      </c>
      <c r="G4">
        <v>205</v>
      </c>
      <c r="H4">
        <v>60</v>
      </c>
      <c r="I4" s="1">
        <v>1.9E-2</v>
      </c>
      <c r="J4" s="1">
        <v>2.5999999999999999E-2</v>
      </c>
      <c r="K4">
        <v>1.4E-2</v>
      </c>
      <c r="L4">
        <v>222</v>
      </c>
      <c r="M4">
        <v>0.99</v>
      </c>
      <c r="N4" s="2">
        <v>4.7511427163854103</v>
      </c>
      <c r="O4" s="7">
        <v>0.61477884648867598</v>
      </c>
      <c r="P4" s="3">
        <v>126.02966353017858</v>
      </c>
      <c r="S4" t="s">
        <v>4</v>
      </c>
      <c r="T4">
        <v>4</v>
      </c>
    </row>
    <row r="5" spans="1:20" x14ac:dyDescent="0.35">
      <c r="A5" t="s">
        <v>29</v>
      </c>
      <c r="B5" t="s">
        <v>2</v>
      </c>
      <c r="C5">
        <v>4</v>
      </c>
      <c r="D5">
        <v>0.5</v>
      </c>
      <c r="E5">
        <v>5</v>
      </c>
      <c r="F5" t="s">
        <v>2</v>
      </c>
      <c r="G5">
        <v>205</v>
      </c>
      <c r="H5">
        <v>60</v>
      </c>
      <c r="I5" s="1">
        <v>1.9E-2</v>
      </c>
      <c r="J5" s="1">
        <v>2.5999999999999999E-2</v>
      </c>
      <c r="K5">
        <v>1.4E-2</v>
      </c>
      <c r="L5">
        <v>222</v>
      </c>
      <c r="M5">
        <v>0.99</v>
      </c>
      <c r="N5" s="2">
        <v>8.0140796587635101</v>
      </c>
      <c r="O5" s="7">
        <v>0.658001983163093</v>
      </c>
      <c r="P5" s="3">
        <v>134.89040654843407</v>
      </c>
      <c r="S5" t="s">
        <v>24</v>
      </c>
      <c r="T5">
        <v>2.75</v>
      </c>
    </row>
    <row r="6" spans="1:20" x14ac:dyDescent="0.35">
      <c r="A6" t="s">
        <v>29</v>
      </c>
      <c r="B6" t="s">
        <v>2</v>
      </c>
      <c r="C6">
        <v>4</v>
      </c>
      <c r="D6">
        <v>0.5</v>
      </c>
      <c r="E6">
        <v>5</v>
      </c>
      <c r="F6" t="s">
        <v>2</v>
      </c>
      <c r="G6">
        <v>205</v>
      </c>
      <c r="H6">
        <v>60</v>
      </c>
      <c r="I6" s="1">
        <v>1.9E-2</v>
      </c>
      <c r="J6" s="1">
        <v>2.5999999999999999E-2</v>
      </c>
      <c r="K6">
        <v>1.4E-2</v>
      </c>
      <c r="L6">
        <v>222</v>
      </c>
      <c r="M6">
        <v>0.99</v>
      </c>
      <c r="N6" s="2">
        <v>9.3963340596558709</v>
      </c>
      <c r="O6" s="7">
        <v>0.81319505613538901</v>
      </c>
      <c r="P6" s="3">
        <v>166.70498650775474</v>
      </c>
      <c r="S6" s="4" t="s">
        <v>25</v>
      </c>
      <c r="T6">
        <v>1.5</v>
      </c>
    </row>
    <row r="7" spans="1:20" x14ac:dyDescent="0.35">
      <c r="A7" t="s">
        <v>29</v>
      </c>
      <c r="B7" t="s">
        <v>2</v>
      </c>
      <c r="C7">
        <v>4</v>
      </c>
      <c r="D7">
        <v>0.5</v>
      </c>
      <c r="E7">
        <v>5</v>
      </c>
      <c r="F7" t="s">
        <v>2</v>
      </c>
      <c r="G7">
        <v>205</v>
      </c>
      <c r="H7">
        <v>60</v>
      </c>
      <c r="I7" s="1">
        <v>1.9E-2</v>
      </c>
      <c r="J7" s="1">
        <v>2.5999999999999999E-2</v>
      </c>
      <c r="K7">
        <v>1.4E-2</v>
      </c>
      <c r="L7">
        <v>222</v>
      </c>
      <c r="M7">
        <v>0.99</v>
      </c>
      <c r="N7" s="2">
        <v>15.793262383209401</v>
      </c>
      <c r="O7" s="7">
        <v>0.69507240486211697</v>
      </c>
      <c r="P7" s="3">
        <v>142.48984299673398</v>
      </c>
    </row>
    <row r="8" spans="1:20" x14ac:dyDescent="0.35">
      <c r="A8" t="s">
        <v>29</v>
      </c>
      <c r="B8" t="s">
        <v>2</v>
      </c>
      <c r="C8">
        <v>4</v>
      </c>
      <c r="D8">
        <v>0.5</v>
      </c>
      <c r="E8">
        <v>5</v>
      </c>
      <c r="F8" t="s">
        <v>2</v>
      </c>
      <c r="G8">
        <v>205</v>
      </c>
      <c r="H8">
        <v>60</v>
      </c>
      <c r="I8" s="1">
        <v>1.9E-2</v>
      </c>
      <c r="J8" s="1">
        <v>2.5999999999999999E-2</v>
      </c>
      <c r="K8">
        <v>1.4E-2</v>
      </c>
      <c r="L8">
        <v>222</v>
      </c>
      <c r="M8">
        <v>0.99</v>
      </c>
      <c r="N8" s="2">
        <v>17.272791105108201</v>
      </c>
      <c r="O8" s="7">
        <v>0.723908760797078</v>
      </c>
      <c r="P8" s="3">
        <v>148.401295963401</v>
      </c>
    </row>
    <row r="9" spans="1:20" x14ac:dyDescent="0.35">
      <c r="A9" t="s">
        <v>29</v>
      </c>
      <c r="B9" t="s">
        <v>2</v>
      </c>
      <c r="C9">
        <v>4</v>
      </c>
      <c r="D9">
        <v>0.5</v>
      </c>
      <c r="E9">
        <v>5</v>
      </c>
      <c r="F9" t="s">
        <v>2</v>
      </c>
      <c r="G9">
        <v>205</v>
      </c>
      <c r="H9">
        <v>60</v>
      </c>
      <c r="I9" s="1">
        <v>1.9E-2</v>
      </c>
      <c r="J9" s="1">
        <v>2.5999999999999999E-2</v>
      </c>
      <c r="K9">
        <v>1.4E-2</v>
      </c>
      <c r="L9">
        <v>222</v>
      </c>
      <c r="M9">
        <v>0.99</v>
      </c>
      <c r="N9" s="2">
        <v>21.882452203428901</v>
      </c>
      <c r="O9" s="7">
        <v>0.79476887929592499</v>
      </c>
      <c r="P9" s="3">
        <v>162.92762025566464</v>
      </c>
    </row>
    <row r="10" spans="1:20" x14ac:dyDescent="0.35">
      <c r="A10" t="s">
        <v>29</v>
      </c>
      <c r="B10" t="s">
        <v>2</v>
      </c>
      <c r="C10">
        <v>2.75</v>
      </c>
      <c r="D10">
        <v>0.5</v>
      </c>
      <c r="E10">
        <v>5</v>
      </c>
      <c r="F10" t="s">
        <v>2</v>
      </c>
      <c r="G10">
        <v>205</v>
      </c>
      <c r="H10">
        <v>60</v>
      </c>
      <c r="I10" s="1">
        <v>1.9E-2</v>
      </c>
      <c r="J10" s="1">
        <v>2.5999999999999999E-2</v>
      </c>
      <c r="K10">
        <v>1.4E-2</v>
      </c>
      <c r="L10">
        <v>222</v>
      </c>
      <c r="M10">
        <v>0.99</v>
      </c>
      <c r="N10">
        <v>3.1776278195424301</v>
      </c>
      <c r="O10" s="8">
        <v>0.53901391011373201</v>
      </c>
      <c r="P10">
        <v>110.49785157331506</v>
      </c>
    </row>
    <row r="11" spans="1:20" x14ac:dyDescent="0.35">
      <c r="A11" t="s">
        <v>29</v>
      </c>
      <c r="B11" t="s">
        <v>2</v>
      </c>
      <c r="C11">
        <v>2.75</v>
      </c>
      <c r="D11">
        <v>0.5</v>
      </c>
      <c r="E11">
        <v>5</v>
      </c>
      <c r="F11" t="s">
        <v>2</v>
      </c>
      <c r="G11">
        <v>205</v>
      </c>
      <c r="H11">
        <v>60</v>
      </c>
      <c r="I11" s="1">
        <v>1.9E-2</v>
      </c>
      <c r="J11" s="1">
        <v>2.5999999999999999E-2</v>
      </c>
      <c r="K11">
        <v>1.4E-2</v>
      </c>
      <c r="L11">
        <v>222</v>
      </c>
      <c r="M11">
        <v>0.99</v>
      </c>
      <c r="N11">
        <v>6.3265756984313297</v>
      </c>
      <c r="O11" s="8">
        <v>0.58946069266851797</v>
      </c>
      <c r="P11">
        <v>120.83944199704618</v>
      </c>
    </row>
    <row r="12" spans="1:20" x14ac:dyDescent="0.35">
      <c r="A12" t="s">
        <v>29</v>
      </c>
      <c r="B12" t="s">
        <v>2</v>
      </c>
      <c r="C12">
        <v>2.75</v>
      </c>
      <c r="D12">
        <v>0.5</v>
      </c>
      <c r="E12">
        <v>5</v>
      </c>
      <c r="F12" t="s">
        <v>2</v>
      </c>
      <c r="G12">
        <v>205</v>
      </c>
      <c r="H12">
        <v>60</v>
      </c>
      <c r="I12" s="1">
        <v>1.9E-2</v>
      </c>
      <c r="J12" s="1">
        <v>2.5999999999999999E-2</v>
      </c>
      <c r="K12">
        <v>1.4E-2</v>
      </c>
      <c r="L12">
        <v>222</v>
      </c>
      <c r="M12">
        <v>0.99</v>
      </c>
      <c r="N12">
        <v>6.3060247855426503</v>
      </c>
      <c r="O12" s="8">
        <v>0.672493801901758</v>
      </c>
      <c r="P12">
        <v>137.8612293898604</v>
      </c>
    </row>
    <row r="13" spans="1:20" x14ac:dyDescent="0.35">
      <c r="A13" t="s">
        <v>29</v>
      </c>
      <c r="B13" t="s">
        <v>2</v>
      </c>
      <c r="C13">
        <v>2.75</v>
      </c>
      <c r="D13">
        <v>0.5</v>
      </c>
      <c r="E13">
        <v>5</v>
      </c>
      <c r="F13" t="s">
        <v>2</v>
      </c>
      <c r="G13">
        <v>205</v>
      </c>
      <c r="H13">
        <v>60</v>
      </c>
      <c r="I13" s="1">
        <v>1.9E-2</v>
      </c>
      <c r="J13" s="1">
        <v>2.5999999999999999E-2</v>
      </c>
      <c r="K13">
        <v>1.4E-2</v>
      </c>
      <c r="L13">
        <v>222</v>
      </c>
      <c r="M13">
        <v>0.99</v>
      </c>
      <c r="N13">
        <v>7.8990858839775298</v>
      </c>
      <c r="O13" s="8">
        <v>0.718173914383755</v>
      </c>
      <c r="P13">
        <v>147.22565244866976</v>
      </c>
    </row>
    <row r="14" spans="1:20" x14ac:dyDescent="0.35">
      <c r="A14" t="s">
        <v>29</v>
      </c>
      <c r="B14" t="s">
        <v>2</v>
      </c>
      <c r="C14">
        <v>2.75</v>
      </c>
      <c r="D14">
        <v>0.5</v>
      </c>
      <c r="E14">
        <v>5</v>
      </c>
      <c r="F14" t="s">
        <v>2</v>
      </c>
      <c r="G14">
        <v>205</v>
      </c>
      <c r="H14">
        <v>60</v>
      </c>
      <c r="I14" s="1">
        <v>1.9E-2</v>
      </c>
      <c r="J14" s="1">
        <v>2.5999999999999999E-2</v>
      </c>
      <c r="K14">
        <v>1.4E-2</v>
      </c>
      <c r="L14">
        <v>222</v>
      </c>
      <c r="M14">
        <v>0.99</v>
      </c>
      <c r="N14">
        <v>9.5496895385007008</v>
      </c>
      <c r="O14" s="8">
        <v>0.73136132101268003</v>
      </c>
      <c r="P14">
        <v>149.9290708075994</v>
      </c>
    </row>
    <row r="15" spans="1:20" x14ac:dyDescent="0.35">
      <c r="A15" t="s">
        <v>29</v>
      </c>
      <c r="B15" t="s">
        <v>2</v>
      </c>
      <c r="C15">
        <v>2.75</v>
      </c>
      <c r="D15">
        <v>0.5</v>
      </c>
      <c r="E15">
        <v>5</v>
      </c>
      <c r="F15" t="s">
        <v>2</v>
      </c>
      <c r="G15">
        <v>205</v>
      </c>
      <c r="H15">
        <v>60</v>
      </c>
      <c r="I15" s="1">
        <v>1.9E-2</v>
      </c>
      <c r="J15" s="1">
        <v>2.5999999999999999E-2</v>
      </c>
      <c r="K15">
        <v>1.4E-2</v>
      </c>
      <c r="L15">
        <v>222</v>
      </c>
      <c r="M15">
        <v>0.99</v>
      </c>
      <c r="N15">
        <v>11.0482849406906</v>
      </c>
      <c r="O15" s="8">
        <v>0.75538362560346795</v>
      </c>
      <c r="P15">
        <v>154.85364324871094</v>
      </c>
    </row>
    <row r="16" spans="1:20" x14ac:dyDescent="0.35">
      <c r="A16" t="s">
        <v>29</v>
      </c>
      <c r="B16" t="s">
        <v>2</v>
      </c>
      <c r="C16">
        <v>2.75</v>
      </c>
      <c r="D16">
        <v>0.5</v>
      </c>
      <c r="E16">
        <v>5</v>
      </c>
      <c r="F16" t="s">
        <v>2</v>
      </c>
      <c r="G16">
        <v>205</v>
      </c>
      <c r="H16">
        <v>60</v>
      </c>
      <c r="I16" s="1">
        <v>1.9E-2</v>
      </c>
      <c r="J16" s="1">
        <v>2.5999999999999999E-2</v>
      </c>
      <c r="K16">
        <v>1.4E-2</v>
      </c>
      <c r="L16">
        <v>222</v>
      </c>
      <c r="M16">
        <v>0.99</v>
      </c>
      <c r="N16">
        <v>11.069840564875999</v>
      </c>
      <c r="O16" s="8">
        <v>0.61940223102993697</v>
      </c>
      <c r="P16">
        <v>126.97745736113708</v>
      </c>
    </row>
    <row r="17" spans="1:16" x14ac:dyDescent="0.35">
      <c r="A17" t="s">
        <v>29</v>
      </c>
      <c r="B17" t="s">
        <v>2</v>
      </c>
      <c r="C17">
        <v>2.75</v>
      </c>
      <c r="D17">
        <v>0.5</v>
      </c>
      <c r="E17">
        <v>5</v>
      </c>
      <c r="F17" t="s">
        <v>2</v>
      </c>
      <c r="G17">
        <v>205</v>
      </c>
      <c r="H17">
        <v>60</v>
      </c>
      <c r="I17" s="1">
        <v>1.9E-2</v>
      </c>
      <c r="J17" s="1">
        <v>2.5999999999999999E-2</v>
      </c>
      <c r="K17">
        <v>1.4E-2</v>
      </c>
      <c r="L17">
        <v>222</v>
      </c>
      <c r="M17">
        <v>0.99</v>
      </c>
      <c r="N17">
        <v>15.812374732195901</v>
      </c>
      <c r="O17" s="8">
        <v>0.68785161327520405</v>
      </c>
      <c r="P17">
        <v>141.00958072141682</v>
      </c>
    </row>
    <row r="18" spans="1:16" x14ac:dyDescent="0.35">
      <c r="A18" t="s">
        <v>29</v>
      </c>
      <c r="B18" t="s">
        <v>2</v>
      </c>
      <c r="C18">
        <v>2.75</v>
      </c>
      <c r="D18">
        <v>0.5</v>
      </c>
      <c r="E18">
        <v>5</v>
      </c>
      <c r="F18" t="s">
        <v>2</v>
      </c>
      <c r="G18">
        <v>205</v>
      </c>
      <c r="H18">
        <v>60</v>
      </c>
      <c r="I18" s="1">
        <v>1.9E-2</v>
      </c>
      <c r="J18" s="1">
        <v>2.5999999999999999E-2</v>
      </c>
      <c r="K18">
        <v>1.4E-2</v>
      </c>
      <c r="L18">
        <v>222</v>
      </c>
      <c r="M18">
        <v>0.99</v>
      </c>
      <c r="N18">
        <v>15.813927467836301</v>
      </c>
      <c r="O18" s="8">
        <v>0.60602244502202596</v>
      </c>
      <c r="P18">
        <v>124.23460122951532</v>
      </c>
    </row>
    <row r="19" spans="1:16" x14ac:dyDescent="0.35">
      <c r="A19" t="s">
        <v>29</v>
      </c>
      <c r="B19" t="s">
        <v>2</v>
      </c>
      <c r="C19">
        <v>2.75</v>
      </c>
      <c r="D19">
        <v>0.5</v>
      </c>
      <c r="E19">
        <v>5</v>
      </c>
      <c r="F19" t="s">
        <v>2</v>
      </c>
      <c r="G19">
        <v>205</v>
      </c>
      <c r="H19">
        <v>60</v>
      </c>
      <c r="I19" s="1">
        <v>1.9E-2</v>
      </c>
      <c r="J19" s="1">
        <v>2.5999999999999999E-2</v>
      </c>
      <c r="K19">
        <v>1.4E-2</v>
      </c>
      <c r="L19">
        <v>222</v>
      </c>
      <c r="M19">
        <v>0.99</v>
      </c>
      <c r="N19">
        <v>22.0743520611138</v>
      </c>
      <c r="O19" s="8">
        <v>0.68164637930020699</v>
      </c>
      <c r="P19">
        <v>139.73750775654244</v>
      </c>
    </row>
    <row r="20" spans="1:16" x14ac:dyDescent="0.35">
      <c r="A20" t="s">
        <v>29</v>
      </c>
      <c r="B20" t="s">
        <v>2</v>
      </c>
      <c r="C20">
        <v>2.75</v>
      </c>
      <c r="D20">
        <v>0.5</v>
      </c>
      <c r="E20">
        <v>5</v>
      </c>
      <c r="F20" t="s">
        <v>2</v>
      </c>
      <c r="G20">
        <v>205</v>
      </c>
      <c r="H20">
        <v>60</v>
      </c>
      <c r="I20" s="1">
        <v>1.9E-2</v>
      </c>
      <c r="J20" s="1">
        <v>2.5999999999999999E-2</v>
      </c>
      <c r="K20">
        <v>1.4E-2</v>
      </c>
      <c r="L20">
        <v>222</v>
      </c>
      <c r="M20">
        <v>0.99</v>
      </c>
      <c r="N20">
        <v>28.522063973850099</v>
      </c>
      <c r="O20" s="8">
        <v>0.88722857809946298</v>
      </c>
      <c r="P20">
        <v>181.88185851038992</v>
      </c>
    </row>
    <row r="21" spans="1:16" x14ac:dyDescent="0.35">
      <c r="A21" t="s">
        <v>29</v>
      </c>
      <c r="B21" t="s">
        <v>2</v>
      </c>
      <c r="C21">
        <v>2.75</v>
      </c>
      <c r="D21">
        <v>0.5</v>
      </c>
      <c r="E21">
        <v>5</v>
      </c>
      <c r="F21" t="s">
        <v>2</v>
      </c>
      <c r="G21">
        <v>205</v>
      </c>
      <c r="H21">
        <v>60</v>
      </c>
      <c r="I21" s="1">
        <v>1.9E-2</v>
      </c>
      <c r="J21" s="1">
        <v>2.5999999999999999E-2</v>
      </c>
      <c r="K21">
        <v>1.4E-2</v>
      </c>
      <c r="L21">
        <v>222</v>
      </c>
      <c r="M21">
        <v>0.99</v>
      </c>
      <c r="N21">
        <v>37.859599588296703</v>
      </c>
      <c r="O21" s="8">
        <v>0.79910169676328802</v>
      </c>
      <c r="P21">
        <v>163.81584783647403</v>
      </c>
    </row>
    <row r="22" spans="1:16" x14ac:dyDescent="0.35">
      <c r="A22" t="s">
        <v>29</v>
      </c>
      <c r="B22" t="s">
        <v>2</v>
      </c>
      <c r="C22">
        <v>2.75</v>
      </c>
      <c r="D22">
        <v>0.5</v>
      </c>
      <c r="E22">
        <v>5</v>
      </c>
      <c r="F22" t="s">
        <v>2</v>
      </c>
      <c r="G22">
        <v>205</v>
      </c>
      <c r="H22">
        <v>60</v>
      </c>
      <c r="I22" s="1">
        <v>1.9E-2</v>
      </c>
      <c r="J22" s="1">
        <v>2.5999999999999999E-2</v>
      </c>
      <c r="K22">
        <v>1.4E-2</v>
      </c>
      <c r="L22">
        <v>222</v>
      </c>
      <c r="M22">
        <v>0.99</v>
      </c>
      <c r="N22">
        <v>37.879419802060397</v>
      </c>
      <c r="O22" s="8">
        <v>0.75457643141389696</v>
      </c>
      <c r="P22">
        <v>154.68816843984888</v>
      </c>
    </row>
    <row r="23" spans="1:16" x14ac:dyDescent="0.35">
      <c r="A23" t="s">
        <v>29</v>
      </c>
      <c r="B23" t="s">
        <v>2</v>
      </c>
      <c r="C23">
        <v>2.75</v>
      </c>
      <c r="D23">
        <v>0.5</v>
      </c>
      <c r="E23">
        <v>5</v>
      </c>
      <c r="F23" t="s">
        <v>2</v>
      </c>
      <c r="G23">
        <v>205</v>
      </c>
      <c r="H23">
        <v>60</v>
      </c>
      <c r="I23" s="1">
        <v>1.9E-2</v>
      </c>
      <c r="J23" s="1">
        <v>2.5999999999999999E-2</v>
      </c>
      <c r="K23">
        <v>1.4E-2</v>
      </c>
      <c r="L23">
        <v>222</v>
      </c>
      <c r="M23">
        <v>0.99</v>
      </c>
      <c r="N23">
        <v>37.881360721611003</v>
      </c>
      <c r="O23" s="8">
        <v>0.65228997109742404</v>
      </c>
      <c r="P23">
        <v>133.71944407497193</v>
      </c>
    </row>
    <row r="24" spans="1:16" x14ac:dyDescent="0.35">
      <c r="A24" t="s">
        <v>29</v>
      </c>
      <c r="B24" t="s">
        <v>2</v>
      </c>
      <c r="C24">
        <v>1.5</v>
      </c>
      <c r="D24">
        <v>0.5</v>
      </c>
      <c r="E24">
        <v>5</v>
      </c>
      <c r="F24" t="s">
        <v>2</v>
      </c>
      <c r="G24">
        <v>205</v>
      </c>
      <c r="H24">
        <v>60</v>
      </c>
      <c r="I24" s="1">
        <v>1.9E-2</v>
      </c>
      <c r="J24" s="1">
        <v>2.5999999999999999E-2</v>
      </c>
      <c r="K24">
        <v>1.4E-2</v>
      </c>
      <c r="L24">
        <v>222</v>
      </c>
      <c r="M24">
        <v>0.99</v>
      </c>
      <c r="N24">
        <v>3.1768057830268801</v>
      </c>
      <c r="O24" s="8">
        <v>0.58233523448306101</v>
      </c>
      <c r="P24">
        <v>119.3787230690275</v>
      </c>
    </row>
    <row r="25" spans="1:16" x14ac:dyDescent="0.35">
      <c r="A25" t="s">
        <v>29</v>
      </c>
      <c r="B25" t="s">
        <v>2</v>
      </c>
      <c r="C25">
        <v>1.5</v>
      </c>
      <c r="D25">
        <v>0.5</v>
      </c>
      <c r="E25">
        <v>5</v>
      </c>
      <c r="F25" t="s">
        <v>2</v>
      </c>
      <c r="G25">
        <v>205</v>
      </c>
      <c r="H25">
        <v>60</v>
      </c>
      <c r="I25" s="1">
        <v>1.9E-2</v>
      </c>
      <c r="J25" s="1">
        <v>2.5999999999999999E-2</v>
      </c>
      <c r="K25">
        <v>1.4E-2</v>
      </c>
      <c r="L25">
        <v>222</v>
      </c>
      <c r="M25">
        <v>0.99</v>
      </c>
      <c r="N25">
        <v>4.7509828759518298</v>
      </c>
      <c r="O25" s="8">
        <v>0.62320243733826797</v>
      </c>
      <c r="P25">
        <v>127.75649965434494</v>
      </c>
    </row>
    <row r="26" spans="1:16" x14ac:dyDescent="0.35">
      <c r="A26" t="s">
        <v>29</v>
      </c>
      <c r="B26" t="s">
        <v>2</v>
      </c>
      <c r="C26">
        <v>1.5</v>
      </c>
      <c r="D26">
        <v>0.5</v>
      </c>
      <c r="E26">
        <v>5</v>
      </c>
      <c r="F26" t="s">
        <v>2</v>
      </c>
      <c r="G26">
        <v>205</v>
      </c>
      <c r="H26">
        <v>60</v>
      </c>
      <c r="I26" s="1">
        <v>1.9E-2</v>
      </c>
      <c r="J26" s="1">
        <v>2.5999999999999999E-2</v>
      </c>
      <c r="K26">
        <v>1.4E-2</v>
      </c>
      <c r="L26">
        <v>222</v>
      </c>
      <c r="M26">
        <v>0.99</v>
      </c>
      <c r="N26">
        <v>6.3243607667088897</v>
      </c>
      <c r="O26" s="8">
        <v>0.70618759444143397</v>
      </c>
      <c r="P26">
        <v>144.76845686049396</v>
      </c>
    </row>
    <row r="27" spans="1:16" x14ac:dyDescent="0.35">
      <c r="A27" t="s">
        <v>29</v>
      </c>
      <c r="B27" t="s">
        <v>2</v>
      </c>
      <c r="C27">
        <v>1.5</v>
      </c>
      <c r="D27">
        <v>0.5</v>
      </c>
      <c r="E27">
        <v>5</v>
      </c>
      <c r="F27" t="s">
        <v>2</v>
      </c>
      <c r="G27">
        <v>205</v>
      </c>
      <c r="H27">
        <v>60</v>
      </c>
      <c r="I27" s="1">
        <v>1.9E-2</v>
      </c>
      <c r="J27" s="1">
        <v>2.5999999999999999E-2</v>
      </c>
      <c r="K27">
        <v>1.4E-2</v>
      </c>
      <c r="L27">
        <v>222</v>
      </c>
      <c r="M27">
        <v>0.99</v>
      </c>
      <c r="N27">
        <v>6.324748950619</v>
      </c>
      <c r="O27" s="8">
        <v>0.68573030237814003</v>
      </c>
      <c r="P27">
        <v>140.5747119875187</v>
      </c>
    </row>
    <row r="28" spans="1:16" x14ac:dyDescent="0.35">
      <c r="A28" t="s">
        <v>29</v>
      </c>
      <c r="B28" t="s">
        <v>2</v>
      </c>
      <c r="C28">
        <v>1.5</v>
      </c>
      <c r="D28">
        <v>0.5</v>
      </c>
      <c r="E28">
        <v>5</v>
      </c>
      <c r="F28" t="s">
        <v>2</v>
      </c>
      <c r="G28">
        <v>205</v>
      </c>
      <c r="H28">
        <v>60</v>
      </c>
      <c r="I28" s="1">
        <v>1.9E-2</v>
      </c>
      <c r="J28" s="1">
        <v>2.5999999999999999E-2</v>
      </c>
      <c r="K28">
        <v>1.4E-2</v>
      </c>
      <c r="L28">
        <v>222</v>
      </c>
      <c r="M28">
        <v>0.99</v>
      </c>
      <c r="N28">
        <v>7.8802703815105701</v>
      </c>
      <c r="O28" s="8">
        <v>0.70975089439285399</v>
      </c>
      <c r="P28">
        <v>145.49893335053505</v>
      </c>
    </row>
    <row r="29" spans="1:16" x14ac:dyDescent="0.35">
      <c r="A29" t="s">
        <v>29</v>
      </c>
      <c r="B29" t="s">
        <v>2</v>
      </c>
      <c r="C29">
        <v>1.5</v>
      </c>
      <c r="D29">
        <v>0.5</v>
      </c>
      <c r="E29">
        <v>5</v>
      </c>
      <c r="F29" t="s">
        <v>2</v>
      </c>
      <c r="G29">
        <v>205</v>
      </c>
      <c r="H29">
        <v>60</v>
      </c>
      <c r="I29" s="1">
        <v>1.9E-2</v>
      </c>
      <c r="J29" s="1">
        <v>2.5999999999999999E-2</v>
      </c>
      <c r="K29">
        <v>1.4E-2</v>
      </c>
      <c r="L29">
        <v>222</v>
      </c>
      <c r="M29">
        <v>0.99</v>
      </c>
      <c r="N29">
        <v>9.5501233911061298</v>
      </c>
      <c r="O29" s="8">
        <v>0.70849728870664497</v>
      </c>
      <c r="P29">
        <v>145.24194418486221</v>
      </c>
    </row>
    <row r="30" spans="1:16" x14ac:dyDescent="0.35">
      <c r="A30" t="s">
        <v>29</v>
      </c>
      <c r="B30" t="s">
        <v>2</v>
      </c>
      <c r="C30">
        <v>1.5</v>
      </c>
      <c r="D30">
        <v>0.5</v>
      </c>
      <c r="E30">
        <v>5</v>
      </c>
      <c r="F30" t="s">
        <v>2</v>
      </c>
      <c r="G30">
        <v>205</v>
      </c>
      <c r="H30">
        <v>60</v>
      </c>
      <c r="I30" s="1">
        <v>1.9E-2</v>
      </c>
      <c r="J30" s="1">
        <v>2.5999999999999999E-2</v>
      </c>
      <c r="K30">
        <v>1.4E-2</v>
      </c>
      <c r="L30">
        <v>222</v>
      </c>
      <c r="M30">
        <v>0.99</v>
      </c>
      <c r="N30">
        <v>11.068219326192599</v>
      </c>
      <c r="O30" s="8">
        <v>0.70484150964722603</v>
      </c>
      <c r="P30">
        <v>144.49250947768132</v>
      </c>
    </row>
    <row r="31" spans="1:16" x14ac:dyDescent="0.35">
      <c r="A31" t="s">
        <v>29</v>
      </c>
      <c r="B31" t="s">
        <v>2</v>
      </c>
      <c r="C31">
        <v>1.5</v>
      </c>
      <c r="D31">
        <v>0.5</v>
      </c>
      <c r="E31">
        <v>5</v>
      </c>
      <c r="F31" t="s">
        <v>2</v>
      </c>
      <c r="G31">
        <v>205</v>
      </c>
      <c r="H31">
        <v>60</v>
      </c>
      <c r="I31" s="1">
        <v>1.9E-2</v>
      </c>
      <c r="J31" s="1">
        <v>2.5999999999999999E-2</v>
      </c>
      <c r="K31">
        <v>1.4E-2</v>
      </c>
      <c r="L31">
        <v>222</v>
      </c>
      <c r="M31">
        <v>0.99</v>
      </c>
      <c r="N31">
        <v>11.1039779146189</v>
      </c>
      <c r="O31" s="8">
        <v>0.820363899581389</v>
      </c>
      <c r="P31">
        <v>168.17459941418474</v>
      </c>
    </row>
    <row r="32" spans="1:16" x14ac:dyDescent="0.35">
      <c r="A32" t="s">
        <v>29</v>
      </c>
      <c r="B32" t="s">
        <v>2</v>
      </c>
      <c r="C32">
        <v>1.5</v>
      </c>
      <c r="D32">
        <v>0.5</v>
      </c>
      <c r="E32">
        <v>5</v>
      </c>
      <c r="F32" t="s">
        <v>2</v>
      </c>
      <c r="G32">
        <v>205</v>
      </c>
      <c r="H32">
        <v>60</v>
      </c>
      <c r="I32" s="1">
        <v>1.9E-2</v>
      </c>
      <c r="J32" s="1">
        <v>2.5999999999999999E-2</v>
      </c>
      <c r="K32">
        <v>1.4E-2</v>
      </c>
      <c r="L32">
        <v>222</v>
      </c>
      <c r="M32">
        <v>0.99</v>
      </c>
      <c r="N32">
        <v>15.7925545184321</v>
      </c>
      <c r="O32" s="8">
        <v>0.732376878624595</v>
      </c>
      <c r="P32">
        <v>150.13726011804198</v>
      </c>
    </row>
    <row r="33" spans="1:16" x14ac:dyDescent="0.35">
      <c r="A33" t="s">
        <v>29</v>
      </c>
      <c r="B33" t="s">
        <v>2</v>
      </c>
      <c r="C33">
        <v>1.5</v>
      </c>
      <c r="D33">
        <v>0.5</v>
      </c>
      <c r="E33">
        <v>5</v>
      </c>
      <c r="F33" t="s">
        <v>2</v>
      </c>
      <c r="G33">
        <v>205</v>
      </c>
      <c r="H33">
        <v>60</v>
      </c>
      <c r="I33" s="1">
        <v>1.9E-2</v>
      </c>
      <c r="J33" s="1">
        <v>2.5999999999999999E-2</v>
      </c>
      <c r="K33">
        <v>1.4E-2</v>
      </c>
      <c r="L33">
        <v>222</v>
      </c>
      <c r="M33">
        <v>0.99</v>
      </c>
      <c r="N33">
        <v>15.7927828619087</v>
      </c>
      <c r="O33" s="8">
        <v>0.72034317741089304</v>
      </c>
      <c r="P33">
        <v>147.67035136923306</v>
      </c>
    </row>
    <row r="34" spans="1:16" x14ac:dyDescent="0.35">
      <c r="A34" t="s">
        <v>29</v>
      </c>
      <c r="B34" t="s">
        <v>2</v>
      </c>
      <c r="C34">
        <v>1.5</v>
      </c>
      <c r="D34">
        <v>0.5</v>
      </c>
      <c r="E34">
        <v>5</v>
      </c>
      <c r="F34" t="s">
        <v>2</v>
      </c>
      <c r="G34">
        <v>205</v>
      </c>
      <c r="H34">
        <v>60</v>
      </c>
      <c r="I34" s="1">
        <v>1.9E-2</v>
      </c>
      <c r="J34" s="1">
        <v>2.5999999999999999E-2</v>
      </c>
      <c r="K34">
        <v>1.4E-2</v>
      </c>
      <c r="L34">
        <v>222</v>
      </c>
      <c r="M34">
        <v>0.99</v>
      </c>
      <c r="N34">
        <v>22.129063158093</v>
      </c>
      <c r="O34" s="8">
        <v>0.79837156849704904</v>
      </c>
      <c r="P34">
        <v>163.66617154189507</v>
      </c>
    </row>
    <row r="35" spans="1:16" x14ac:dyDescent="0.35">
      <c r="A35" t="s">
        <v>29</v>
      </c>
      <c r="B35" t="s">
        <v>2</v>
      </c>
      <c r="C35">
        <v>1.5</v>
      </c>
      <c r="D35">
        <v>0.5</v>
      </c>
      <c r="E35">
        <v>5</v>
      </c>
      <c r="F35" t="s">
        <v>2</v>
      </c>
      <c r="G35">
        <v>205</v>
      </c>
      <c r="H35">
        <v>60</v>
      </c>
      <c r="I35" s="1">
        <v>1.9E-2</v>
      </c>
      <c r="J35" s="1">
        <v>2.5999999999999999E-2</v>
      </c>
      <c r="K35">
        <v>1.4E-2</v>
      </c>
      <c r="L35">
        <v>222</v>
      </c>
      <c r="M35">
        <v>0.99</v>
      </c>
      <c r="N35">
        <v>28.4503184535209</v>
      </c>
      <c r="O35" s="8">
        <v>0.66821749944483899</v>
      </c>
      <c r="P35">
        <v>136.984587386192</v>
      </c>
    </row>
    <row r="36" spans="1:16" x14ac:dyDescent="0.35">
      <c r="A36" t="s">
        <v>29</v>
      </c>
      <c r="B36" t="s">
        <v>2</v>
      </c>
      <c r="C36">
        <v>1.5</v>
      </c>
      <c r="D36">
        <v>0.5</v>
      </c>
      <c r="E36">
        <v>5</v>
      </c>
      <c r="F36" t="s">
        <v>2</v>
      </c>
      <c r="G36">
        <v>205</v>
      </c>
      <c r="H36">
        <v>60</v>
      </c>
      <c r="I36" s="1">
        <v>1.9E-2</v>
      </c>
      <c r="J36" s="1">
        <v>2.5999999999999999E-2</v>
      </c>
      <c r="K36">
        <v>1.4E-2</v>
      </c>
      <c r="L36">
        <v>222</v>
      </c>
      <c r="M36">
        <v>0.99</v>
      </c>
      <c r="N36">
        <v>37.881109543786799</v>
      </c>
      <c r="O36" s="8">
        <v>0.66552704243249705</v>
      </c>
      <c r="P36">
        <v>136.43304369866189</v>
      </c>
    </row>
    <row r="37" spans="1:16" x14ac:dyDescent="0.35">
      <c r="A37" t="s">
        <v>29</v>
      </c>
      <c r="B37" t="s">
        <v>2</v>
      </c>
      <c r="C37">
        <v>1.5</v>
      </c>
      <c r="D37">
        <v>0.5</v>
      </c>
      <c r="E37">
        <v>5</v>
      </c>
      <c r="F37" t="s">
        <v>2</v>
      </c>
      <c r="G37">
        <v>205</v>
      </c>
      <c r="H37">
        <v>60</v>
      </c>
      <c r="I37" s="1">
        <v>1.9E-2</v>
      </c>
      <c r="J37" s="1">
        <v>2.5999999999999999E-2</v>
      </c>
      <c r="K37">
        <v>1.4E-2</v>
      </c>
      <c r="L37">
        <v>222</v>
      </c>
      <c r="M37">
        <v>0.99</v>
      </c>
      <c r="N37">
        <v>37.881954414649996</v>
      </c>
      <c r="O37" s="8">
        <v>0.62100234794179698</v>
      </c>
      <c r="P37">
        <v>127.30548132806838</v>
      </c>
    </row>
    <row r="38" spans="1:16" x14ac:dyDescent="0.35">
      <c r="A38" t="s">
        <v>29</v>
      </c>
      <c r="B38" t="s">
        <v>27</v>
      </c>
      <c r="C38">
        <v>4</v>
      </c>
      <c r="D38">
        <v>0.5</v>
      </c>
      <c r="E38">
        <v>5</v>
      </c>
      <c r="F38" t="s">
        <v>27</v>
      </c>
      <c r="G38">
        <v>225</v>
      </c>
      <c r="H38">
        <v>45</v>
      </c>
      <c r="L38">
        <v>137</v>
      </c>
      <c r="M38">
        <v>0.97</v>
      </c>
      <c r="N38">
        <v>3.31286291601727</v>
      </c>
      <c r="O38" s="8">
        <v>0.54014907757511499</v>
      </c>
      <c r="P38">
        <v>121.53354245440087</v>
      </c>
    </row>
    <row r="39" spans="1:16" x14ac:dyDescent="0.35">
      <c r="A39" t="s">
        <v>29</v>
      </c>
      <c r="B39" t="s">
        <v>27</v>
      </c>
      <c r="C39">
        <v>4</v>
      </c>
      <c r="D39">
        <v>0.5</v>
      </c>
      <c r="E39">
        <v>5</v>
      </c>
      <c r="F39" t="s">
        <v>27</v>
      </c>
      <c r="G39">
        <v>225</v>
      </c>
      <c r="H39">
        <v>45</v>
      </c>
      <c r="L39">
        <v>137</v>
      </c>
      <c r="M39">
        <v>0.97</v>
      </c>
      <c r="N39">
        <v>5.2515413155317603</v>
      </c>
      <c r="O39" s="8">
        <v>0.620380240423548</v>
      </c>
      <c r="P39">
        <v>139.58555409529831</v>
      </c>
    </row>
    <row r="40" spans="1:16" x14ac:dyDescent="0.35">
      <c r="A40" t="s">
        <v>29</v>
      </c>
      <c r="B40" t="s">
        <v>27</v>
      </c>
      <c r="C40">
        <v>4</v>
      </c>
      <c r="D40">
        <v>0.5</v>
      </c>
      <c r="E40">
        <v>5</v>
      </c>
      <c r="F40" t="s">
        <v>27</v>
      </c>
      <c r="G40">
        <v>225</v>
      </c>
      <c r="H40">
        <v>45</v>
      </c>
      <c r="L40">
        <v>137</v>
      </c>
      <c r="M40">
        <v>0.97</v>
      </c>
      <c r="N40">
        <v>10.316124850006201</v>
      </c>
      <c r="O40" s="8">
        <v>0.73618973402085797</v>
      </c>
      <c r="P40">
        <v>165.64269015469304</v>
      </c>
    </row>
    <row r="41" spans="1:16" x14ac:dyDescent="0.35">
      <c r="A41" t="s">
        <v>29</v>
      </c>
      <c r="B41" t="s">
        <v>27</v>
      </c>
      <c r="C41">
        <v>4</v>
      </c>
      <c r="D41">
        <v>0.5</v>
      </c>
      <c r="E41">
        <v>5</v>
      </c>
      <c r="F41" t="s">
        <v>27</v>
      </c>
      <c r="G41">
        <v>225</v>
      </c>
      <c r="H41">
        <v>45</v>
      </c>
      <c r="L41">
        <v>137</v>
      </c>
      <c r="M41">
        <v>0.97</v>
      </c>
      <c r="N41">
        <v>15.034033074493401</v>
      </c>
      <c r="O41" s="8">
        <v>0.64488760071011797</v>
      </c>
      <c r="P41">
        <v>145.09971015977655</v>
      </c>
    </row>
    <row r="42" spans="1:16" x14ac:dyDescent="0.35">
      <c r="A42" t="s">
        <v>29</v>
      </c>
      <c r="B42" t="s">
        <v>27</v>
      </c>
      <c r="C42">
        <v>4</v>
      </c>
      <c r="D42">
        <v>0.5</v>
      </c>
      <c r="E42">
        <v>5</v>
      </c>
      <c r="F42" t="s">
        <v>27</v>
      </c>
      <c r="G42">
        <v>225</v>
      </c>
      <c r="H42">
        <v>45</v>
      </c>
      <c r="L42">
        <v>137</v>
      </c>
      <c r="M42">
        <v>0.97</v>
      </c>
      <c r="N42">
        <v>15.617181358012701</v>
      </c>
      <c r="O42" s="8">
        <v>0.8144392054713</v>
      </c>
      <c r="P42">
        <v>183.24882123104251</v>
      </c>
    </row>
    <row r="43" spans="1:16" x14ac:dyDescent="0.35">
      <c r="A43" t="s">
        <v>29</v>
      </c>
      <c r="B43" t="s">
        <v>27</v>
      </c>
      <c r="C43">
        <v>2.75</v>
      </c>
      <c r="D43">
        <v>0.5</v>
      </c>
      <c r="E43">
        <v>5</v>
      </c>
      <c r="F43" t="s">
        <v>27</v>
      </c>
      <c r="G43">
        <v>225</v>
      </c>
      <c r="H43">
        <v>45</v>
      </c>
      <c r="L43">
        <v>137</v>
      </c>
      <c r="M43">
        <v>0.97</v>
      </c>
      <c r="N43">
        <v>5.2499896556004604</v>
      </c>
      <c r="O43" s="8">
        <v>0.57469493873159905</v>
      </c>
      <c r="P43">
        <v>129.30636121460978</v>
      </c>
    </row>
    <row r="44" spans="1:16" x14ac:dyDescent="0.35">
      <c r="A44" t="s">
        <v>29</v>
      </c>
      <c r="B44" t="s">
        <v>27</v>
      </c>
      <c r="C44">
        <v>2.75</v>
      </c>
      <c r="D44">
        <v>0.5</v>
      </c>
      <c r="E44">
        <v>5</v>
      </c>
      <c r="F44" t="s">
        <v>27</v>
      </c>
      <c r="G44">
        <v>225</v>
      </c>
      <c r="H44">
        <v>45</v>
      </c>
      <c r="L44">
        <v>137</v>
      </c>
      <c r="M44">
        <v>0.97</v>
      </c>
      <c r="N44">
        <v>10.279643600954399</v>
      </c>
      <c r="O44" s="8">
        <v>0.66207752979679602</v>
      </c>
      <c r="P44">
        <v>148.9674442042791</v>
      </c>
    </row>
    <row r="45" spans="1:16" x14ac:dyDescent="0.35">
      <c r="A45" t="s">
        <v>29</v>
      </c>
      <c r="B45" t="s">
        <v>27</v>
      </c>
      <c r="C45">
        <v>2.75</v>
      </c>
      <c r="D45">
        <v>0.5</v>
      </c>
      <c r="E45">
        <v>5</v>
      </c>
      <c r="F45" t="s">
        <v>27</v>
      </c>
      <c r="G45">
        <v>225</v>
      </c>
      <c r="H45">
        <v>45</v>
      </c>
      <c r="L45">
        <v>137</v>
      </c>
      <c r="M45">
        <v>0.97</v>
      </c>
      <c r="N45">
        <v>15.2381280774588</v>
      </c>
      <c r="O45" s="8">
        <v>0.65402761659123398</v>
      </c>
      <c r="P45">
        <v>147.15621373302764</v>
      </c>
    </row>
    <row r="46" spans="1:16" x14ac:dyDescent="0.35">
      <c r="A46" t="s">
        <v>29</v>
      </c>
      <c r="B46" t="s">
        <v>27</v>
      </c>
      <c r="C46">
        <v>2.75</v>
      </c>
      <c r="D46">
        <v>0.5</v>
      </c>
      <c r="E46">
        <v>5</v>
      </c>
      <c r="F46" t="s">
        <v>27</v>
      </c>
      <c r="G46">
        <v>225</v>
      </c>
      <c r="H46">
        <v>45</v>
      </c>
      <c r="L46">
        <v>137</v>
      </c>
      <c r="M46">
        <v>0.97</v>
      </c>
      <c r="N46">
        <v>20.811725032067599</v>
      </c>
      <c r="O46" s="8">
        <v>0.75664652300101798</v>
      </c>
      <c r="P46">
        <v>170.24546767522904</v>
      </c>
    </row>
    <row r="47" spans="1:16" x14ac:dyDescent="0.35">
      <c r="A47" t="s">
        <v>29</v>
      </c>
      <c r="B47" t="s">
        <v>27</v>
      </c>
      <c r="C47">
        <v>2.75</v>
      </c>
      <c r="D47">
        <v>0.5</v>
      </c>
      <c r="E47">
        <v>5</v>
      </c>
      <c r="F47" t="s">
        <v>27</v>
      </c>
      <c r="G47">
        <v>225</v>
      </c>
      <c r="H47">
        <v>45</v>
      </c>
      <c r="L47">
        <v>137</v>
      </c>
      <c r="M47">
        <v>0.97</v>
      </c>
      <c r="N47">
        <v>25.737072948705499</v>
      </c>
      <c r="O47" s="8">
        <v>0.77296161144070796</v>
      </c>
      <c r="P47">
        <v>173.91636257415928</v>
      </c>
    </row>
    <row r="48" spans="1:16" x14ac:dyDescent="0.35">
      <c r="A48" t="s">
        <v>29</v>
      </c>
      <c r="B48" t="s">
        <v>27</v>
      </c>
      <c r="C48">
        <v>2.75</v>
      </c>
      <c r="D48">
        <v>0.5</v>
      </c>
      <c r="E48">
        <v>5</v>
      </c>
      <c r="F48" t="s">
        <v>27</v>
      </c>
      <c r="G48">
        <v>225</v>
      </c>
      <c r="H48">
        <v>45</v>
      </c>
      <c r="L48">
        <v>137</v>
      </c>
      <c r="M48">
        <v>0.97</v>
      </c>
      <c r="N48">
        <v>25.8403100561355</v>
      </c>
      <c r="O48" s="8">
        <v>0.812557017345094</v>
      </c>
      <c r="P48">
        <v>182.82532890264616</v>
      </c>
    </row>
    <row r="49" spans="1:16" x14ac:dyDescent="0.35">
      <c r="A49" t="s">
        <v>29</v>
      </c>
      <c r="B49" t="s">
        <v>27</v>
      </c>
      <c r="C49">
        <v>2.75</v>
      </c>
      <c r="D49">
        <v>0.5</v>
      </c>
      <c r="E49">
        <v>5</v>
      </c>
      <c r="F49" t="s">
        <v>27</v>
      </c>
      <c r="G49">
        <v>225</v>
      </c>
      <c r="H49">
        <v>45</v>
      </c>
      <c r="L49">
        <v>137</v>
      </c>
      <c r="M49">
        <v>0.97</v>
      </c>
      <c r="N49">
        <v>25.704177758161698</v>
      </c>
      <c r="O49" s="8">
        <v>0.80443321557137404</v>
      </c>
      <c r="P49">
        <v>180.99747350355915</v>
      </c>
    </row>
    <row r="50" spans="1:16" x14ac:dyDescent="0.35">
      <c r="A50" t="s">
        <v>29</v>
      </c>
      <c r="B50" t="s">
        <v>27</v>
      </c>
      <c r="C50">
        <v>2.75</v>
      </c>
      <c r="D50">
        <v>0.5</v>
      </c>
      <c r="E50">
        <v>5</v>
      </c>
      <c r="F50" t="s">
        <v>27</v>
      </c>
      <c r="G50">
        <v>225</v>
      </c>
      <c r="H50">
        <v>45</v>
      </c>
      <c r="L50">
        <v>137</v>
      </c>
      <c r="M50">
        <v>0.97</v>
      </c>
      <c r="N50">
        <v>35.660489910762202</v>
      </c>
      <c r="O50" s="8">
        <v>0.946709594282797</v>
      </c>
      <c r="P50">
        <v>213.00965871362934</v>
      </c>
    </row>
    <row r="51" spans="1:16" x14ac:dyDescent="0.35">
      <c r="A51" t="s">
        <v>29</v>
      </c>
      <c r="B51" t="s">
        <v>27</v>
      </c>
      <c r="C51">
        <v>2.75</v>
      </c>
      <c r="D51">
        <v>0.5</v>
      </c>
      <c r="E51">
        <v>5</v>
      </c>
      <c r="F51" t="s">
        <v>27</v>
      </c>
      <c r="G51">
        <v>225</v>
      </c>
      <c r="H51">
        <v>45</v>
      </c>
      <c r="L51">
        <v>137</v>
      </c>
      <c r="M51">
        <v>0.97</v>
      </c>
      <c r="N51">
        <v>35.659386508144401</v>
      </c>
      <c r="O51" s="8">
        <v>0.91422226863518796</v>
      </c>
      <c r="P51">
        <v>205.70001044291729</v>
      </c>
    </row>
    <row r="52" spans="1:16" x14ac:dyDescent="0.35">
      <c r="A52" t="s">
        <v>29</v>
      </c>
      <c r="B52" t="s">
        <v>27</v>
      </c>
      <c r="C52">
        <v>2.75</v>
      </c>
      <c r="D52">
        <v>0.5</v>
      </c>
      <c r="E52">
        <v>5</v>
      </c>
      <c r="F52" t="s">
        <v>27</v>
      </c>
      <c r="G52">
        <v>225</v>
      </c>
      <c r="H52">
        <v>45</v>
      </c>
      <c r="L52">
        <v>137</v>
      </c>
      <c r="M52">
        <v>0.97</v>
      </c>
      <c r="N52">
        <v>60.629042936154299</v>
      </c>
      <c r="O52" s="8">
        <v>1.09224938475452</v>
      </c>
      <c r="P52">
        <v>245.756111569767</v>
      </c>
    </row>
    <row r="53" spans="1:16" x14ac:dyDescent="0.35">
      <c r="A53" t="s">
        <v>29</v>
      </c>
      <c r="B53" t="s">
        <v>27</v>
      </c>
      <c r="C53">
        <v>1.5</v>
      </c>
      <c r="D53">
        <v>0.5</v>
      </c>
      <c r="E53">
        <v>5</v>
      </c>
      <c r="F53" t="s">
        <v>27</v>
      </c>
      <c r="G53">
        <v>225</v>
      </c>
      <c r="H53">
        <v>45</v>
      </c>
      <c r="L53">
        <v>137</v>
      </c>
      <c r="M53">
        <v>0.97</v>
      </c>
      <c r="N53">
        <v>3.3150007585893002</v>
      </c>
      <c r="O53" s="8">
        <v>0.60309327101735599</v>
      </c>
      <c r="P53">
        <v>135.6959859789051</v>
      </c>
    </row>
    <row r="54" spans="1:16" x14ac:dyDescent="0.35">
      <c r="A54" t="s">
        <v>29</v>
      </c>
      <c r="B54" t="s">
        <v>27</v>
      </c>
      <c r="C54">
        <v>1.5</v>
      </c>
      <c r="D54">
        <v>0.5</v>
      </c>
      <c r="E54">
        <v>5</v>
      </c>
      <c r="F54" t="s">
        <v>27</v>
      </c>
      <c r="G54">
        <v>225</v>
      </c>
      <c r="H54">
        <v>45</v>
      </c>
      <c r="L54">
        <v>137</v>
      </c>
      <c r="M54">
        <v>0.97</v>
      </c>
      <c r="N54">
        <v>5.2502999875867102</v>
      </c>
      <c r="O54" s="8">
        <v>0.58383199906998895</v>
      </c>
      <c r="P54">
        <v>131.36219979074752</v>
      </c>
    </row>
    <row r="55" spans="1:16" x14ac:dyDescent="0.35">
      <c r="A55" t="s">
        <v>29</v>
      </c>
      <c r="B55" t="s">
        <v>27</v>
      </c>
      <c r="C55">
        <v>1.5</v>
      </c>
      <c r="D55">
        <v>0.5</v>
      </c>
      <c r="E55">
        <v>5</v>
      </c>
      <c r="F55" t="s">
        <v>27</v>
      </c>
      <c r="G55">
        <v>225</v>
      </c>
      <c r="H55">
        <v>45</v>
      </c>
      <c r="L55">
        <v>137</v>
      </c>
      <c r="M55">
        <v>0.97</v>
      </c>
      <c r="N55">
        <v>10.2776092023778</v>
      </c>
      <c r="O55" s="8">
        <v>0.60217902313401706</v>
      </c>
      <c r="P55">
        <v>135.49028020515385</v>
      </c>
    </row>
    <row r="56" spans="1:16" x14ac:dyDescent="0.35">
      <c r="A56" t="s">
        <v>29</v>
      </c>
      <c r="B56" t="s">
        <v>27</v>
      </c>
      <c r="C56">
        <v>1.5</v>
      </c>
      <c r="D56">
        <v>0.5</v>
      </c>
      <c r="E56">
        <v>5</v>
      </c>
      <c r="F56" t="s">
        <v>27</v>
      </c>
      <c r="G56">
        <v>225</v>
      </c>
      <c r="H56">
        <v>45</v>
      </c>
      <c r="L56">
        <v>137</v>
      </c>
      <c r="M56">
        <v>0.97</v>
      </c>
      <c r="N56">
        <v>15.2357488655641</v>
      </c>
      <c r="O56" s="8">
        <v>0.58397682066357803</v>
      </c>
      <c r="P56">
        <v>131.39478464930505</v>
      </c>
    </row>
    <row r="57" spans="1:16" x14ac:dyDescent="0.35">
      <c r="A57" t="s">
        <v>29</v>
      </c>
      <c r="B57" t="s">
        <v>27</v>
      </c>
      <c r="C57">
        <v>1.5</v>
      </c>
      <c r="D57">
        <v>0.5</v>
      </c>
      <c r="E57">
        <v>5</v>
      </c>
      <c r="F57" t="s">
        <v>27</v>
      </c>
      <c r="G57">
        <v>225</v>
      </c>
      <c r="H57">
        <v>45</v>
      </c>
      <c r="L57">
        <v>137</v>
      </c>
      <c r="M57">
        <v>0.97</v>
      </c>
      <c r="N57">
        <v>15.5806656276291</v>
      </c>
      <c r="O57" s="8">
        <v>0.73931177232075096</v>
      </c>
      <c r="P57">
        <v>166.34514877216895</v>
      </c>
    </row>
    <row r="58" spans="1:16" x14ac:dyDescent="0.35">
      <c r="A58" t="s">
        <v>29</v>
      </c>
      <c r="B58" t="s">
        <v>27</v>
      </c>
      <c r="C58">
        <v>1.5</v>
      </c>
      <c r="D58">
        <v>0.5</v>
      </c>
      <c r="E58">
        <v>5</v>
      </c>
      <c r="F58" t="s">
        <v>27</v>
      </c>
      <c r="G58">
        <v>225</v>
      </c>
      <c r="H58">
        <v>45</v>
      </c>
      <c r="L58">
        <v>137</v>
      </c>
      <c r="M58">
        <v>0.97</v>
      </c>
      <c r="N58">
        <v>20.811069886763299</v>
      </c>
      <c r="O58" s="8">
        <v>0.73735717339774998</v>
      </c>
      <c r="P58">
        <v>165.90536401449376</v>
      </c>
    </row>
    <row r="59" spans="1:16" x14ac:dyDescent="0.35">
      <c r="A59" t="s">
        <v>29</v>
      </c>
      <c r="B59" t="s">
        <v>27</v>
      </c>
      <c r="C59">
        <v>1.5</v>
      </c>
      <c r="D59">
        <v>0.5</v>
      </c>
      <c r="E59">
        <v>5</v>
      </c>
      <c r="F59" t="s">
        <v>27</v>
      </c>
      <c r="G59">
        <v>225</v>
      </c>
      <c r="H59">
        <v>45</v>
      </c>
      <c r="L59">
        <v>137</v>
      </c>
      <c r="M59">
        <v>0.97</v>
      </c>
      <c r="N59">
        <v>25.769106105954201</v>
      </c>
      <c r="O59" s="8">
        <v>0.71610928414784703</v>
      </c>
      <c r="P59">
        <v>161.12458893326558</v>
      </c>
    </row>
    <row r="60" spans="1:16" x14ac:dyDescent="0.35">
      <c r="A60" t="s">
        <v>29</v>
      </c>
      <c r="B60" t="s">
        <v>27</v>
      </c>
      <c r="C60">
        <v>1.5</v>
      </c>
      <c r="D60">
        <v>0.5</v>
      </c>
      <c r="E60">
        <v>5</v>
      </c>
      <c r="F60" t="s">
        <v>27</v>
      </c>
      <c r="G60">
        <v>225</v>
      </c>
      <c r="H60">
        <v>45</v>
      </c>
      <c r="L60">
        <v>137</v>
      </c>
      <c r="M60">
        <v>0.97</v>
      </c>
      <c r="N60">
        <v>26.042198253865301</v>
      </c>
      <c r="O60" s="8">
        <v>0.75672238193099295</v>
      </c>
      <c r="P60">
        <v>170.26253593447342</v>
      </c>
    </row>
    <row r="61" spans="1:16" x14ac:dyDescent="0.35">
      <c r="A61" t="s">
        <v>29</v>
      </c>
      <c r="B61" t="s">
        <v>27</v>
      </c>
      <c r="C61">
        <v>1.5</v>
      </c>
      <c r="D61">
        <v>0.5</v>
      </c>
      <c r="E61">
        <v>5</v>
      </c>
      <c r="F61" t="s">
        <v>27</v>
      </c>
      <c r="G61">
        <v>225</v>
      </c>
      <c r="H61">
        <v>45</v>
      </c>
      <c r="L61">
        <v>137</v>
      </c>
      <c r="M61">
        <v>0.97</v>
      </c>
      <c r="N61">
        <v>35.860585079238</v>
      </c>
      <c r="O61" s="8">
        <v>0.83808305469133204</v>
      </c>
      <c r="P61">
        <v>188.5686873055497</v>
      </c>
    </row>
    <row r="62" spans="1:16" x14ac:dyDescent="0.35">
      <c r="A62" t="s">
        <v>29</v>
      </c>
      <c r="B62" t="s">
        <v>27</v>
      </c>
      <c r="C62">
        <v>1.5</v>
      </c>
      <c r="D62">
        <v>0.5</v>
      </c>
      <c r="E62">
        <v>5</v>
      </c>
      <c r="F62" t="s">
        <v>27</v>
      </c>
      <c r="G62">
        <v>225</v>
      </c>
      <c r="H62">
        <v>45</v>
      </c>
      <c r="L62">
        <v>137</v>
      </c>
      <c r="M62">
        <v>0.97</v>
      </c>
      <c r="N62">
        <v>61.132987600512998</v>
      </c>
      <c r="O62" s="8">
        <v>0.92982014537329405</v>
      </c>
      <c r="P62">
        <v>209.20953270899116</v>
      </c>
    </row>
    <row r="63" spans="1:16" x14ac:dyDescent="0.35">
      <c r="A63" t="s">
        <v>29</v>
      </c>
      <c r="B63" t="s">
        <v>27</v>
      </c>
      <c r="C63">
        <v>1.5</v>
      </c>
      <c r="D63">
        <v>0.5</v>
      </c>
      <c r="E63">
        <v>5</v>
      </c>
      <c r="F63" t="s">
        <v>27</v>
      </c>
      <c r="G63">
        <v>225</v>
      </c>
      <c r="H63">
        <v>45</v>
      </c>
      <c r="L63">
        <v>137</v>
      </c>
      <c r="M63">
        <v>0.97</v>
      </c>
      <c r="N63">
        <v>61.136228845702902</v>
      </c>
      <c r="O63" s="8">
        <v>1.02525166446314</v>
      </c>
      <c r="P63">
        <v>230.6816245042065</v>
      </c>
    </row>
    <row r="64" spans="1:16" x14ac:dyDescent="0.35">
      <c r="A64" t="s">
        <v>29</v>
      </c>
      <c r="B64" t="s">
        <v>28</v>
      </c>
      <c r="C64">
        <v>4</v>
      </c>
      <c r="D64">
        <v>0.5</v>
      </c>
      <c r="E64">
        <v>5</v>
      </c>
      <c r="F64" t="s">
        <v>28</v>
      </c>
      <c r="G64">
        <v>244</v>
      </c>
      <c r="H64">
        <v>45</v>
      </c>
      <c r="L64">
        <v>207</v>
      </c>
      <c r="M64">
        <v>0.98</v>
      </c>
      <c r="N64">
        <v>3.2501248127808302</v>
      </c>
      <c r="O64" s="8">
        <v>0.58279569892473104</v>
      </c>
      <c r="P64">
        <v>142.20215053763437</v>
      </c>
    </row>
    <row r="65" spans="1:16" x14ac:dyDescent="0.35">
      <c r="A65" t="s">
        <v>29</v>
      </c>
      <c r="B65" t="s">
        <v>28</v>
      </c>
      <c r="C65">
        <v>4</v>
      </c>
      <c r="D65">
        <v>0.5</v>
      </c>
      <c r="E65">
        <v>5</v>
      </c>
      <c r="F65" t="s">
        <v>28</v>
      </c>
      <c r="G65">
        <v>244</v>
      </c>
      <c r="H65">
        <v>45</v>
      </c>
      <c r="L65">
        <v>207</v>
      </c>
      <c r="M65">
        <v>0.98</v>
      </c>
      <c r="N65">
        <v>5.2421367948077897</v>
      </c>
      <c r="O65" s="8">
        <v>0.64838709677419304</v>
      </c>
      <c r="P65">
        <v>158.20645161290309</v>
      </c>
    </row>
    <row r="66" spans="1:16" x14ac:dyDescent="0.35">
      <c r="A66" t="s">
        <v>29</v>
      </c>
      <c r="B66" t="s">
        <v>28</v>
      </c>
      <c r="C66">
        <v>4</v>
      </c>
      <c r="D66">
        <v>0.5</v>
      </c>
      <c r="E66">
        <v>5</v>
      </c>
      <c r="F66" t="s">
        <v>28</v>
      </c>
      <c r="G66">
        <v>244</v>
      </c>
      <c r="H66">
        <v>45</v>
      </c>
      <c r="L66">
        <v>207</v>
      </c>
      <c r="M66">
        <v>0.98</v>
      </c>
      <c r="N66">
        <v>10.344483275087301</v>
      </c>
      <c r="O66" s="8">
        <v>0.69677419354838699</v>
      </c>
      <c r="P66">
        <v>170.01290322580641</v>
      </c>
    </row>
    <row r="67" spans="1:16" x14ac:dyDescent="0.35">
      <c r="A67" t="s">
        <v>29</v>
      </c>
      <c r="B67" t="s">
        <v>28</v>
      </c>
      <c r="C67">
        <v>4</v>
      </c>
      <c r="D67">
        <v>0.5</v>
      </c>
      <c r="E67">
        <v>5</v>
      </c>
      <c r="F67" t="s">
        <v>28</v>
      </c>
      <c r="G67">
        <v>244</v>
      </c>
      <c r="H67">
        <v>45</v>
      </c>
      <c r="L67">
        <v>207</v>
      </c>
      <c r="M67">
        <v>0.98</v>
      </c>
      <c r="N67">
        <v>15.446829755366901</v>
      </c>
      <c r="O67" s="8">
        <v>0.73440860215053705</v>
      </c>
      <c r="P67">
        <v>179.19569892473103</v>
      </c>
    </row>
    <row r="68" spans="1:16" x14ac:dyDescent="0.35">
      <c r="A68" t="s">
        <v>29</v>
      </c>
      <c r="B68" t="s">
        <v>28</v>
      </c>
      <c r="C68">
        <v>4</v>
      </c>
      <c r="D68">
        <v>0.5</v>
      </c>
      <c r="E68">
        <v>5</v>
      </c>
      <c r="F68" t="s">
        <v>28</v>
      </c>
      <c r="G68">
        <v>244</v>
      </c>
      <c r="H68">
        <v>45</v>
      </c>
      <c r="L68">
        <v>207</v>
      </c>
      <c r="M68">
        <v>0.98</v>
      </c>
      <c r="N68">
        <v>20.584123814278499</v>
      </c>
      <c r="O68" s="8">
        <v>0.82150537634408605</v>
      </c>
      <c r="P68">
        <v>200.44731182795701</v>
      </c>
    </row>
    <row r="69" spans="1:16" x14ac:dyDescent="0.35">
      <c r="A69" t="s">
        <v>29</v>
      </c>
      <c r="B69" t="s">
        <v>28</v>
      </c>
      <c r="C69">
        <v>4</v>
      </c>
      <c r="D69">
        <v>0.5</v>
      </c>
      <c r="E69">
        <v>5</v>
      </c>
      <c r="F69" t="s">
        <v>28</v>
      </c>
      <c r="G69">
        <v>244</v>
      </c>
      <c r="H69">
        <v>45</v>
      </c>
      <c r="L69">
        <v>207</v>
      </c>
      <c r="M69">
        <v>0.98</v>
      </c>
      <c r="N69">
        <v>25.581627558661999</v>
      </c>
      <c r="O69" s="8">
        <v>0.76236559139784899</v>
      </c>
      <c r="P69">
        <v>186.01720430107514</v>
      </c>
    </row>
    <row r="70" spans="1:16" x14ac:dyDescent="0.35">
      <c r="A70" t="s">
        <v>29</v>
      </c>
      <c r="B70" t="s">
        <v>28</v>
      </c>
      <c r="C70">
        <v>2.75</v>
      </c>
      <c r="D70">
        <v>0.5</v>
      </c>
      <c r="E70">
        <v>5</v>
      </c>
      <c r="F70" t="s">
        <v>28</v>
      </c>
      <c r="G70">
        <v>244</v>
      </c>
      <c r="H70">
        <v>45</v>
      </c>
      <c r="L70">
        <v>207</v>
      </c>
      <c r="M70">
        <v>0.98</v>
      </c>
      <c r="N70">
        <v>3.2850723914128799</v>
      </c>
      <c r="O70" s="8">
        <v>0.64946236559139703</v>
      </c>
      <c r="P70">
        <v>158.46881720430088</v>
      </c>
    </row>
    <row r="71" spans="1:16" x14ac:dyDescent="0.35">
      <c r="A71" t="s">
        <v>29</v>
      </c>
      <c r="B71" t="s">
        <v>28</v>
      </c>
      <c r="C71">
        <v>2.75</v>
      </c>
      <c r="D71">
        <v>0.5</v>
      </c>
      <c r="E71">
        <v>5</v>
      </c>
      <c r="F71" t="s">
        <v>28</v>
      </c>
      <c r="G71">
        <v>244</v>
      </c>
      <c r="H71">
        <v>45</v>
      </c>
      <c r="L71">
        <v>207</v>
      </c>
      <c r="M71">
        <v>0.98</v>
      </c>
      <c r="N71">
        <v>5.2421367948077897</v>
      </c>
      <c r="O71" s="8">
        <v>0.695698924731182</v>
      </c>
      <c r="P71">
        <v>169.7505376344084</v>
      </c>
    </row>
    <row r="72" spans="1:16" x14ac:dyDescent="0.35">
      <c r="A72" t="s">
        <v>29</v>
      </c>
      <c r="B72" t="s">
        <v>28</v>
      </c>
      <c r="C72">
        <v>2.75</v>
      </c>
      <c r="D72">
        <v>0.5</v>
      </c>
      <c r="E72">
        <v>5</v>
      </c>
      <c r="F72" t="s">
        <v>28</v>
      </c>
      <c r="G72">
        <v>244</v>
      </c>
      <c r="H72">
        <v>45</v>
      </c>
      <c r="L72">
        <v>207</v>
      </c>
      <c r="M72">
        <v>0.98</v>
      </c>
      <c r="N72">
        <v>10.344483275087301</v>
      </c>
      <c r="O72" s="8">
        <v>0.74731182795698903</v>
      </c>
      <c r="P72">
        <v>182.34408602150532</v>
      </c>
    </row>
    <row r="73" spans="1:16" x14ac:dyDescent="0.35">
      <c r="A73" t="s">
        <v>29</v>
      </c>
      <c r="B73" t="s">
        <v>28</v>
      </c>
      <c r="C73">
        <v>2.75</v>
      </c>
      <c r="D73">
        <v>0.5</v>
      </c>
      <c r="E73">
        <v>5</v>
      </c>
      <c r="F73" t="s">
        <v>28</v>
      </c>
      <c r="G73">
        <v>244</v>
      </c>
      <c r="H73">
        <v>45</v>
      </c>
      <c r="L73">
        <v>207</v>
      </c>
      <c r="M73">
        <v>0.98</v>
      </c>
      <c r="N73">
        <v>15.446829755366901</v>
      </c>
      <c r="O73" s="8">
        <v>0.78387096774193499</v>
      </c>
      <c r="P73">
        <v>191.26451612903213</v>
      </c>
    </row>
    <row r="74" spans="1:16" x14ac:dyDescent="0.35">
      <c r="A74" t="s">
        <v>29</v>
      </c>
      <c r="B74" t="s">
        <v>28</v>
      </c>
      <c r="C74">
        <v>2.75</v>
      </c>
      <c r="D74">
        <v>0.5</v>
      </c>
      <c r="E74">
        <v>5</v>
      </c>
      <c r="F74" t="s">
        <v>28</v>
      </c>
      <c r="G74">
        <v>244</v>
      </c>
      <c r="H74">
        <v>45</v>
      </c>
      <c r="L74">
        <v>207</v>
      </c>
      <c r="M74">
        <v>0.98</v>
      </c>
      <c r="N74">
        <v>25.756365451822202</v>
      </c>
      <c r="O74" s="8">
        <v>0.80645161290322498</v>
      </c>
      <c r="P74">
        <v>196.7741935483869</v>
      </c>
    </row>
    <row r="75" spans="1:16" x14ac:dyDescent="0.35">
      <c r="A75" t="s">
        <v>29</v>
      </c>
      <c r="B75" t="s">
        <v>28</v>
      </c>
      <c r="C75">
        <v>2.75</v>
      </c>
      <c r="D75">
        <v>0.5</v>
      </c>
      <c r="E75">
        <v>5</v>
      </c>
      <c r="F75" t="s">
        <v>28</v>
      </c>
      <c r="G75">
        <v>244</v>
      </c>
      <c r="H75">
        <v>45</v>
      </c>
      <c r="L75">
        <v>207</v>
      </c>
      <c r="M75">
        <v>0.98</v>
      </c>
      <c r="N75">
        <v>35.611582626060901</v>
      </c>
      <c r="O75" s="8">
        <v>0.96021505376343996</v>
      </c>
      <c r="P75">
        <v>234.29247311827936</v>
      </c>
    </row>
    <row r="76" spans="1:16" x14ac:dyDescent="0.35">
      <c r="A76" t="s">
        <v>29</v>
      </c>
      <c r="B76" t="s">
        <v>28</v>
      </c>
      <c r="C76">
        <v>2.75</v>
      </c>
      <c r="D76">
        <v>0.5</v>
      </c>
      <c r="E76">
        <v>5</v>
      </c>
      <c r="F76" t="s">
        <v>28</v>
      </c>
      <c r="G76">
        <v>244</v>
      </c>
      <c r="H76">
        <v>45</v>
      </c>
      <c r="L76">
        <v>207</v>
      </c>
      <c r="M76">
        <v>0.98</v>
      </c>
      <c r="N76">
        <v>35.7863205192211</v>
      </c>
      <c r="O76" s="8">
        <v>0.76451612903225796</v>
      </c>
      <c r="P76">
        <v>186.54193548387093</v>
      </c>
    </row>
    <row r="77" spans="1:16" x14ac:dyDescent="0.35">
      <c r="A77" t="s">
        <v>29</v>
      </c>
      <c r="B77" t="s">
        <v>28</v>
      </c>
      <c r="C77">
        <v>2.75</v>
      </c>
      <c r="D77">
        <v>0.5</v>
      </c>
      <c r="E77">
        <v>5</v>
      </c>
      <c r="F77" t="s">
        <v>28</v>
      </c>
      <c r="G77">
        <v>244</v>
      </c>
      <c r="H77">
        <v>45</v>
      </c>
      <c r="L77">
        <v>207</v>
      </c>
      <c r="M77">
        <v>0.98</v>
      </c>
      <c r="N77">
        <v>35.541687468796802</v>
      </c>
      <c r="O77" s="8">
        <v>0.75483870967741895</v>
      </c>
      <c r="P77">
        <v>184.18064516129022</v>
      </c>
    </row>
    <row r="78" spans="1:16" x14ac:dyDescent="0.35">
      <c r="A78" t="s">
        <v>29</v>
      </c>
      <c r="B78" t="s">
        <v>28</v>
      </c>
      <c r="C78">
        <v>2.75</v>
      </c>
      <c r="D78">
        <v>0.5</v>
      </c>
      <c r="E78">
        <v>5</v>
      </c>
      <c r="F78" t="s">
        <v>28</v>
      </c>
      <c r="G78">
        <v>244</v>
      </c>
      <c r="H78">
        <v>45</v>
      </c>
      <c r="L78">
        <v>207</v>
      </c>
      <c r="M78">
        <v>0.98</v>
      </c>
      <c r="N78">
        <v>46.200698951572598</v>
      </c>
      <c r="O78" s="8">
        <v>0.85268817204300995</v>
      </c>
      <c r="P78">
        <v>208.05591397849443</v>
      </c>
    </row>
    <row r="79" spans="1:16" x14ac:dyDescent="0.35">
      <c r="A79" t="s">
        <v>29</v>
      </c>
      <c r="B79" t="s">
        <v>28</v>
      </c>
      <c r="C79">
        <v>2.75</v>
      </c>
      <c r="D79">
        <v>0.5</v>
      </c>
      <c r="E79">
        <v>5</v>
      </c>
      <c r="F79" t="s">
        <v>28</v>
      </c>
      <c r="G79">
        <v>244</v>
      </c>
      <c r="H79">
        <v>45</v>
      </c>
      <c r="L79">
        <v>207</v>
      </c>
      <c r="M79">
        <v>0.98</v>
      </c>
      <c r="N79">
        <v>46.410384423364903</v>
      </c>
      <c r="O79" s="8">
        <v>0.89892473118279503</v>
      </c>
      <c r="P79">
        <v>219.33763440860199</v>
      </c>
    </row>
    <row r="80" spans="1:16" x14ac:dyDescent="0.35">
      <c r="A80" t="s">
        <v>29</v>
      </c>
      <c r="B80" t="s">
        <v>28</v>
      </c>
      <c r="C80">
        <v>2.75</v>
      </c>
      <c r="D80">
        <v>0.5</v>
      </c>
      <c r="E80">
        <v>5</v>
      </c>
      <c r="F80" t="s">
        <v>28</v>
      </c>
      <c r="G80">
        <v>244</v>
      </c>
      <c r="H80">
        <v>45</v>
      </c>
      <c r="L80">
        <v>207</v>
      </c>
      <c r="M80">
        <v>0.98</v>
      </c>
      <c r="N80">
        <v>60.634048926610099</v>
      </c>
      <c r="O80" s="8">
        <v>0.97419354838709604</v>
      </c>
      <c r="P80">
        <v>237.70322580645143</v>
      </c>
    </row>
    <row r="81" spans="1:16" x14ac:dyDescent="0.35">
      <c r="A81" t="s">
        <v>29</v>
      </c>
      <c r="B81" t="s">
        <v>28</v>
      </c>
      <c r="C81">
        <v>2.75</v>
      </c>
      <c r="D81">
        <v>0.5</v>
      </c>
      <c r="E81">
        <v>5</v>
      </c>
      <c r="F81" t="s">
        <v>28</v>
      </c>
      <c r="G81">
        <v>244</v>
      </c>
      <c r="H81">
        <v>45</v>
      </c>
      <c r="L81">
        <v>207</v>
      </c>
      <c r="M81">
        <v>0.98</v>
      </c>
      <c r="N81">
        <v>61.088367448826702</v>
      </c>
      <c r="O81" s="8">
        <v>0.93010752688172005</v>
      </c>
      <c r="P81">
        <v>226.94623655913969</v>
      </c>
    </row>
    <row r="82" spans="1:16" x14ac:dyDescent="0.35">
      <c r="A82" t="s">
        <v>29</v>
      </c>
      <c r="B82" t="s">
        <v>28</v>
      </c>
      <c r="C82">
        <v>1.5</v>
      </c>
      <c r="D82">
        <v>0.5</v>
      </c>
      <c r="E82">
        <v>5</v>
      </c>
      <c r="F82" t="s">
        <v>28</v>
      </c>
      <c r="G82">
        <v>244</v>
      </c>
      <c r="H82">
        <v>45</v>
      </c>
      <c r="L82">
        <v>207</v>
      </c>
      <c r="M82">
        <v>0.98</v>
      </c>
      <c r="N82">
        <v>3.2850723914128799</v>
      </c>
      <c r="O82" s="8">
        <v>0.65698924731182695</v>
      </c>
      <c r="P82">
        <v>160.30537634408577</v>
      </c>
    </row>
    <row r="83" spans="1:16" x14ac:dyDescent="0.35">
      <c r="A83" t="s">
        <v>29</v>
      </c>
      <c r="B83" t="s">
        <v>28</v>
      </c>
      <c r="C83">
        <v>1.5</v>
      </c>
      <c r="D83">
        <v>0.5</v>
      </c>
      <c r="E83">
        <v>5</v>
      </c>
      <c r="F83" t="s">
        <v>28</v>
      </c>
      <c r="G83">
        <v>244</v>
      </c>
      <c r="H83">
        <v>45</v>
      </c>
      <c r="L83">
        <v>207</v>
      </c>
      <c r="M83">
        <v>0.98</v>
      </c>
      <c r="N83">
        <v>5.2071892161757303</v>
      </c>
      <c r="O83" s="8">
        <v>0.674193548387096</v>
      </c>
      <c r="P83">
        <v>164.50322580645141</v>
      </c>
    </row>
    <row r="84" spans="1:16" x14ac:dyDescent="0.35">
      <c r="A84" t="s">
        <v>29</v>
      </c>
      <c r="B84" t="s">
        <v>28</v>
      </c>
      <c r="C84">
        <v>1.5</v>
      </c>
      <c r="D84">
        <v>0.5</v>
      </c>
      <c r="E84">
        <v>5</v>
      </c>
      <c r="F84" t="s">
        <v>28</v>
      </c>
      <c r="G84">
        <v>244</v>
      </c>
      <c r="H84">
        <v>45</v>
      </c>
      <c r="L84">
        <v>207</v>
      </c>
      <c r="M84">
        <v>0.98</v>
      </c>
      <c r="N84">
        <v>10.344483275087301</v>
      </c>
      <c r="O84" s="8">
        <v>0.73548387096774204</v>
      </c>
      <c r="P84">
        <v>179.45806451612907</v>
      </c>
    </row>
    <row r="85" spans="1:16" x14ac:dyDescent="0.35">
      <c r="A85" t="s">
        <v>29</v>
      </c>
      <c r="B85" t="s">
        <v>28</v>
      </c>
      <c r="C85">
        <v>1.5</v>
      </c>
      <c r="D85">
        <v>0.5</v>
      </c>
      <c r="E85">
        <v>5</v>
      </c>
      <c r="F85" t="s">
        <v>28</v>
      </c>
      <c r="G85">
        <v>244</v>
      </c>
      <c r="H85">
        <v>45</v>
      </c>
      <c r="L85">
        <v>207</v>
      </c>
      <c r="M85">
        <v>0.98</v>
      </c>
      <c r="N85">
        <v>15.446829755366901</v>
      </c>
      <c r="O85" s="8">
        <v>0.76021505376344001</v>
      </c>
      <c r="P85">
        <v>185.49247311827935</v>
      </c>
    </row>
    <row r="86" spans="1:16" x14ac:dyDescent="0.35">
      <c r="A86" t="s">
        <v>29</v>
      </c>
      <c r="B86" t="s">
        <v>28</v>
      </c>
      <c r="C86">
        <v>1.5</v>
      </c>
      <c r="D86">
        <v>0.5</v>
      </c>
      <c r="E86">
        <v>5</v>
      </c>
      <c r="F86" t="s">
        <v>28</v>
      </c>
      <c r="G86">
        <v>244</v>
      </c>
      <c r="H86">
        <v>45</v>
      </c>
      <c r="L86">
        <v>207</v>
      </c>
      <c r="M86">
        <v>0.98</v>
      </c>
      <c r="N86">
        <v>20.7588617074388</v>
      </c>
      <c r="O86" s="8">
        <v>0.78817204301075205</v>
      </c>
      <c r="P86">
        <v>192.31397849462351</v>
      </c>
    </row>
    <row r="87" spans="1:16" x14ac:dyDescent="0.35">
      <c r="A87" t="s">
        <v>29</v>
      </c>
      <c r="B87" t="s">
        <v>28</v>
      </c>
      <c r="C87">
        <v>1.5</v>
      </c>
      <c r="D87">
        <v>0.5</v>
      </c>
      <c r="E87">
        <v>5</v>
      </c>
      <c r="F87" t="s">
        <v>28</v>
      </c>
      <c r="G87">
        <v>244</v>
      </c>
      <c r="H87">
        <v>45</v>
      </c>
      <c r="L87">
        <v>207</v>
      </c>
      <c r="M87">
        <v>0.98</v>
      </c>
      <c r="N87">
        <v>25.826260609086301</v>
      </c>
      <c r="O87" s="8">
        <v>0.80215053763440802</v>
      </c>
      <c r="P87">
        <v>195.72473118279555</v>
      </c>
    </row>
    <row r="88" spans="1:16" x14ac:dyDescent="0.35">
      <c r="A88" t="s">
        <v>29</v>
      </c>
      <c r="B88" t="s">
        <v>28</v>
      </c>
      <c r="C88">
        <v>1.5</v>
      </c>
      <c r="D88">
        <v>0.5</v>
      </c>
      <c r="E88">
        <v>5</v>
      </c>
      <c r="F88" t="s">
        <v>28</v>
      </c>
      <c r="G88">
        <v>244</v>
      </c>
      <c r="H88">
        <v>45</v>
      </c>
      <c r="L88">
        <v>207</v>
      </c>
      <c r="M88">
        <v>0.98</v>
      </c>
      <c r="N88">
        <v>25.756365451822202</v>
      </c>
      <c r="O88" s="8">
        <v>0.76989247311827902</v>
      </c>
      <c r="P88">
        <v>187.85376344086009</v>
      </c>
    </row>
    <row r="89" spans="1:16" x14ac:dyDescent="0.35">
      <c r="A89" t="s">
        <v>29</v>
      </c>
      <c r="B89" t="s">
        <v>28</v>
      </c>
      <c r="C89">
        <v>1.5</v>
      </c>
      <c r="D89">
        <v>0.5</v>
      </c>
      <c r="E89">
        <v>5</v>
      </c>
      <c r="F89" t="s">
        <v>28</v>
      </c>
      <c r="G89">
        <v>244</v>
      </c>
      <c r="H89">
        <v>45</v>
      </c>
      <c r="L89">
        <v>207</v>
      </c>
      <c r="M89">
        <v>0.98</v>
      </c>
      <c r="N89">
        <v>35.786320519221199</v>
      </c>
      <c r="O89" s="8">
        <v>0.9</v>
      </c>
      <c r="P89">
        <v>219.6</v>
      </c>
    </row>
    <row r="90" spans="1:16" x14ac:dyDescent="0.35">
      <c r="A90" t="s">
        <v>29</v>
      </c>
      <c r="B90" t="s">
        <v>28</v>
      </c>
      <c r="C90">
        <v>1.5</v>
      </c>
      <c r="D90">
        <v>0.5</v>
      </c>
      <c r="E90">
        <v>5</v>
      </c>
      <c r="F90" t="s">
        <v>28</v>
      </c>
      <c r="G90">
        <v>244</v>
      </c>
      <c r="H90">
        <v>45</v>
      </c>
      <c r="L90">
        <v>207</v>
      </c>
      <c r="M90">
        <v>0.98</v>
      </c>
      <c r="N90">
        <v>35.961058412381398</v>
      </c>
      <c r="O90" s="8">
        <v>0.73763440860215002</v>
      </c>
      <c r="P90">
        <v>179.9827956989246</v>
      </c>
    </row>
    <row r="91" spans="1:16" x14ac:dyDescent="0.35">
      <c r="A91" t="s">
        <v>29</v>
      </c>
      <c r="B91" t="s">
        <v>28</v>
      </c>
      <c r="C91">
        <v>1.5</v>
      </c>
      <c r="D91">
        <v>0.5</v>
      </c>
      <c r="E91">
        <v>5</v>
      </c>
      <c r="F91" t="s">
        <v>28</v>
      </c>
      <c r="G91">
        <v>244</v>
      </c>
      <c r="H91">
        <v>45</v>
      </c>
      <c r="L91">
        <v>207</v>
      </c>
      <c r="M91">
        <v>0.98</v>
      </c>
      <c r="N91">
        <v>46.550174737893101</v>
      </c>
      <c r="O91" s="8">
        <v>0.81505376344086</v>
      </c>
      <c r="P91">
        <v>198.87311827956984</v>
      </c>
    </row>
    <row r="92" spans="1:16" x14ac:dyDescent="0.35">
      <c r="A92" t="s">
        <v>29</v>
      </c>
      <c r="B92" t="s">
        <v>28</v>
      </c>
      <c r="C92">
        <v>1.5</v>
      </c>
      <c r="D92">
        <v>0.5</v>
      </c>
      <c r="E92">
        <v>5</v>
      </c>
      <c r="F92" t="s">
        <v>28</v>
      </c>
      <c r="G92">
        <v>244</v>
      </c>
      <c r="H92">
        <v>45</v>
      </c>
      <c r="L92">
        <v>207</v>
      </c>
      <c r="M92">
        <v>0.98</v>
      </c>
      <c r="N92">
        <v>61.018472291562603</v>
      </c>
      <c r="O92" s="8">
        <v>0.75268817204300997</v>
      </c>
      <c r="P92">
        <v>183.65591397849443</v>
      </c>
    </row>
    <row r="93" spans="1:16" x14ac:dyDescent="0.35">
      <c r="A93" t="s">
        <v>29</v>
      </c>
      <c r="B93" t="s">
        <v>2</v>
      </c>
      <c r="C93">
        <v>4</v>
      </c>
      <c r="D93">
        <v>0.5</v>
      </c>
      <c r="E93">
        <v>5</v>
      </c>
      <c r="F93" t="s">
        <v>2</v>
      </c>
      <c r="G93">
        <v>205</v>
      </c>
      <c r="H93">
        <v>60</v>
      </c>
      <c r="I93" s="1">
        <v>1.9E-2</v>
      </c>
      <c r="J93" s="1">
        <v>2.5999999999999999E-2</v>
      </c>
      <c r="K93">
        <v>1.4E-2</v>
      </c>
      <c r="L93">
        <v>222</v>
      </c>
      <c r="M93">
        <v>0.99</v>
      </c>
      <c r="N93">
        <v>3.0969267139479801</v>
      </c>
      <c r="O93" s="8">
        <v>0.49977116704805402</v>
      </c>
      <c r="P93">
        <v>102.45308924485107</v>
      </c>
    </row>
    <row r="94" spans="1:16" x14ac:dyDescent="0.35">
      <c r="A94" t="s">
        <v>29</v>
      </c>
      <c r="B94" t="s">
        <v>2</v>
      </c>
      <c r="C94">
        <v>4</v>
      </c>
      <c r="D94">
        <v>0.5</v>
      </c>
      <c r="E94">
        <v>5</v>
      </c>
      <c r="F94" t="s">
        <v>2</v>
      </c>
      <c r="G94">
        <v>205</v>
      </c>
      <c r="H94">
        <v>60</v>
      </c>
      <c r="I94" s="1">
        <v>1.9E-2</v>
      </c>
      <c r="J94" s="1">
        <v>2.5999999999999999E-2</v>
      </c>
      <c r="K94">
        <v>1.4E-2</v>
      </c>
      <c r="L94">
        <v>222</v>
      </c>
      <c r="M94">
        <v>0.99</v>
      </c>
      <c r="N94">
        <v>3.16784869976359</v>
      </c>
      <c r="O94" s="8">
        <v>0.655148741418764</v>
      </c>
      <c r="P94">
        <v>134.30549199084663</v>
      </c>
    </row>
    <row r="95" spans="1:16" x14ac:dyDescent="0.35">
      <c r="A95" t="s">
        <v>29</v>
      </c>
      <c r="B95" t="s">
        <v>2</v>
      </c>
      <c r="C95">
        <v>4</v>
      </c>
      <c r="D95">
        <v>0.5</v>
      </c>
      <c r="E95">
        <v>5</v>
      </c>
      <c r="F95" t="s">
        <v>2</v>
      </c>
      <c r="G95">
        <v>205</v>
      </c>
      <c r="H95">
        <v>60</v>
      </c>
      <c r="I95" s="1">
        <v>1.9E-2</v>
      </c>
      <c r="J95" s="1">
        <v>2.5999999999999999E-2</v>
      </c>
      <c r="K95">
        <v>1.4E-2</v>
      </c>
      <c r="L95">
        <v>222</v>
      </c>
      <c r="M95">
        <v>0.99</v>
      </c>
      <c r="N95">
        <v>5.4137115839243402</v>
      </c>
      <c r="O95" s="8">
        <v>1.00274599542334</v>
      </c>
      <c r="P95">
        <v>205.5629290617847</v>
      </c>
    </row>
    <row r="96" spans="1:16" x14ac:dyDescent="0.35">
      <c r="A96" t="s">
        <v>29</v>
      </c>
      <c r="B96" t="s">
        <v>2</v>
      </c>
      <c r="C96">
        <v>4</v>
      </c>
      <c r="D96">
        <v>0.5</v>
      </c>
      <c r="E96">
        <v>5</v>
      </c>
      <c r="F96" t="s">
        <v>2</v>
      </c>
      <c r="G96">
        <v>205</v>
      </c>
      <c r="H96">
        <v>60</v>
      </c>
      <c r="I96" s="1">
        <v>1.9E-2</v>
      </c>
      <c r="J96" s="1">
        <v>2.5999999999999999E-2</v>
      </c>
      <c r="K96">
        <v>1.4E-2</v>
      </c>
      <c r="L96">
        <v>222</v>
      </c>
      <c r="M96">
        <v>0.99</v>
      </c>
      <c r="N96">
        <v>5.4609929078014199</v>
      </c>
      <c r="O96" s="8">
        <v>0.95949656750572099</v>
      </c>
      <c r="P96">
        <v>196.69679633867281</v>
      </c>
    </row>
    <row r="97" spans="1:16" x14ac:dyDescent="0.35">
      <c r="A97" t="s">
        <v>29</v>
      </c>
      <c r="B97" t="s">
        <v>2</v>
      </c>
      <c r="C97">
        <v>4</v>
      </c>
      <c r="D97">
        <v>0.5</v>
      </c>
      <c r="E97">
        <v>5</v>
      </c>
      <c r="F97" t="s">
        <v>2</v>
      </c>
      <c r="G97">
        <v>205</v>
      </c>
      <c r="H97">
        <v>60</v>
      </c>
      <c r="I97" s="1">
        <v>1.9E-2</v>
      </c>
      <c r="J97" s="1">
        <v>2.5999999999999999E-2</v>
      </c>
      <c r="K97">
        <v>1.4E-2</v>
      </c>
      <c r="L97">
        <v>222</v>
      </c>
      <c r="M97">
        <v>0.99</v>
      </c>
      <c r="N97">
        <v>7.1749408983451497</v>
      </c>
      <c r="O97" s="8">
        <v>1.1020594965674999</v>
      </c>
      <c r="P97">
        <v>225.92219679633749</v>
      </c>
    </row>
    <row r="98" spans="1:16" x14ac:dyDescent="0.35">
      <c r="A98" t="s">
        <v>29</v>
      </c>
      <c r="B98" t="s">
        <v>2</v>
      </c>
      <c r="C98">
        <v>4</v>
      </c>
      <c r="D98">
        <v>0.5</v>
      </c>
      <c r="E98">
        <v>5</v>
      </c>
      <c r="F98" t="s">
        <v>2</v>
      </c>
      <c r="G98">
        <v>205</v>
      </c>
      <c r="H98">
        <v>60</v>
      </c>
      <c r="I98" s="1">
        <v>1.9E-2</v>
      </c>
      <c r="J98" s="1">
        <v>2.5999999999999999E-2</v>
      </c>
      <c r="K98">
        <v>1.4E-2</v>
      </c>
      <c r="L98">
        <v>222</v>
      </c>
      <c r="M98">
        <v>0.99</v>
      </c>
      <c r="N98">
        <v>10.508274231678399</v>
      </c>
      <c r="O98" s="8">
        <v>1.17254004576659</v>
      </c>
      <c r="P98">
        <v>240.37070938215095</v>
      </c>
    </row>
    <row r="99" spans="1:16" x14ac:dyDescent="0.35">
      <c r="A99" t="s">
        <v>29</v>
      </c>
      <c r="B99" t="s">
        <v>2</v>
      </c>
      <c r="C99">
        <v>4</v>
      </c>
      <c r="D99">
        <v>0.5</v>
      </c>
      <c r="E99">
        <v>5</v>
      </c>
      <c r="F99" t="s">
        <v>2</v>
      </c>
      <c r="G99">
        <v>205</v>
      </c>
      <c r="H99">
        <v>60</v>
      </c>
      <c r="I99" s="1">
        <v>1.9E-2</v>
      </c>
      <c r="J99" s="1">
        <v>2.5999999999999999E-2</v>
      </c>
      <c r="K99">
        <v>1.4E-2</v>
      </c>
      <c r="L99">
        <v>222</v>
      </c>
      <c r="M99">
        <v>0.99</v>
      </c>
      <c r="N99">
        <v>15.7683215130023</v>
      </c>
      <c r="O99" s="8">
        <v>1.39199084668192</v>
      </c>
      <c r="P99">
        <v>285.35812356979358</v>
      </c>
    </row>
    <row r="100" spans="1:16" x14ac:dyDescent="0.35">
      <c r="A100" t="s">
        <v>29</v>
      </c>
      <c r="B100" t="s">
        <v>2</v>
      </c>
      <c r="C100">
        <v>4</v>
      </c>
      <c r="D100">
        <v>0.5</v>
      </c>
      <c r="E100">
        <v>5</v>
      </c>
      <c r="F100" t="s">
        <v>2</v>
      </c>
      <c r="G100">
        <v>205</v>
      </c>
      <c r="H100">
        <v>60</v>
      </c>
      <c r="I100" s="1">
        <v>1.9E-2</v>
      </c>
      <c r="J100" s="1">
        <v>2.5999999999999999E-2</v>
      </c>
      <c r="K100">
        <v>1.4E-2</v>
      </c>
      <c r="L100">
        <v>222</v>
      </c>
      <c r="M100">
        <v>0.99</v>
      </c>
      <c r="N100">
        <v>15.721040189125199</v>
      </c>
      <c r="O100" s="8">
        <v>1.3343249427917601</v>
      </c>
      <c r="P100">
        <v>273.53661327231083</v>
      </c>
    </row>
    <row r="101" spans="1:16" x14ac:dyDescent="0.35">
      <c r="A101" t="s">
        <v>29</v>
      </c>
      <c r="B101" t="s">
        <v>2</v>
      </c>
      <c r="C101">
        <v>4</v>
      </c>
      <c r="D101">
        <v>0.5</v>
      </c>
      <c r="E101">
        <v>5</v>
      </c>
      <c r="F101" t="s">
        <v>2</v>
      </c>
      <c r="G101">
        <v>205</v>
      </c>
      <c r="H101">
        <v>60</v>
      </c>
      <c r="I101" s="1">
        <v>1.9E-2</v>
      </c>
      <c r="J101" s="1">
        <v>2.5999999999999999E-2</v>
      </c>
      <c r="K101">
        <v>1.4E-2</v>
      </c>
      <c r="L101">
        <v>222</v>
      </c>
      <c r="M101">
        <v>0.99</v>
      </c>
      <c r="N101">
        <v>15.7446808510638</v>
      </c>
      <c r="O101" s="8">
        <v>1.3022883295194501</v>
      </c>
      <c r="P101">
        <v>266.96910755148724</v>
      </c>
    </row>
    <row r="102" spans="1:16" x14ac:dyDescent="0.35">
      <c r="A102" t="s">
        <v>29</v>
      </c>
      <c r="B102" t="s">
        <v>2</v>
      </c>
      <c r="C102">
        <v>4</v>
      </c>
      <c r="D102">
        <v>0.5</v>
      </c>
      <c r="E102">
        <v>5</v>
      </c>
      <c r="F102" t="s">
        <v>2</v>
      </c>
      <c r="G102">
        <v>205</v>
      </c>
      <c r="H102">
        <v>60</v>
      </c>
      <c r="I102" s="1">
        <v>1.9E-2</v>
      </c>
      <c r="J102" s="1">
        <v>2.5999999999999999E-2</v>
      </c>
      <c r="K102">
        <v>1.4E-2</v>
      </c>
      <c r="L102">
        <v>222</v>
      </c>
      <c r="M102">
        <v>0.99</v>
      </c>
      <c r="N102">
        <v>20.756501182032999</v>
      </c>
      <c r="O102" s="8">
        <v>1.42883295194508</v>
      </c>
      <c r="P102">
        <v>292.91075514874137</v>
      </c>
    </row>
    <row r="103" spans="1:16" x14ac:dyDescent="0.35">
      <c r="A103" t="s">
        <v>29</v>
      </c>
      <c r="B103" t="s">
        <v>2</v>
      </c>
      <c r="C103">
        <v>4</v>
      </c>
      <c r="D103">
        <v>0.5</v>
      </c>
      <c r="E103">
        <v>5</v>
      </c>
      <c r="F103" t="s">
        <v>2</v>
      </c>
      <c r="G103">
        <v>205</v>
      </c>
      <c r="H103">
        <v>60</v>
      </c>
      <c r="I103" s="1">
        <v>1.9E-2</v>
      </c>
      <c r="J103" s="1">
        <v>2.5999999999999999E-2</v>
      </c>
      <c r="K103">
        <v>1.4E-2</v>
      </c>
      <c r="L103">
        <v>222</v>
      </c>
      <c r="M103">
        <v>0.99</v>
      </c>
      <c r="N103">
        <v>20.6973995271867</v>
      </c>
      <c r="O103" s="8">
        <v>1.38398169336384</v>
      </c>
      <c r="P103">
        <v>283.71624713958721</v>
      </c>
    </row>
    <row r="104" spans="1:16" x14ac:dyDescent="0.35">
      <c r="A104" t="s">
        <v>29</v>
      </c>
      <c r="B104" t="s">
        <v>2</v>
      </c>
      <c r="C104">
        <v>2.75</v>
      </c>
      <c r="D104">
        <v>0.5</v>
      </c>
      <c r="E104">
        <v>5</v>
      </c>
      <c r="F104" t="s">
        <v>2</v>
      </c>
      <c r="G104">
        <v>205</v>
      </c>
      <c r="H104">
        <v>60</v>
      </c>
      <c r="I104" s="1">
        <v>1.9E-2</v>
      </c>
      <c r="J104" s="1">
        <v>2.5999999999999999E-2</v>
      </c>
      <c r="K104">
        <v>1.4E-2</v>
      </c>
      <c r="L104">
        <v>222</v>
      </c>
      <c r="M104">
        <v>0.99</v>
      </c>
      <c r="N104">
        <v>3.0969267139479801</v>
      </c>
      <c r="O104" s="8">
        <v>0.56384439359267702</v>
      </c>
      <c r="P104">
        <v>115.58810068649879</v>
      </c>
    </row>
    <row r="105" spans="1:16" x14ac:dyDescent="0.35">
      <c r="A105" t="s">
        <v>29</v>
      </c>
      <c r="B105" t="s">
        <v>2</v>
      </c>
      <c r="C105">
        <v>2.75</v>
      </c>
      <c r="D105">
        <v>0.5</v>
      </c>
      <c r="E105">
        <v>5</v>
      </c>
      <c r="F105" t="s">
        <v>2</v>
      </c>
      <c r="G105">
        <v>205</v>
      </c>
      <c r="H105">
        <v>60</v>
      </c>
      <c r="I105" s="1">
        <v>1.9E-2</v>
      </c>
      <c r="J105" s="1">
        <v>2.5999999999999999E-2</v>
      </c>
      <c r="K105">
        <v>1.4E-2</v>
      </c>
      <c r="L105">
        <v>222</v>
      </c>
      <c r="M105">
        <v>0.99</v>
      </c>
      <c r="N105">
        <v>3.16784869976359</v>
      </c>
      <c r="O105" s="8">
        <v>0.61670480549199003</v>
      </c>
      <c r="P105">
        <v>126.42448512585796</v>
      </c>
    </row>
    <row r="106" spans="1:16" x14ac:dyDescent="0.35">
      <c r="A106" t="s">
        <v>29</v>
      </c>
      <c r="B106" t="s">
        <v>2</v>
      </c>
      <c r="C106">
        <v>2.75</v>
      </c>
      <c r="D106">
        <v>0.5</v>
      </c>
      <c r="E106">
        <v>5</v>
      </c>
      <c r="F106" t="s">
        <v>2</v>
      </c>
      <c r="G106">
        <v>205</v>
      </c>
      <c r="H106">
        <v>60</v>
      </c>
      <c r="I106" s="1">
        <v>1.9E-2</v>
      </c>
      <c r="J106" s="1">
        <v>2.5999999999999999E-2</v>
      </c>
      <c r="K106">
        <v>1.4E-2</v>
      </c>
      <c r="L106">
        <v>222</v>
      </c>
      <c r="M106">
        <v>0.99</v>
      </c>
      <c r="N106">
        <v>5.4137115839243402</v>
      </c>
      <c r="O106" s="8">
        <v>0.948283752860411</v>
      </c>
      <c r="P106">
        <v>194.39816933638426</v>
      </c>
    </row>
    <row r="107" spans="1:16" x14ac:dyDescent="0.35">
      <c r="A107" t="s">
        <v>29</v>
      </c>
      <c r="B107" t="s">
        <v>2</v>
      </c>
      <c r="C107">
        <v>2.75</v>
      </c>
      <c r="D107">
        <v>0.5</v>
      </c>
      <c r="E107">
        <v>5</v>
      </c>
      <c r="F107" t="s">
        <v>2</v>
      </c>
      <c r="G107">
        <v>205</v>
      </c>
      <c r="H107">
        <v>60</v>
      </c>
      <c r="I107" s="1">
        <v>1.9E-2</v>
      </c>
      <c r="J107" s="1">
        <v>2.5999999999999999E-2</v>
      </c>
      <c r="K107">
        <v>1.4E-2</v>
      </c>
      <c r="L107">
        <v>222</v>
      </c>
      <c r="M107">
        <v>0.99</v>
      </c>
      <c r="N107">
        <v>5.44917257683215</v>
      </c>
      <c r="O107" s="8">
        <v>0.87940503432494199</v>
      </c>
      <c r="P107">
        <v>180.2780320366131</v>
      </c>
    </row>
    <row r="108" spans="1:16" x14ac:dyDescent="0.35">
      <c r="A108" t="s">
        <v>29</v>
      </c>
      <c r="B108" t="s">
        <v>2</v>
      </c>
      <c r="C108">
        <v>2.75</v>
      </c>
      <c r="D108">
        <v>0.5</v>
      </c>
      <c r="E108">
        <v>5</v>
      </c>
      <c r="F108" t="s">
        <v>2</v>
      </c>
      <c r="G108">
        <v>205</v>
      </c>
      <c r="H108">
        <v>60</v>
      </c>
      <c r="I108" s="1">
        <v>1.9E-2</v>
      </c>
      <c r="J108" s="1">
        <v>2.5999999999999999E-2</v>
      </c>
      <c r="K108">
        <v>1.4E-2</v>
      </c>
      <c r="L108">
        <v>222</v>
      </c>
      <c r="M108">
        <v>0.99</v>
      </c>
      <c r="N108">
        <v>7.3522458628841596</v>
      </c>
      <c r="O108" s="8">
        <v>0.98672768878718498</v>
      </c>
      <c r="P108">
        <v>202.27917620137293</v>
      </c>
    </row>
    <row r="109" spans="1:16" x14ac:dyDescent="0.35">
      <c r="A109" t="s">
        <v>29</v>
      </c>
      <c r="B109" t="s">
        <v>2</v>
      </c>
      <c r="C109">
        <v>2.75</v>
      </c>
      <c r="D109">
        <v>0.5</v>
      </c>
      <c r="E109">
        <v>5</v>
      </c>
      <c r="F109" t="s">
        <v>2</v>
      </c>
      <c r="G109">
        <v>205</v>
      </c>
      <c r="H109">
        <v>60</v>
      </c>
      <c r="I109" s="1">
        <v>1.9E-2</v>
      </c>
      <c r="J109" s="1">
        <v>2.5999999999999999E-2</v>
      </c>
      <c r="K109">
        <v>1.4E-2</v>
      </c>
      <c r="L109">
        <v>222</v>
      </c>
      <c r="M109">
        <v>0.99</v>
      </c>
      <c r="N109">
        <v>10.4964539007092</v>
      </c>
      <c r="O109" s="8">
        <v>1.10846681922196</v>
      </c>
      <c r="P109">
        <v>227.23569794050181</v>
      </c>
    </row>
    <row r="110" spans="1:16" x14ac:dyDescent="0.35">
      <c r="A110" t="s">
        <v>29</v>
      </c>
      <c r="B110" t="s">
        <v>2</v>
      </c>
      <c r="C110">
        <v>2.75</v>
      </c>
      <c r="D110">
        <v>0.5</v>
      </c>
      <c r="E110">
        <v>5</v>
      </c>
      <c r="F110" t="s">
        <v>2</v>
      </c>
      <c r="G110">
        <v>205</v>
      </c>
      <c r="H110">
        <v>60</v>
      </c>
      <c r="I110" s="1">
        <v>1.9E-2</v>
      </c>
      <c r="J110" s="1">
        <v>2.5999999999999999E-2</v>
      </c>
      <c r="K110">
        <v>1.4E-2</v>
      </c>
      <c r="L110">
        <v>222</v>
      </c>
      <c r="M110">
        <v>0.99</v>
      </c>
      <c r="N110">
        <v>10.508274231678399</v>
      </c>
      <c r="O110" s="8">
        <v>1.0844393592677299</v>
      </c>
      <c r="P110">
        <v>222.31006864988464</v>
      </c>
    </row>
    <row r="111" spans="1:16" x14ac:dyDescent="0.35">
      <c r="A111" t="s">
        <v>29</v>
      </c>
      <c r="B111" t="s">
        <v>2</v>
      </c>
      <c r="C111">
        <v>2.75</v>
      </c>
      <c r="D111">
        <v>0.5</v>
      </c>
      <c r="E111">
        <v>5</v>
      </c>
      <c r="F111" t="s">
        <v>2</v>
      </c>
      <c r="G111">
        <v>205</v>
      </c>
      <c r="H111">
        <v>60</v>
      </c>
      <c r="I111" s="1">
        <v>1.9E-2</v>
      </c>
      <c r="J111" s="1">
        <v>2.5999999999999999E-2</v>
      </c>
      <c r="K111">
        <v>1.4E-2</v>
      </c>
      <c r="L111">
        <v>222</v>
      </c>
      <c r="M111">
        <v>0.99</v>
      </c>
      <c r="N111">
        <v>15.921985815602801</v>
      </c>
      <c r="O111" s="8">
        <v>1.22379862700228</v>
      </c>
      <c r="P111">
        <v>250.87871853546741</v>
      </c>
    </row>
    <row r="112" spans="1:16" x14ac:dyDescent="0.35">
      <c r="A112" t="s">
        <v>29</v>
      </c>
      <c r="B112" t="s">
        <v>2</v>
      </c>
      <c r="C112">
        <v>2.75</v>
      </c>
      <c r="D112">
        <v>0.5</v>
      </c>
      <c r="E112">
        <v>5</v>
      </c>
      <c r="F112" t="s">
        <v>2</v>
      </c>
      <c r="G112">
        <v>205</v>
      </c>
      <c r="H112">
        <v>60</v>
      </c>
      <c r="I112" s="1">
        <v>1.9E-2</v>
      </c>
      <c r="J112" s="1">
        <v>2.5999999999999999E-2</v>
      </c>
      <c r="K112">
        <v>1.4E-2</v>
      </c>
      <c r="L112">
        <v>222</v>
      </c>
      <c r="M112">
        <v>0.99</v>
      </c>
      <c r="N112">
        <v>15.780141843971601</v>
      </c>
      <c r="O112" s="8">
        <v>1.16292906178489</v>
      </c>
      <c r="P112">
        <v>238.40045766590245</v>
      </c>
    </row>
    <row r="113" spans="1:16" x14ac:dyDescent="0.35">
      <c r="A113" t="s">
        <v>29</v>
      </c>
      <c r="B113" t="s">
        <v>2</v>
      </c>
      <c r="C113">
        <v>2.75</v>
      </c>
      <c r="D113">
        <v>0.5</v>
      </c>
      <c r="E113">
        <v>5</v>
      </c>
      <c r="F113" t="s">
        <v>2</v>
      </c>
      <c r="G113">
        <v>205</v>
      </c>
      <c r="H113">
        <v>60</v>
      </c>
      <c r="I113" s="1">
        <v>1.9E-2</v>
      </c>
      <c r="J113" s="1">
        <v>2.5999999999999999E-2</v>
      </c>
      <c r="K113">
        <v>1.4E-2</v>
      </c>
      <c r="L113">
        <v>222</v>
      </c>
      <c r="M113">
        <v>0.99</v>
      </c>
      <c r="N113">
        <v>15.7446808510638</v>
      </c>
      <c r="O113" s="8">
        <v>1.14050343249427</v>
      </c>
      <c r="P113">
        <v>233.80320366132534</v>
      </c>
    </row>
    <row r="114" spans="1:16" x14ac:dyDescent="0.35">
      <c r="A114" t="s">
        <v>29</v>
      </c>
      <c r="B114" t="s">
        <v>2</v>
      </c>
      <c r="C114">
        <v>2.75</v>
      </c>
      <c r="D114">
        <v>0.5</v>
      </c>
      <c r="E114">
        <v>5</v>
      </c>
      <c r="F114" t="s">
        <v>2</v>
      </c>
      <c r="G114">
        <v>205</v>
      </c>
      <c r="H114">
        <v>60</v>
      </c>
      <c r="I114" s="1">
        <v>1.9E-2</v>
      </c>
      <c r="J114" s="1">
        <v>2.5999999999999999E-2</v>
      </c>
      <c r="K114">
        <v>1.4E-2</v>
      </c>
      <c r="L114">
        <v>222</v>
      </c>
      <c r="M114">
        <v>0.99</v>
      </c>
      <c r="N114">
        <v>20.756501182032999</v>
      </c>
      <c r="O114" s="8">
        <v>1.2798627002288301</v>
      </c>
      <c r="P114">
        <v>262.37185354691019</v>
      </c>
    </row>
    <row r="115" spans="1:16" x14ac:dyDescent="0.35">
      <c r="A115" t="s">
        <v>29</v>
      </c>
      <c r="B115" t="s">
        <v>2</v>
      </c>
      <c r="C115">
        <v>1.5</v>
      </c>
      <c r="D115">
        <v>0.5</v>
      </c>
      <c r="E115">
        <v>5</v>
      </c>
      <c r="F115" t="s">
        <v>2</v>
      </c>
      <c r="G115">
        <v>205</v>
      </c>
      <c r="H115">
        <v>60</v>
      </c>
      <c r="I115" s="1">
        <v>1.9E-2</v>
      </c>
      <c r="J115" s="1">
        <v>2.5999999999999999E-2</v>
      </c>
      <c r="K115">
        <v>1.4E-2</v>
      </c>
      <c r="L115">
        <v>222</v>
      </c>
      <c r="M115">
        <v>0.99</v>
      </c>
      <c r="N115">
        <v>3.16784869976359</v>
      </c>
      <c r="O115" s="8">
        <v>0.58466819221967903</v>
      </c>
      <c r="P115">
        <v>119.8569794050342</v>
      </c>
    </row>
    <row r="116" spans="1:16" x14ac:dyDescent="0.35">
      <c r="A116" t="s">
        <v>29</v>
      </c>
      <c r="B116" t="s">
        <v>2</v>
      </c>
      <c r="C116">
        <v>1.5</v>
      </c>
      <c r="D116">
        <v>0.5</v>
      </c>
      <c r="E116">
        <v>5</v>
      </c>
      <c r="F116" t="s">
        <v>2</v>
      </c>
      <c r="G116">
        <v>205</v>
      </c>
      <c r="H116">
        <v>60</v>
      </c>
      <c r="I116" s="1">
        <v>1.9E-2</v>
      </c>
      <c r="J116" s="1">
        <v>2.5999999999999999E-2</v>
      </c>
      <c r="K116">
        <v>1.4E-2</v>
      </c>
      <c r="L116">
        <v>222</v>
      </c>
      <c r="M116">
        <v>0.99</v>
      </c>
      <c r="N116">
        <v>3.27423167848699</v>
      </c>
      <c r="O116" s="8">
        <v>0.52540045766590304</v>
      </c>
      <c r="P116">
        <v>107.70709382151013</v>
      </c>
    </row>
    <row r="117" spans="1:16" x14ac:dyDescent="0.35">
      <c r="A117" t="s">
        <v>29</v>
      </c>
      <c r="B117" t="s">
        <v>2</v>
      </c>
      <c r="C117">
        <v>1.5</v>
      </c>
      <c r="D117">
        <v>0.5</v>
      </c>
      <c r="E117">
        <v>5</v>
      </c>
      <c r="F117" t="s">
        <v>2</v>
      </c>
      <c r="G117">
        <v>205</v>
      </c>
      <c r="H117">
        <v>60</v>
      </c>
      <c r="I117" s="1">
        <v>1.9E-2</v>
      </c>
      <c r="J117" s="1">
        <v>2.5999999999999999E-2</v>
      </c>
      <c r="K117">
        <v>1.4E-2</v>
      </c>
      <c r="L117">
        <v>222</v>
      </c>
      <c r="M117">
        <v>0.99</v>
      </c>
      <c r="N117">
        <v>5.2127659574468099</v>
      </c>
      <c r="O117" s="8">
        <v>0.82814645308924495</v>
      </c>
      <c r="P117">
        <v>169.77002288329521</v>
      </c>
    </row>
    <row r="118" spans="1:16" x14ac:dyDescent="0.35">
      <c r="A118" t="s">
        <v>29</v>
      </c>
      <c r="B118" t="s">
        <v>2</v>
      </c>
      <c r="C118">
        <v>1.5</v>
      </c>
      <c r="D118">
        <v>0.5</v>
      </c>
      <c r="E118">
        <v>5</v>
      </c>
      <c r="F118" t="s">
        <v>2</v>
      </c>
      <c r="G118">
        <v>205</v>
      </c>
      <c r="H118">
        <v>60</v>
      </c>
      <c r="I118" s="1">
        <v>1.9E-2</v>
      </c>
      <c r="J118" s="1">
        <v>2.5999999999999999E-2</v>
      </c>
      <c r="K118">
        <v>1.4E-2</v>
      </c>
      <c r="L118">
        <v>222</v>
      </c>
      <c r="M118">
        <v>0.99</v>
      </c>
      <c r="N118">
        <v>5.44917257683215</v>
      </c>
      <c r="O118" s="8">
        <v>0.82814645308924395</v>
      </c>
      <c r="P118">
        <v>169.77002288329501</v>
      </c>
    </row>
    <row r="119" spans="1:16" x14ac:dyDescent="0.35">
      <c r="A119" t="s">
        <v>29</v>
      </c>
      <c r="B119" t="s">
        <v>2</v>
      </c>
      <c r="C119">
        <v>1.5</v>
      </c>
      <c r="D119">
        <v>0.5</v>
      </c>
      <c r="E119">
        <v>5</v>
      </c>
      <c r="F119" t="s">
        <v>2</v>
      </c>
      <c r="G119">
        <v>205</v>
      </c>
      <c r="H119">
        <v>60</v>
      </c>
      <c r="I119" s="1">
        <v>1.9E-2</v>
      </c>
      <c r="J119" s="1">
        <v>2.5999999999999999E-2</v>
      </c>
      <c r="K119">
        <v>1.4E-2</v>
      </c>
      <c r="L119">
        <v>222</v>
      </c>
      <c r="M119">
        <v>0.99</v>
      </c>
      <c r="N119">
        <v>7.1867612293144196</v>
      </c>
      <c r="O119" s="8">
        <v>0.948283752860411</v>
      </c>
      <c r="P119">
        <v>194.39816933638426</v>
      </c>
    </row>
    <row r="120" spans="1:16" x14ac:dyDescent="0.35">
      <c r="A120" t="s">
        <v>29</v>
      </c>
      <c r="B120" t="s">
        <v>2</v>
      </c>
      <c r="C120">
        <v>1.5</v>
      </c>
      <c r="D120">
        <v>0.5</v>
      </c>
      <c r="E120">
        <v>5</v>
      </c>
      <c r="F120" t="s">
        <v>2</v>
      </c>
      <c r="G120">
        <v>205</v>
      </c>
      <c r="H120">
        <v>60</v>
      </c>
      <c r="I120" s="1">
        <v>1.9E-2</v>
      </c>
      <c r="J120" s="1">
        <v>2.5999999999999999E-2</v>
      </c>
      <c r="K120">
        <v>1.4E-2</v>
      </c>
      <c r="L120">
        <v>222</v>
      </c>
      <c r="M120">
        <v>0.99</v>
      </c>
      <c r="N120">
        <v>10.508274231678399</v>
      </c>
      <c r="O120" s="8">
        <v>1.0700228832951899</v>
      </c>
      <c r="P120">
        <v>219.35469107551393</v>
      </c>
    </row>
    <row r="121" spans="1:16" x14ac:dyDescent="0.35">
      <c r="A121" t="s">
        <v>29</v>
      </c>
      <c r="B121" t="s">
        <v>2</v>
      </c>
      <c r="C121">
        <v>1.5</v>
      </c>
      <c r="D121">
        <v>0.5</v>
      </c>
      <c r="E121">
        <v>5</v>
      </c>
      <c r="F121" t="s">
        <v>2</v>
      </c>
      <c r="G121">
        <v>205</v>
      </c>
      <c r="H121">
        <v>60</v>
      </c>
      <c r="I121" s="1">
        <v>1.9E-2</v>
      </c>
      <c r="J121" s="1">
        <v>2.5999999999999999E-2</v>
      </c>
      <c r="K121">
        <v>1.4E-2</v>
      </c>
      <c r="L121">
        <v>222</v>
      </c>
      <c r="M121">
        <v>0.99</v>
      </c>
      <c r="N121">
        <v>10.3427895981087</v>
      </c>
      <c r="O121" s="8">
        <v>1.0459954233409601</v>
      </c>
      <c r="P121">
        <v>214.42906178489682</v>
      </c>
    </row>
    <row r="122" spans="1:16" x14ac:dyDescent="0.35">
      <c r="A122" t="s">
        <v>29</v>
      </c>
      <c r="B122" t="s">
        <v>2</v>
      </c>
      <c r="C122">
        <v>1.5</v>
      </c>
      <c r="D122">
        <v>0.5</v>
      </c>
      <c r="E122">
        <v>5</v>
      </c>
      <c r="F122" t="s">
        <v>2</v>
      </c>
      <c r="G122">
        <v>205</v>
      </c>
      <c r="H122">
        <v>60</v>
      </c>
      <c r="I122" s="1">
        <v>1.9E-2</v>
      </c>
      <c r="J122" s="1">
        <v>2.5999999999999999E-2</v>
      </c>
      <c r="K122">
        <v>1.4E-2</v>
      </c>
      <c r="L122">
        <v>222</v>
      </c>
      <c r="M122">
        <v>0.99</v>
      </c>
      <c r="N122">
        <v>15.910165484633501</v>
      </c>
      <c r="O122" s="8">
        <v>1.10846681922196</v>
      </c>
      <c r="P122">
        <v>227.23569794050181</v>
      </c>
    </row>
    <row r="123" spans="1:16" x14ac:dyDescent="0.35">
      <c r="A123" t="s">
        <v>29</v>
      </c>
      <c r="B123" t="s">
        <v>2</v>
      </c>
      <c r="C123">
        <v>1.5</v>
      </c>
      <c r="D123">
        <v>0.5</v>
      </c>
      <c r="E123">
        <v>5</v>
      </c>
      <c r="F123" t="s">
        <v>2</v>
      </c>
      <c r="G123">
        <v>205</v>
      </c>
      <c r="H123">
        <v>60</v>
      </c>
      <c r="I123" s="1">
        <v>1.9E-2</v>
      </c>
      <c r="J123" s="1">
        <v>2.5999999999999999E-2</v>
      </c>
      <c r="K123">
        <v>1.4E-2</v>
      </c>
      <c r="L123">
        <v>222</v>
      </c>
      <c r="M123">
        <v>0.99</v>
      </c>
      <c r="N123">
        <v>15.9456264775413</v>
      </c>
      <c r="O123" s="8">
        <v>1.02196796338672</v>
      </c>
      <c r="P123">
        <v>209.5034324942776</v>
      </c>
    </row>
    <row r="124" spans="1:16" x14ac:dyDescent="0.35">
      <c r="A124" t="s">
        <v>29</v>
      </c>
      <c r="B124" t="s">
        <v>2</v>
      </c>
      <c r="C124">
        <v>1.5</v>
      </c>
      <c r="D124">
        <v>0.5</v>
      </c>
      <c r="E124">
        <v>5</v>
      </c>
      <c r="F124" t="s">
        <v>2</v>
      </c>
      <c r="G124">
        <v>205</v>
      </c>
      <c r="H124">
        <v>60</v>
      </c>
      <c r="I124" s="1">
        <v>1.9E-2</v>
      </c>
      <c r="J124" s="1">
        <v>2.5999999999999999E-2</v>
      </c>
      <c r="K124">
        <v>1.4E-2</v>
      </c>
      <c r="L124">
        <v>222</v>
      </c>
      <c r="M124">
        <v>0.99</v>
      </c>
      <c r="N124">
        <v>20.9456264775413</v>
      </c>
      <c r="O124" s="8">
        <v>1.1837528604118901</v>
      </c>
      <c r="P124">
        <v>242.66933638443746</v>
      </c>
    </row>
    <row r="125" spans="1:16" x14ac:dyDescent="0.35">
      <c r="A125" t="s">
        <v>29</v>
      </c>
      <c r="B125" t="s">
        <v>27</v>
      </c>
      <c r="C125">
        <v>4</v>
      </c>
      <c r="D125">
        <v>0.5</v>
      </c>
      <c r="E125">
        <v>5</v>
      </c>
      <c r="F125" t="s">
        <v>27</v>
      </c>
      <c r="G125">
        <v>225</v>
      </c>
      <c r="H125">
        <v>45</v>
      </c>
      <c r="L125">
        <v>137</v>
      </c>
      <c r="M125">
        <v>0.97</v>
      </c>
      <c r="N125">
        <v>3.1823204419889501</v>
      </c>
      <c r="O125" s="8">
        <v>0.20905923344947699</v>
      </c>
      <c r="P125">
        <v>47.038327526132321</v>
      </c>
    </row>
    <row r="126" spans="1:16" x14ac:dyDescent="0.35">
      <c r="A126" t="s">
        <v>29</v>
      </c>
      <c r="B126" t="s">
        <v>27</v>
      </c>
      <c r="C126">
        <v>4</v>
      </c>
      <c r="D126">
        <v>0.5</v>
      </c>
      <c r="E126">
        <v>5</v>
      </c>
      <c r="F126" t="s">
        <v>27</v>
      </c>
      <c r="G126">
        <v>225</v>
      </c>
      <c r="H126">
        <v>45</v>
      </c>
      <c r="L126">
        <v>137</v>
      </c>
      <c r="M126">
        <v>0.97</v>
      </c>
      <c r="N126">
        <v>5.1381215469613197</v>
      </c>
      <c r="O126" s="8">
        <v>0.63414634146341398</v>
      </c>
      <c r="P126">
        <v>142.68292682926815</v>
      </c>
    </row>
    <row r="127" spans="1:16" x14ac:dyDescent="0.35">
      <c r="A127" t="s">
        <v>29</v>
      </c>
      <c r="B127" t="s">
        <v>27</v>
      </c>
      <c r="C127">
        <v>4</v>
      </c>
      <c r="D127">
        <v>0.5</v>
      </c>
      <c r="E127">
        <v>5</v>
      </c>
      <c r="F127" t="s">
        <v>27</v>
      </c>
      <c r="G127">
        <v>225</v>
      </c>
      <c r="H127">
        <v>45</v>
      </c>
      <c r="L127">
        <v>137</v>
      </c>
      <c r="M127">
        <v>0.97</v>
      </c>
      <c r="N127">
        <v>5.2707182320441897</v>
      </c>
      <c r="O127" s="8">
        <v>0.60069686411149803</v>
      </c>
      <c r="P127">
        <v>135.15679442508707</v>
      </c>
    </row>
    <row r="128" spans="1:16" x14ac:dyDescent="0.35">
      <c r="A128" t="s">
        <v>29</v>
      </c>
      <c r="B128" t="s">
        <v>27</v>
      </c>
      <c r="C128">
        <v>4</v>
      </c>
      <c r="D128">
        <v>0.5</v>
      </c>
      <c r="E128">
        <v>5</v>
      </c>
      <c r="F128" t="s">
        <v>27</v>
      </c>
      <c r="G128">
        <v>225</v>
      </c>
      <c r="H128">
        <v>45</v>
      </c>
      <c r="L128">
        <v>137</v>
      </c>
      <c r="M128">
        <v>0.97</v>
      </c>
      <c r="N128">
        <v>10.441988950276199</v>
      </c>
      <c r="O128" s="8">
        <v>0.85017421602787402</v>
      </c>
      <c r="P128">
        <v>191.28919860627167</v>
      </c>
    </row>
    <row r="129" spans="1:16" x14ac:dyDescent="0.35">
      <c r="A129" t="s">
        <v>29</v>
      </c>
      <c r="B129" t="s">
        <v>27</v>
      </c>
      <c r="C129">
        <v>4</v>
      </c>
      <c r="D129">
        <v>0.5</v>
      </c>
      <c r="E129">
        <v>5</v>
      </c>
      <c r="F129" t="s">
        <v>27</v>
      </c>
      <c r="G129">
        <v>225</v>
      </c>
      <c r="H129">
        <v>45</v>
      </c>
      <c r="L129">
        <v>137</v>
      </c>
      <c r="M129">
        <v>0.97</v>
      </c>
      <c r="N129">
        <v>10.574585635359099</v>
      </c>
      <c r="O129" s="8">
        <v>0.90034843205574899</v>
      </c>
      <c r="P129">
        <v>202.57839721254354</v>
      </c>
    </row>
    <row r="130" spans="1:16" x14ac:dyDescent="0.35">
      <c r="A130" t="s">
        <v>29</v>
      </c>
      <c r="B130" t="s">
        <v>27</v>
      </c>
      <c r="C130">
        <v>4</v>
      </c>
      <c r="D130">
        <v>0.5</v>
      </c>
      <c r="E130">
        <v>5</v>
      </c>
      <c r="F130" t="s">
        <v>27</v>
      </c>
      <c r="G130">
        <v>225</v>
      </c>
      <c r="H130">
        <v>45</v>
      </c>
      <c r="L130">
        <v>137</v>
      </c>
      <c r="M130">
        <v>0.97</v>
      </c>
      <c r="N130">
        <v>15.3480662983425</v>
      </c>
      <c r="O130" s="8">
        <v>0.95331010452961695</v>
      </c>
      <c r="P130">
        <v>214.4947735191638</v>
      </c>
    </row>
    <row r="131" spans="1:16" x14ac:dyDescent="0.35">
      <c r="A131" t="s">
        <v>29</v>
      </c>
      <c r="B131" t="s">
        <v>27</v>
      </c>
      <c r="C131">
        <v>4</v>
      </c>
      <c r="D131">
        <v>0.5</v>
      </c>
      <c r="E131">
        <v>5</v>
      </c>
      <c r="F131" t="s">
        <v>27</v>
      </c>
      <c r="G131">
        <v>225</v>
      </c>
      <c r="H131">
        <v>45</v>
      </c>
      <c r="L131">
        <v>137</v>
      </c>
      <c r="M131">
        <v>0.97</v>
      </c>
      <c r="N131">
        <v>15.3149171270718</v>
      </c>
      <c r="O131" s="8">
        <v>1.0745644599303099</v>
      </c>
      <c r="P131">
        <v>241.77700348431972</v>
      </c>
    </row>
    <row r="132" spans="1:16" x14ac:dyDescent="0.35">
      <c r="A132" t="s">
        <v>29</v>
      </c>
      <c r="B132" t="s">
        <v>27</v>
      </c>
      <c r="C132">
        <v>4</v>
      </c>
      <c r="D132">
        <v>0.5</v>
      </c>
      <c r="E132">
        <v>5</v>
      </c>
      <c r="F132" t="s">
        <v>27</v>
      </c>
      <c r="G132">
        <v>225</v>
      </c>
      <c r="H132">
        <v>45</v>
      </c>
      <c r="L132">
        <v>137</v>
      </c>
      <c r="M132">
        <v>0.97</v>
      </c>
      <c r="N132">
        <v>20.917127071823199</v>
      </c>
      <c r="O132" s="8">
        <v>1.1567944250871001</v>
      </c>
      <c r="P132">
        <v>260.27874564459751</v>
      </c>
    </row>
    <row r="133" spans="1:16" x14ac:dyDescent="0.35">
      <c r="A133" t="s">
        <v>29</v>
      </c>
      <c r="B133" t="s">
        <v>27</v>
      </c>
      <c r="C133">
        <v>4</v>
      </c>
      <c r="D133">
        <v>0.5</v>
      </c>
      <c r="E133">
        <v>5</v>
      </c>
      <c r="F133" t="s">
        <v>27</v>
      </c>
      <c r="G133">
        <v>225</v>
      </c>
      <c r="H133">
        <v>45</v>
      </c>
      <c r="L133">
        <v>137</v>
      </c>
      <c r="M133">
        <v>0.97</v>
      </c>
      <c r="N133">
        <v>20.850828729281702</v>
      </c>
      <c r="O133" s="8">
        <v>1.1010452961672399</v>
      </c>
      <c r="P133">
        <v>247.73519163762899</v>
      </c>
    </row>
    <row r="134" spans="1:16" x14ac:dyDescent="0.35">
      <c r="A134" t="s">
        <v>29</v>
      </c>
      <c r="B134" t="s">
        <v>27</v>
      </c>
      <c r="C134">
        <v>4</v>
      </c>
      <c r="D134">
        <v>0.5</v>
      </c>
      <c r="E134">
        <v>5</v>
      </c>
      <c r="F134" t="s">
        <v>27</v>
      </c>
      <c r="G134">
        <v>225</v>
      </c>
      <c r="H134">
        <v>45</v>
      </c>
      <c r="L134">
        <v>137</v>
      </c>
      <c r="M134">
        <v>0.97</v>
      </c>
      <c r="N134">
        <v>21.016574585635301</v>
      </c>
      <c r="O134" s="8">
        <v>1.0717770034843199</v>
      </c>
      <c r="P134">
        <v>241.14982578397198</v>
      </c>
    </row>
    <row r="135" spans="1:16" x14ac:dyDescent="0.35">
      <c r="A135" t="s">
        <v>29</v>
      </c>
      <c r="B135" t="s">
        <v>27</v>
      </c>
      <c r="C135">
        <v>4</v>
      </c>
      <c r="D135">
        <v>0.5</v>
      </c>
      <c r="E135">
        <v>5</v>
      </c>
      <c r="F135" t="s">
        <v>27</v>
      </c>
      <c r="G135">
        <v>225</v>
      </c>
      <c r="H135">
        <v>45</v>
      </c>
      <c r="L135">
        <v>137</v>
      </c>
      <c r="M135">
        <v>0.97</v>
      </c>
      <c r="N135">
        <v>25.723756906077298</v>
      </c>
      <c r="O135" s="8">
        <v>1.1749128919860601</v>
      </c>
      <c r="P135">
        <v>264.35540069686351</v>
      </c>
    </row>
    <row r="136" spans="1:16" x14ac:dyDescent="0.35">
      <c r="A136" t="s">
        <v>29</v>
      </c>
      <c r="B136" t="s">
        <v>27</v>
      </c>
      <c r="C136">
        <v>4</v>
      </c>
      <c r="D136">
        <v>0.5</v>
      </c>
      <c r="E136">
        <v>5</v>
      </c>
      <c r="F136" t="s">
        <v>27</v>
      </c>
      <c r="G136">
        <v>225</v>
      </c>
      <c r="H136">
        <v>45</v>
      </c>
      <c r="L136">
        <v>137</v>
      </c>
      <c r="M136">
        <v>0.97</v>
      </c>
      <c r="N136">
        <v>25.889502762430901</v>
      </c>
      <c r="O136" s="8">
        <v>1.0954703832752599</v>
      </c>
      <c r="P136">
        <v>246.48083623693347</v>
      </c>
    </row>
    <row r="137" spans="1:16" x14ac:dyDescent="0.35">
      <c r="A137" t="s">
        <v>29</v>
      </c>
      <c r="B137" t="s">
        <v>27</v>
      </c>
      <c r="C137">
        <v>4</v>
      </c>
      <c r="D137">
        <v>0.5</v>
      </c>
      <c r="E137">
        <v>5</v>
      </c>
      <c r="F137" t="s">
        <v>27</v>
      </c>
      <c r="G137">
        <v>225</v>
      </c>
      <c r="H137">
        <v>45</v>
      </c>
      <c r="L137">
        <v>137</v>
      </c>
      <c r="M137">
        <v>0.97</v>
      </c>
      <c r="N137">
        <v>25.690607734806601</v>
      </c>
      <c r="O137" s="8">
        <v>1.0982578397212499</v>
      </c>
      <c r="P137">
        <v>247.10801393728124</v>
      </c>
    </row>
    <row r="138" spans="1:16" x14ac:dyDescent="0.35">
      <c r="A138" t="s">
        <v>29</v>
      </c>
      <c r="B138" t="s">
        <v>27</v>
      </c>
      <c r="C138">
        <v>4</v>
      </c>
      <c r="D138">
        <v>0.5</v>
      </c>
      <c r="E138">
        <v>5</v>
      </c>
      <c r="F138" t="s">
        <v>27</v>
      </c>
      <c r="G138">
        <v>225</v>
      </c>
      <c r="H138">
        <v>45</v>
      </c>
      <c r="L138">
        <v>137</v>
      </c>
      <c r="M138">
        <v>0.97</v>
      </c>
      <c r="N138">
        <v>30.397790055248599</v>
      </c>
      <c r="O138" s="8">
        <v>1.2</v>
      </c>
      <c r="P138">
        <v>270</v>
      </c>
    </row>
    <row r="139" spans="1:16" x14ac:dyDescent="0.35">
      <c r="A139" t="s">
        <v>29</v>
      </c>
      <c r="B139" t="s">
        <v>27</v>
      </c>
      <c r="C139">
        <v>4</v>
      </c>
      <c r="D139">
        <v>0.5</v>
      </c>
      <c r="E139">
        <v>5</v>
      </c>
      <c r="F139" t="s">
        <v>27</v>
      </c>
      <c r="G139">
        <v>225</v>
      </c>
      <c r="H139">
        <v>45</v>
      </c>
      <c r="L139">
        <v>137</v>
      </c>
      <c r="M139">
        <v>0.97</v>
      </c>
      <c r="N139">
        <v>29.933701657458499</v>
      </c>
      <c r="O139" s="8">
        <v>1.0898954703832699</v>
      </c>
      <c r="P139">
        <v>245.22648083623574</v>
      </c>
    </row>
    <row r="140" spans="1:16" x14ac:dyDescent="0.35">
      <c r="A140" t="s">
        <v>29</v>
      </c>
      <c r="B140" t="s">
        <v>27</v>
      </c>
      <c r="C140">
        <v>2.75</v>
      </c>
      <c r="D140">
        <v>0.5</v>
      </c>
      <c r="E140">
        <v>5</v>
      </c>
      <c r="F140" t="s">
        <v>27</v>
      </c>
      <c r="G140">
        <v>225</v>
      </c>
      <c r="H140">
        <v>45</v>
      </c>
      <c r="L140">
        <v>137</v>
      </c>
      <c r="M140">
        <v>0.97</v>
      </c>
      <c r="N140">
        <v>3.14917127071823</v>
      </c>
      <c r="O140" s="8">
        <v>0.22857142857142801</v>
      </c>
      <c r="P140">
        <v>51.428571428571303</v>
      </c>
    </row>
    <row r="141" spans="1:16" x14ac:dyDescent="0.35">
      <c r="A141" t="s">
        <v>29</v>
      </c>
      <c r="B141" t="s">
        <v>27</v>
      </c>
      <c r="C141">
        <v>2.75</v>
      </c>
      <c r="D141">
        <v>0.5</v>
      </c>
      <c r="E141">
        <v>5</v>
      </c>
      <c r="F141" t="s">
        <v>27</v>
      </c>
      <c r="G141">
        <v>225</v>
      </c>
      <c r="H141">
        <v>45</v>
      </c>
      <c r="L141">
        <v>137</v>
      </c>
      <c r="M141">
        <v>0.97</v>
      </c>
      <c r="N141">
        <v>5.1049723756905996</v>
      </c>
      <c r="O141" s="8">
        <v>0.59372822299651495</v>
      </c>
      <c r="P141">
        <v>133.58885017421588</v>
      </c>
    </row>
    <row r="142" spans="1:16" x14ac:dyDescent="0.35">
      <c r="A142" t="s">
        <v>29</v>
      </c>
      <c r="B142" t="s">
        <v>27</v>
      </c>
      <c r="C142">
        <v>2.75</v>
      </c>
      <c r="D142">
        <v>0.5</v>
      </c>
      <c r="E142">
        <v>5</v>
      </c>
      <c r="F142" t="s">
        <v>27</v>
      </c>
      <c r="G142">
        <v>225</v>
      </c>
      <c r="H142">
        <v>45</v>
      </c>
      <c r="L142">
        <v>137</v>
      </c>
      <c r="M142">
        <v>0.97</v>
      </c>
      <c r="N142">
        <v>5.3038674033149098</v>
      </c>
      <c r="O142" s="8">
        <v>0.57142857142857095</v>
      </c>
      <c r="P142">
        <v>128.57142857142847</v>
      </c>
    </row>
    <row r="143" spans="1:16" x14ac:dyDescent="0.35">
      <c r="A143" t="s">
        <v>29</v>
      </c>
      <c r="B143" t="s">
        <v>27</v>
      </c>
      <c r="C143">
        <v>2.75</v>
      </c>
      <c r="D143">
        <v>0.5</v>
      </c>
      <c r="E143">
        <v>5</v>
      </c>
      <c r="F143" t="s">
        <v>27</v>
      </c>
      <c r="G143">
        <v>225</v>
      </c>
      <c r="H143">
        <v>45</v>
      </c>
      <c r="L143">
        <v>137</v>
      </c>
      <c r="M143">
        <v>0.97</v>
      </c>
      <c r="N143">
        <v>10.541436464088299</v>
      </c>
      <c r="O143" s="8">
        <v>0.87804878048780499</v>
      </c>
      <c r="P143">
        <v>197.56097560975613</v>
      </c>
    </row>
    <row r="144" spans="1:16" x14ac:dyDescent="0.35">
      <c r="A144" t="s">
        <v>29</v>
      </c>
      <c r="B144" t="s">
        <v>27</v>
      </c>
      <c r="C144">
        <v>2.75</v>
      </c>
      <c r="D144">
        <v>0.5</v>
      </c>
      <c r="E144">
        <v>5</v>
      </c>
      <c r="F144" t="s">
        <v>27</v>
      </c>
      <c r="G144">
        <v>225</v>
      </c>
      <c r="H144">
        <v>45</v>
      </c>
      <c r="L144">
        <v>137</v>
      </c>
      <c r="M144">
        <v>0.97</v>
      </c>
      <c r="N144">
        <v>10.7403314917127</v>
      </c>
      <c r="O144" s="8">
        <v>0.81811846689895495</v>
      </c>
      <c r="P144">
        <v>184.07665505226487</v>
      </c>
    </row>
    <row r="145" spans="1:16" x14ac:dyDescent="0.35">
      <c r="A145" t="s">
        <v>29</v>
      </c>
      <c r="B145" t="s">
        <v>27</v>
      </c>
      <c r="C145">
        <v>2.75</v>
      </c>
      <c r="D145">
        <v>0.5</v>
      </c>
      <c r="E145">
        <v>5</v>
      </c>
      <c r="F145" t="s">
        <v>27</v>
      </c>
      <c r="G145">
        <v>225</v>
      </c>
      <c r="H145">
        <v>45</v>
      </c>
      <c r="L145">
        <v>137</v>
      </c>
      <c r="M145">
        <v>0.97</v>
      </c>
      <c r="N145">
        <v>15.3149171270718</v>
      </c>
      <c r="O145" s="8">
        <v>0.98397212543554002</v>
      </c>
      <c r="P145">
        <v>221.39372822299651</v>
      </c>
    </row>
    <row r="146" spans="1:16" x14ac:dyDescent="0.35">
      <c r="A146" t="s">
        <v>29</v>
      </c>
      <c r="B146" t="s">
        <v>27</v>
      </c>
      <c r="C146">
        <v>2.75</v>
      </c>
      <c r="D146">
        <v>0.5</v>
      </c>
      <c r="E146">
        <v>5</v>
      </c>
      <c r="F146" t="s">
        <v>27</v>
      </c>
      <c r="G146">
        <v>225</v>
      </c>
      <c r="H146">
        <v>45</v>
      </c>
      <c r="L146">
        <v>137</v>
      </c>
      <c r="M146">
        <v>0.97</v>
      </c>
      <c r="N146">
        <v>15.513812154696099</v>
      </c>
      <c r="O146" s="8">
        <v>0.88362369337979096</v>
      </c>
      <c r="P146">
        <v>198.81533101045298</v>
      </c>
    </row>
    <row r="147" spans="1:16" x14ac:dyDescent="0.35">
      <c r="A147" t="s">
        <v>29</v>
      </c>
      <c r="B147" t="s">
        <v>27</v>
      </c>
      <c r="C147">
        <v>2.75</v>
      </c>
      <c r="D147">
        <v>0.5</v>
      </c>
      <c r="E147">
        <v>5</v>
      </c>
      <c r="F147" t="s">
        <v>27</v>
      </c>
      <c r="G147">
        <v>225</v>
      </c>
      <c r="H147">
        <v>45</v>
      </c>
      <c r="L147">
        <v>137</v>
      </c>
      <c r="M147">
        <v>0.97</v>
      </c>
      <c r="N147">
        <v>20.950276243093899</v>
      </c>
      <c r="O147" s="8">
        <v>1.0202090592334401</v>
      </c>
      <c r="P147">
        <v>229.54703832752401</v>
      </c>
    </row>
    <row r="148" spans="1:16" x14ac:dyDescent="0.35">
      <c r="A148" t="s">
        <v>29</v>
      </c>
      <c r="B148" t="s">
        <v>27</v>
      </c>
      <c r="C148">
        <v>2.75</v>
      </c>
      <c r="D148">
        <v>0.5</v>
      </c>
      <c r="E148">
        <v>5</v>
      </c>
      <c r="F148" t="s">
        <v>27</v>
      </c>
      <c r="G148">
        <v>225</v>
      </c>
      <c r="H148">
        <v>45</v>
      </c>
      <c r="L148">
        <v>137</v>
      </c>
      <c r="M148">
        <v>0.97</v>
      </c>
      <c r="N148">
        <v>20.850828729281702</v>
      </c>
      <c r="O148" s="8">
        <v>1.0006968641114899</v>
      </c>
      <c r="P148">
        <v>225.15679442508525</v>
      </c>
    </row>
    <row r="149" spans="1:16" x14ac:dyDescent="0.35">
      <c r="A149" t="s">
        <v>29</v>
      </c>
      <c r="B149" t="s">
        <v>27</v>
      </c>
      <c r="C149">
        <v>2.75</v>
      </c>
      <c r="D149">
        <v>0.5</v>
      </c>
      <c r="E149">
        <v>5</v>
      </c>
      <c r="F149" t="s">
        <v>27</v>
      </c>
      <c r="G149">
        <v>225</v>
      </c>
      <c r="H149">
        <v>45</v>
      </c>
      <c r="L149">
        <v>137</v>
      </c>
      <c r="M149">
        <v>0.97</v>
      </c>
      <c r="N149">
        <v>21.016574585635301</v>
      </c>
      <c r="O149" s="8">
        <v>0.967247386759582</v>
      </c>
      <c r="P149">
        <v>217.63066202090596</v>
      </c>
    </row>
    <row r="150" spans="1:16" x14ac:dyDescent="0.35">
      <c r="A150" t="s">
        <v>29</v>
      </c>
      <c r="B150" t="s">
        <v>27</v>
      </c>
      <c r="C150">
        <v>2.75</v>
      </c>
      <c r="D150">
        <v>0.5</v>
      </c>
      <c r="E150">
        <v>5</v>
      </c>
      <c r="F150" t="s">
        <v>27</v>
      </c>
      <c r="G150">
        <v>225</v>
      </c>
      <c r="H150">
        <v>45</v>
      </c>
      <c r="L150">
        <v>137</v>
      </c>
      <c r="M150">
        <v>0.97</v>
      </c>
      <c r="N150">
        <v>25.8563535911602</v>
      </c>
      <c r="O150" s="8">
        <v>1.0829268292682901</v>
      </c>
      <c r="P150">
        <v>243.65853658536528</v>
      </c>
    </row>
    <row r="151" spans="1:16" x14ac:dyDescent="0.35">
      <c r="A151" t="s">
        <v>29</v>
      </c>
      <c r="B151" t="s">
        <v>27</v>
      </c>
      <c r="C151">
        <v>2.75</v>
      </c>
      <c r="D151">
        <v>0.5</v>
      </c>
      <c r="E151">
        <v>5</v>
      </c>
      <c r="F151" t="s">
        <v>27</v>
      </c>
      <c r="G151">
        <v>225</v>
      </c>
      <c r="H151">
        <v>45</v>
      </c>
      <c r="L151">
        <v>137</v>
      </c>
      <c r="M151">
        <v>0.97</v>
      </c>
      <c r="N151">
        <v>25.690607734806601</v>
      </c>
      <c r="O151" s="8">
        <v>1.02160278745644</v>
      </c>
      <c r="P151">
        <v>229.860627177699</v>
      </c>
    </row>
    <row r="152" spans="1:16" x14ac:dyDescent="0.35">
      <c r="A152" t="s">
        <v>29</v>
      </c>
      <c r="B152" t="s">
        <v>27</v>
      </c>
      <c r="C152">
        <v>2.75</v>
      </c>
      <c r="D152">
        <v>0.5</v>
      </c>
      <c r="E152">
        <v>5</v>
      </c>
      <c r="F152" t="s">
        <v>27</v>
      </c>
      <c r="G152">
        <v>225</v>
      </c>
      <c r="H152">
        <v>45</v>
      </c>
      <c r="L152">
        <v>137</v>
      </c>
      <c r="M152">
        <v>0.97</v>
      </c>
      <c r="N152">
        <v>25.889502762430901</v>
      </c>
      <c r="O152" s="8">
        <v>0.99512195121951197</v>
      </c>
      <c r="P152">
        <v>223.90243902439019</v>
      </c>
    </row>
    <row r="153" spans="1:16" x14ac:dyDescent="0.35">
      <c r="A153" t="s">
        <v>29</v>
      </c>
      <c r="B153" t="s">
        <v>27</v>
      </c>
      <c r="C153">
        <v>2.75</v>
      </c>
      <c r="D153">
        <v>0.5</v>
      </c>
      <c r="E153">
        <v>5</v>
      </c>
      <c r="F153" t="s">
        <v>27</v>
      </c>
      <c r="G153">
        <v>225</v>
      </c>
      <c r="H153">
        <v>45</v>
      </c>
      <c r="L153">
        <v>137</v>
      </c>
      <c r="M153">
        <v>0.97</v>
      </c>
      <c r="N153">
        <v>30.6629834254143</v>
      </c>
      <c r="O153" s="8">
        <v>1.11498257839721</v>
      </c>
      <c r="P153">
        <v>250.87108013937225</v>
      </c>
    </row>
    <row r="154" spans="1:16" x14ac:dyDescent="0.35">
      <c r="A154" t="s">
        <v>29</v>
      </c>
      <c r="B154" t="s">
        <v>27</v>
      </c>
      <c r="C154">
        <v>2.75</v>
      </c>
      <c r="D154">
        <v>0.5</v>
      </c>
      <c r="E154">
        <v>5</v>
      </c>
      <c r="F154" t="s">
        <v>27</v>
      </c>
      <c r="G154">
        <v>225</v>
      </c>
      <c r="H154">
        <v>45</v>
      </c>
      <c r="L154">
        <v>137</v>
      </c>
      <c r="M154">
        <v>0.97</v>
      </c>
      <c r="N154">
        <v>30.1988950276242</v>
      </c>
      <c r="O154" s="8">
        <v>1.0383275261324001</v>
      </c>
      <c r="P154">
        <v>233.62369337979001</v>
      </c>
    </row>
    <row r="155" spans="1:16" x14ac:dyDescent="0.35">
      <c r="A155" t="s">
        <v>29</v>
      </c>
      <c r="B155" t="s">
        <v>27</v>
      </c>
      <c r="C155">
        <v>2.75</v>
      </c>
      <c r="D155">
        <v>0.5</v>
      </c>
      <c r="E155">
        <v>5</v>
      </c>
      <c r="F155" t="s">
        <v>27</v>
      </c>
      <c r="G155">
        <v>225</v>
      </c>
      <c r="H155">
        <v>45</v>
      </c>
      <c r="L155">
        <v>137</v>
      </c>
      <c r="M155">
        <v>0.97</v>
      </c>
      <c r="N155">
        <v>36.232044198894997</v>
      </c>
      <c r="O155" s="8">
        <v>1.2264808362369299</v>
      </c>
      <c r="P155">
        <v>275.95818815330921</v>
      </c>
    </row>
    <row r="156" spans="1:16" x14ac:dyDescent="0.35">
      <c r="A156" t="s">
        <v>29</v>
      </c>
      <c r="B156" t="s">
        <v>27</v>
      </c>
      <c r="C156">
        <v>2.75</v>
      </c>
      <c r="D156">
        <v>0.5</v>
      </c>
      <c r="E156">
        <v>5</v>
      </c>
      <c r="F156" t="s">
        <v>27</v>
      </c>
      <c r="G156">
        <v>225</v>
      </c>
      <c r="H156">
        <v>45</v>
      </c>
      <c r="L156">
        <v>137</v>
      </c>
      <c r="M156">
        <v>0.97</v>
      </c>
      <c r="N156">
        <v>36.497237569060701</v>
      </c>
      <c r="O156" s="8">
        <v>1.1595818815331</v>
      </c>
      <c r="P156">
        <v>260.9059233449475</v>
      </c>
    </row>
    <row r="157" spans="1:16" x14ac:dyDescent="0.35">
      <c r="A157" t="s">
        <v>29</v>
      </c>
      <c r="B157" t="s">
        <v>27</v>
      </c>
      <c r="C157">
        <v>2.75</v>
      </c>
      <c r="D157">
        <v>0.5</v>
      </c>
      <c r="E157">
        <v>5</v>
      </c>
      <c r="F157" t="s">
        <v>27</v>
      </c>
      <c r="G157">
        <v>225</v>
      </c>
      <c r="H157">
        <v>45</v>
      </c>
      <c r="L157">
        <v>137</v>
      </c>
      <c r="M157">
        <v>0.97</v>
      </c>
      <c r="N157">
        <v>36.232044198894997</v>
      </c>
      <c r="O157" s="8">
        <v>1.12613240418118</v>
      </c>
      <c r="P157">
        <v>253.3797909407655</v>
      </c>
    </row>
    <row r="158" spans="1:16" x14ac:dyDescent="0.35">
      <c r="A158" t="s">
        <v>29</v>
      </c>
      <c r="B158" t="s">
        <v>27</v>
      </c>
      <c r="C158">
        <v>2.75</v>
      </c>
      <c r="D158">
        <v>0.5</v>
      </c>
      <c r="E158">
        <v>5</v>
      </c>
      <c r="F158" t="s">
        <v>27</v>
      </c>
      <c r="G158">
        <v>225</v>
      </c>
      <c r="H158">
        <v>45</v>
      </c>
      <c r="L158">
        <v>137</v>
      </c>
      <c r="M158">
        <v>0.97</v>
      </c>
      <c r="N158">
        <v>36.4309392265193</v>
      </c>
      <c r="O158" s="8">
        <v>1.0564459930313499</v>
      </c>
      <c r="P158">
        <v>237.70034843205372</v>
      </c>
    </row>
    <row r="159" spans="1:16" x14ac:dyDescent="0.35">
      <c r="A159" t="s">
        <v>29</v>
      </c>
      <c r="B159" t="s">
        <v>27</v>
      </c>
      <c r="C159">
        <v>2.75</v>
      </c>
      <c r="D159">
        <v>0.5</v>
      </c>
      <c r="E159">
        <v>5</v>
      </c>
      <c r="F159" t="s">
        <v>27</v>
      </c>
      <c r="G159">
        <v>225</v>
      </c>
      <c r="H159">
        <v>45</v>
      </c>
      <c r="L159">
        <v>137</v>
      </c>
      <c r="M159">
        <v>0.97</v>
      </c>
      <c r="N159">
        <v>46.309392265193303</v>
      </c>
      <c r="O159" s="8">
        <v>1.04947735191637</v>
      </c>
      <c r="P159">
        <v>236.13240418118326</v>
      </c>
    </row>
    <row r="160" spans="1:16" x14ac:dyDescent="0.35">
      <c r="A160" t="s">
        <v>29</v>
      </c>
      <c r="B160" t="s">
        <v>27</v>
      </c>
      <c r="C160">
        <v>2.75</v>
      </c>
      <c r="D160">
        <v>0.5</v>
      </c>
      <c r="E160">
        <v>5</v>
      </c>
      <c r="F160" t="s">
        <v>27</v>
      </c>
      <c r="G160">
        <v>225</v>
      </c>
      <c r="H160">
        <v>45</v>
      </c>
      <c r="L160">
        <v>137</v>
      </c>
      <c r="M160">
        <v>0.97</v>
      </c>
      <c r="N160">
        <v>46.806629834254103</v>
      </c>
      <c r="O160" s="8">
        <v>1.09965156794425</v>
      </c>
      <c r="P160">
        <v>247.42160278745627</v>
      </c>
    </row>
    <row r="161" spans="1:16" x14ac:dyDescent="0.35">
      <c r="A161" t="s">
        <v>29</v>
      </c>
      <c r="B161" t="s">
        <v>27</v>
      </c>
      <c r="C161">
        <v>2.75</v>
      </c>
      <c r="D161">
        <v>0.5</v>
      </c>
      <c r="E161">
        <v>5</v>
      </c>
      <c r="F161" t="s">
        <v>27</v>
      </c>
      <c r="G161">
        <v>225</v>
      </c>
      <c r="H161">
        <v>45</v>
      </c>
      <c r="L161">
        <v>137</v>
      </c>
      <c r="M161">
        <v>0.97</v>
      </c>
      <c r="N161">
        <v>46.707182320441902</v>
      </c>
      <c r="O161" s="8">
        <v>1.1595818815331</v>
      </c>
      <c r="P161">
        <v>260.9059233449475</v>
      </c>
    </row>
    <row r="162" spans="1:16" x14ac:dyDescent="0.35">
      <c r="A162" t="s">
        <v>29</v>
      </c>
      <c r="B162" t="s">
        <v>27</v>
      </c>
      <c r="C162">
        <v>1.5</v>
      </c>
      <c r="D162">
        <v>0.5</v>
      </c>
      <c r="E162">
        <v>5</v>
      </c>
      <c r="F162" t="s">
        <v>27</v>
      </c>
      <c r="G162">
        <v>225</v>
      </c>
      <c r="H162">
        <v>45</v>
      </c>
      <c r="L162">
        <v>137</v>
      </c>
      <c r="M162">
        <v>0.97</v>
      </c>
      <c r="N162">
        <v>3.14917127071823</v>
      </c>
      <c r="O162" s="8">
        <v>0.24947735191637599</v>
      </c>
      <c r="P162">
        <v>56.132404181184597</v>
      </c>
    </row>
    <row r="163" spans="1:16" x14ac:dyDescent="0.35">
      <c r="A163" t="s">
        <v>29</v>
      </c>
      <c r="B163" t="s">
        <v>27</v>
      </c>
      <c r="C163">
        <v>1.5</v>
      </c>
      <c r="D163">
        <v>0.5</v>
      </c>
      <c r="E163">
        <v>5</v>
      </c>
      <c r="F163" t="s">
        <v>27</v>
      </c>
      <c r="G163">
        <v>225</v>
      </c>
      <c r="H163">
        <v>45</v>
      </c>
      <c r="L163">
        <v>137</v>
      </c>
      <c r="M163">
        <v>0.97</v>
      </c>
      <c r="N163">
        <v>3.0828729281767902</v>
      </c>
      <c r="O163" s="8">
        <v>0.28850174216027802</v>
      </c>
      <c r="P163">
        <v>64.912891986062547</v>
      </c>
    </row>
    <row r="164" spans="1:16" x14ac:dyDescent="0.35">
      <c r="A164" t="s">
        <v>29</v>
      </c>
      <c r="B164" t="s">
        <v>27</v>
      </c>
      <c r="C164">
        <v>1.5</v>
      </c>
      <c r="D164">
        <v>0.5</v>
      </c>
      <c r="E164">
        <v>5</v>
      </c>
      <c r="F164" t="s">
        <v>27</v>
      </c>
      <c r="G164">
        <v>225</v>
      </c>
      <c r="H164">
        <v>45</v>
      </c>
      <c r="L164">
        <v>137</v>
      </c>
      <c r="M164">
        <v>0.97</v>
      </c>
      <c r="N164">
        <v>5.1049723756905996</v>
      </c>
      <c r="O164" s="8">
        <v>0.55749128919860602</v>
      </c>
      <c r="P164">
        <v>125.43554006968635</v>
      </c>
    </row>
    <row r="165" spans="1:16" x14ac:dyDescent="0.35">
      <c r="A165" t="s">
        <v>29</v>
      </c>
      <c r="B165" t="s">
        <v>27</v>
      </c>
      <c r="C165">
        <v>1.5</v>
      </c>
      <c r="D165">
        <v>0.5</v>
      </c>
      <c r="E165">
        <v>5</v>
      </c>
      <c r="F165" t="s">
        <v>27</v>
      </c>
      <c r="G165">
        <v>225</v>
      </c>
      <c r="H165">
        <v>45</v>
      </c>
      <c r="L165">
        <v>137</v>
      </c>
      <c r="M165">
        <v>0.97</v>
      </c>
      <c r="N165">
        <v>5.3370165745856299</v>
      </c>
      <c r="O165" s="8">
        <v>0.54216027874564399</v>
      </c>
      <c r="P165">
        <v>121.9860627177699</v>
      </c>
    </row>
    <row r="166" spans="1:16" x14ac:dyDescent="0.35">
      <c r="A166" t="s">
        <v>29</v>
      </c>
      <c r="B166" t="s">
        <v>27</v>
      </c>
      <c r="C166">
        <v>1.5</v>
      </c>
      <c r="D166">
        <v>0.5</v>
      </c>
      <c r="E166">
        <v>5</v>
      </c>
      <c r="F166" t="s">
        <v>27</v>
      </c>
      <c r="G166">
        <v>225</v>
      </c>
      <c r="H166">
        <v>45</v>
      </c>
      <c r="L166">
        <v>137</v>
      </c>
      <c r="M166">
        <v>0.97</v>
      </c>
      <c r="N166">
        <v>10.541436464088299</v>
      </c>
      <c r="O166" s="8">
        <v>0.80278745644599303</v>
      </c>
      <c r="P166">
        <v>180.62717770034843</v>
      </c>
    </row>
    <row r="167" spans="1:16" x14ac:dyDescent="0.35">
      <c r="A167" t="s">
        <v>29</v>
      </c>
      <c r="B167" t="s">
        <v>27</v>
      </c>
      <c r="C167">
        <v>1.5</v>
      </c>
      <c r="D167">
        <v>0.5</v>
      </c>
      <c r="E167">
        <v>5</v>
      </c>
      <c r="F167" t="s">
        <v>27</v>
      </c>
      <c r="G167">
        <v>225</v>
      </c>
      <c r="H167">
        <v>45</v>
      </c>
      <c r="L167">
        <v>137</v>
      </c>
      <c r="M167">
        <v>0.97</v>
      </c>
      <c r="N167">
        <v>10.7071823204419</v>
      </c>
      <c r="O167" s="8">
        <v>0.78327526132404202</v>
      </c>
      <c r="P167">
        <v>176.23693379790944</v>
      </c>
    </row>
    <row r="168" spans="1:16" x14ac:dyDescent="0.35">
      <c r="A168" t="s">
        <v>29</v>
      </c>
      <c r="B168" t="s">
        <v>27</v>
      </c>
      <c r="C168">
        <v>1.5</v>
      </c>
      <c r="D168">
        <v>0.5</v>
      </c>
      <c r="E168">
        <v>5</v>
      </c>
      <c r="F168" t="s">
        <v>27</v>
      </c>
      <c r="G168">
        <v>225</v>
      </c>
      <c r="H168">
        <v>45</v>
      </c>
      <c r="L168">
        <v>137</v>
      </c>
      <c r="M168">
        <v>0.97</v>
      </c>
      <c r="N168">
        <v>15.3149171270718</v>
      </c>
      <c r="O168" s="8">
        <v>0.87247386759581902</v>
      </c>
      <c r="P168">
        <v>196.30662020905928</v>
      </c>
    </row>
    <row r="169" spans="1:16" x14ac:dyDescent="0.35">
      <c r="A169" t="s">
        <v>29</v>
      </c>
      <c r="B169" t="s">
        <v>27</v>
      </c>
      <c r="C169">
        <v>1.5</v>
      </c>
      <c r="D169">
        <v>0.5</v>
      </c>
      <c r="E169">
        <v>5</v>
      </c>
      <c r="F169" t="s">
        <v>27</v>
      </c>
      <c r="G169">
        <v>225</v>
      </c>
      <c r="H169">
        <v>45</v>
      </c>
      <c r="L169">
        <v>137</v>
      </c>
      <c r="M169">
        <v>0.97</v>
      </c>
      <c r="N169">
        <v>15.4806629834254</v>
      </c>
      <c r="O169" s="8">
        <v>0.81951219512195095</v>
      </c>
      <c r="P169">
        <v>184.39024390243895</v>
      </c>
    </row>
    <row r="170" spans="1:16" x14ac:dyDescent="0.35">
      <c r="A170" t="s">
        <v>29</v>
      </c>
      <c r="B170" t="s">
        <v>27</v>
      </c>
      <c r="C170">
        <v>1.5</v>
      </c>
      <c r="D170">
        <v>0.5</v>
      </c>
      <c r="E170">
        <v>5</v>
      </c>
      <c r="F170" t="s">
        <v>27</v>
      </c>
      <c r="G170">
        <v>225</v>
      </c>
      <c r="H170">
        <v>45</v>
      </c>
      <c r="L170">
        <v>137</v>
      </c>
      <c r="M170">
        <v>0.97</v>
      </c>
      <c r="N170">
        <v>20.850828729281702</v>
      </c>
      <c r="O170" s="8">
        <v>0.93240418118466895</v>
      </c>
      <c r="P170">
        <v>209.79094076655051</v>
      </c>
    </row>
    <row r="171" spans="1:16" x14ac:dyDescent="0.35">
      <c r="A171" t="s">
        <v>29</v>
      </c>
      <c r="B171" t="s">
        <v>27</v>
      </c>
      <c r="C171">
        <v>1.5</v>
      </c>
      <c r="D171">
        <v>0.5</v>
      </c>
      <c r="E171">
        <v>5</v>
      </c>
      <c r="F171" t="s">
        <v>27</v>
      </c>
      <c r="G171">
        <v>225</v>
      </c>
      <c r="H171">
        <v>45</v>
      </c>
      <c r="L171">
        <v>137</v>
      </c>
      <c r="M171">
        <v>0.97</v>
      </c>
      <c r="N171">
        <v>20.917127071823199</v>
      </c>
      <c r="O171" s="8">
        <v>0.89616724738675901</v>
      </c>
      <c r="P171">
        <v>201.63763066202077</v>
      </c>
    </row>
    <row r="172" spans="1:16" x14ac:dyDescent="0.35">
      <c r="A172" t="s">
        <v>29</v>
      </c>
      <c r="B172" t="s">
        <v>27</v>
      </c>
      <c r="C172">
        <v>1.5</v>
      </c>
      <c r="D172">
        <v>0.5</v>
      </c>
      <c r="E172">
        <v>5</v>
      </c>
      <c r="F172" t="s">
        <v>27</v>
      </c>
      <c r="G172">
        <v>225</v>
      </c>
      <c r="H172">
        <v>45</v>
      </c>
      <c r="L172">
        <v>137</v>
      </c>
      <c r="M172">
        <v>0.97</v>
      </c>
      <c r="N172">
        <v>21.016574585635301</v>
      </c>
      <c r="O172" s="8">
        <v>0.89477351916376302</v>
      </c>
      <c r="P172">
        <v>201.32404181184668</v>
      </c>
    </row>
    <row r="173" spans="1:16" x14ac:dyDescent="0.35">
      <c r="A173" t="s">
        <v>29</v>
      </c>
      <c r="B173" t="s">
        <v>27</v>
      </c>
      <c r="C173">
        <v>1.5</v>
      </c>
      <c r="D173">
        <v>0.5</v>
      </c>
      <c r="E173">
        <v>5</v>
      </c>
      <c r="F173" t="s">
        <v>27</v>
      </c>
      <c r="G173">
        <v>225</v>
      </c>
      <c r="H173">
        <v>45</v>
      </c>
      <c r="L173">
        <v>137</v>
      </c>
      <c r="M173">
        <v>0.97</v>
      </c>
      <c r="N173">
        <v>25.8563535911602</v>
      </c>
      <c r="O173" s="8">
        <v>0.97839721254355405</v>
      </c>
      <c r="P173">
        <v>220.13937282229966</v>
      </c>
    </row>
    <row r="174" spans="1:16" x14ac:dyDescent="0.35">
      <c r="A174" t="s">
        <v>29</v>
      </c>
      <c r="B174" t="s">
        <v>27</v>
      </c>
      <c r="C174">
        <v>1.5</v>
      </c>
      <c r="D174">
        <v>0.5</v>
      </c>
      <c r="E174">
        <v>5</v>
      </c>
      <c r="F174" t="s">
        <v>27</v>
      </c>
      <c r="G174">
        <v>225</v>
      </c>
      <c r="H174">
        <v>45</v>
      </c>
      <c r="L174">
        <v>137</v>
      </c>
      <c r="M174">
        <v>0.97</v>
      </c>
      <c r="N174">
        <v>25.723756906077298</v>
      </c>
      <c r="O174" s="8">
        <v>0.93240418118466895</v>
      </c>
      <c r="P174">
        <v>209.79094076655051</v>
      </c>
    </row>
    <row r="175" spans="1:16" x14ac:dyDescent="0.35">
      <c r="A175" t="s">
        <v>29</v>
      </c>
      <c r="B175" t="s">
        <v>27</v>
      </c>
      <c r="C175">
        <v>1.5</v>
      </c>
      <c r="D175">
        <v>0.5</v>
      </c>
      <c r="E175">
        <v>5</v>
      </c>
      <c r="F175" t="s">
        <v>27</v>
      </c>
      <c r="G175">
        <v>225</v>
      </c>
      <c r="H175">
        <v>45</v>
      </c>
      <c r="L175">
        <v>137</v>
      </c>
      <c r="M175">
        <v>0.97</v>
      </c>
      <c r="N175">
        <v>25.889502762430901</v>
      </c>
      <c r="O175" s="8">
        <v>0.91567944250871103</v>
      </c>
      <c r="P175">
        <v>206.02787456445998</v>
      </c>
    </row>
    <row r="176" spans="1:16" x14ac:dyDescent="0.35">
      <c r="A176" t="s">
        <v>29</v>
      </c>
      <c r="B176" t="s">
        <v>27</v>
      </c>
      <c r="C176">
        <v>1.5</v>
      </c>
      <c r="D176">
        <v>0.5</v>
      </c>
      <c r="E176">
        <v>5</v>
      </c>
      <c r="F176" t="s">
        <v>27</v>
      </c>
      <c r="G176">
        <v>225</v>
      </c>
      <c r="H176">
        <v>45</v>
      </c>
      <c r="L176">
        <v>137</v>
      </c>
      <c r="M176">
        <v>0.97</v>
      </c>
      <c r="N176">
        <v>30.331491712707098</v>
      </c>
      <c r="O176" s="8">
        <v>0.92404181184668999</v>
      </c>
      <c r="P176">
        <v>207.90940766550526</v>
      </c>
    </row>
    <row r="177" spans="1:16" x14ac:dyDescent="0.35">
      <c r="A177" t="s">
        <v>29</v>
      </c>
      <c r="B177" t="s">
        <v>27</v>
      </c>
      <c r="C177">
        <v>1.5</v>
      </c>
      <c r="D177">
        <v>0.5</v>
      </c>
      <c r="E177">
        <v>5</v>
      </c>
      <c r="F177" t="s">
        <v>27</v>
      </c>
      <c r="G177">
        <v>225</v>
      </c>
      <c r="H177">
        <v>45</v>
      </c>
      <c r="L177">
        <v>137</v>
      </c>
      <c r="M177">
        <v>0.97</v>
      </c>
      <c r="N177">
        <v>30.331491712707098</v>
      </c>
      <c r="O177" s="8">
        <v>0.93797909407665503</v>
      </c>
      <c r="P177">
        <v>211.04529616724739</v>
      </c>
    </row>
    <row r="178" spans="1:16" x14ac:dyDescent="0.35">
      <c r="A178" t="s">
        <v>29</v>
      </c>
      <c r="B178" t="s">
        <v>27</v>
      </c>
      <c r="C178">
        <v>1.5</v>
      </c>
      <c r="D178">
        <v>0.5</v>
      </c>
      <c r="E178">
        <v>5</v>
      </c>
      <c r="F178" t="s">
        <v>27</v>
      </c>
      <c r="G178">
        <v>225</v>
      </c>
      <c r="H178">
        <v>45</v>
      </c>
      <c r="L178">
        <v>137</v>
      </c>
      <c r="M178">
        <v>0.97</v>
      </c>
      <c r="N178">
        <v>30.6629834254143</v>
      </c>
      <c r="O178" s="8">
        <v>1.0006968641114899</v>
      </c>
      <c r="P178">
        <v>225.15679442508525</v>
      </c>
    </row>
    <row r="179" spans="1:16" x14ac:dyDescent="0.35">
      <c r="A179" t="s">
        <v>29</v>
      </c>
      <c r="B179" t="s">
        <v>27</v>
      </c>
      <c r="C179">
        <v>1.5</v>
      </c>
      <c r="D179">
        <v>0.5</v>
      </c>
      <c r="E179">
        <v>5</v>
      </c>
      <c r="F179" t="s">
        <v>27</v>
      </c>
      <c r="G179">
        <v>225</v>
      </c>
      <c r="H179">
        <v>45</v>
      </c>
      <c r="L179">
        <v>137</v>
      </c>
      <c r="M179">
        <v>0.97</v>
      </c>
      <c r="N179">
        <v>36.497237569060701</v>
      </c>
      <c r="O179" s="8">
        <v>1.03414634146341</v>
      </c>
      <c r="P179">
        <v>232.68292682926725</v>
      </c>
    </row>
    <row r="180" spans="1:16" x14ac:dyDescent="0.35">
      <c r="A180" t="s">
        <v>29</v>
      </c>
      <c r="B180" t="s">
        <v>27</v>
      </c>
      <c r="C180">
        <v>1.5</v>
      </c>
      <c r="D180">
        <v>0.5</v>
      </c>
      <c r="E180">
        <v>5</v>
      </c>
      <c r="F180" t="s">
        <v>27</v>
      </c>
      <c r="G180">
        <v>225</v>
      </c>
      <c r="H180">
        <v>45</v>
      </c>
      <c r="L180">
        <v>137</v>
      </c>
      <c r="M180">
        <v>0.97</v>
      </c>
      <c r="N180">
        <v>36.596685082872902</v>
      </c>
      <c r="O180" s="8">
        <v>0.92822299651567897</v>
      </c>
      <c r="P180">
        <v>208.85017421602777</v>
      </c>
    </row>
    <row r="181" spans="1:16" x14ac:dyDescent="0.35">
      <c r="A181" t="s">
        <v>29</v>
      </c>
      <c r="B181" t="s">
        <v>27</v>
      </c>
      <c r="C181">
        <v>1.5</v>
      </c>
      <c r="D181">
        <v>0.5</v>
      </c>
      <c r="E181">
        <v>5</v>
      </c>
      <c r="F181" t="s">
        <v>27</v>
      </c>
      <c r="G181">
        <v>225</v>
      </c>
      <c r="H181">
        <v>45</v>
      </c>
      <c r="L181">
        <v>137</v>
      </c>
      <c r="M181">
        <v>0.97</v>
      </c>
      <c r="N181">
        <v>36.696132596684997</v>
      </c>
      <c r="O181" s="8">
        <v>0.88919860627177705</v>
      </c>
      <c r="P181">
        <v>200.06968641114983</v>
      </c>
    </row>
    <row r="182" spans="1:16" x14ac:dyDescent="0.35">
      <c r="A182" t="s">
        <v>29</v>
      </c>
      <c r="B182" t="s">
        <v>27</v>
      </c>
      <c r="C182">
        <v>1.5</v>
      </c>
      <c r="D182">
        <v>0.5</v>
      </c>
      <c r="E182">
        <v>5</v>
      </c>
      <c r="F182" t="s">
        <v>27</v>
      </c>
      <c r="G182">
        <v>225</v>
      </c>
      <c r="H182">
        <v>45</v>
      </c>
      <c r="L182">
        <v>137</v>
      </c>
      <c r="M182">
        <v>0.97</v>
      </c>
      <c r="N182">
        <v>59.602209944751301</v>
      </c>
      <c r="O182" s="8">
        <v>1.1846689895470299</v>
      </c>
      <c r="P182">
        <v>266.55052264808171</v>
      </c>
    </row>
    <row r="183" spans="1:16" x14ac:dyDescent="0.35">
      <c r="A183" t="s">
        <v>29</v>
      </c>
      <c r="B183" t="s">
        <v>28</v>
      </c>
      <c r="C183">
        <v>4</v>
      </c>
      <c r="D183">
        <v>0.5</v>
      </c>
      <c r="E183">
        <v>5</v>
      </c>
      <c r="F183" t="s">
        <v>28</v>
      </c>
      <c r="G183">
        <v>244</v>
      </c>
      <c r="H183">
        <v>45</v>
      </c>
      <c r="L183">
        <v>207</v>
      </c>
      <c r="M183">
        <v>0.98</v>
      </c>
      <c r="N183">
        <v>3.3641499743194698</v>
      </c>
      <c r="O183" s="8">
        <v>0.32867550887117603</v>
      </c>
      <c r="P183">
        <v>80.196824164566948</v>
      </c>
    </row>
    <row r="184" spans="1:16" x14ac:dyDescent="0.35">
      <c r="A184" t="s">
        <v>29</v>
      </c>
      <c r="B184" t="s">
        <v>28</v>
      </c>
      <c r="C184">
        <v>4</v>
      </c>
      <c r="D184">
        <v>0.5</v>
      </c>
      <c r="E184">
        <v>5</v>
      </c>
      <c r="F184" t="s">
        <v>28</v>
      </c>
      <c r="G184">
        <v>244</v>
      </c>
      <c r="H184">
        <v>45</v>
      </c>
      <c r="L184">
        <v>207</v>
      </c>
      <c r="M184">
        <v>0.98</v>
      </c>
      <c r="N184">
        <v>3.3641499743194601</v>
      </c>
      <c r="O184" s="8">
        <v>0.49034035005408899</v>
      </c>
      <c r="P184">
        <v>119.64304541319771</v>
      </c>
    </row>
    <row r="185" spans="1:16" x14ac:dyDescent="0.35">
      <c r="A185" t="s">
        <v>29</v>
      </c>
      <c r="B185" t="s">
        <v>28</v>
      </c>
      <c r="C185">
        <v>4</v>
      </c>
      <c r="D185">
        <v>0.5</v>
      </c>
      <c r="E185">
        <v>5</v>
      </c>
      <c r="F185" t="s">
        <v>28</v>
      </c>
      <c r="G185">
        <v>244</v>
      </c>
      <c r="H185">
        <v>45</v>
      </c>
      <c r="L185">
        <v>207</v>
      </c>
      <c r="M185">
        <v>0.98</v>
      </c>
      <c r="N185">
        <v>15.562403697996899</v>
      </c>
      <c r="O185" s="8">
        <v>0.96251204566128301</v>
      </c>
      <c r="P185">
        <v>234.85293914135306</v>
      </c>
    </row>
    <row r="186" spans="1:16" x14ac:dyDescent="0.35">
      <c r="A186" t="s">
        <v>29</v>
      </c>
      <c r="B186" t="s">
        <v>28</v>
      </c>
      <c r="C186">
        <v>4</v>
      </c>
      <c r="D186">
        <v>0.5</v>
      </c>
      <c r="E186">
        <v>5</v>
      </c>
      <c r="F186" t="s">
        <v>28</v>
      </c>
      <c r="G186">
        <v>244</v>
      </c>
      <c r="H186">
        <v>45</v>
      </c>
      <c r="L186">
        <v>207</v>
      </c>
      <c r="M186">
        <v>0.98</v>
      </c>
      <c r="N186">
        <v>15.562403697996899</v>
      </c>
      <c r="O186" s="8">
        <v>1.0387442471946899</v>
      </c>
      <c r="P186">
        <v>253.45359631550434</v>
      </c>
    </row>
    <row r="187" spans="1:16" x14ac:dyDescent="0.35">
      <c r="A187" t="s">
        <v>29</v>
      </c>
      <c r="B187" t="s">
        <v>28</v>
      </c>
      <c r="C187">
        <v>4</v>
      </c>
      <c r="D187">
        <v>0.5</v>
      </c>
      <c r="E187">
        <v>5</v>
      </c>
      <c r="F187" t="s">
        <v>28</v>
      </c>
      <c r="G187">
        <v>244</v>
      </c>
      <c r="H187">
        <v>45</v>
      </c>
      <c r="L187">
        <v>207</v>
      </c>
      <c r="M187">
        <v>0.98</v>
      </c>
      <c r="N187">
        <v>20.6728299948638</v>
      </c>
      <c r="O187" s="8">
        <v>1.17162776332954</v>
      </c>
      <c r="P187">
        <v>285.87717425240777</v>
      </c>
    </row>
    <row r="188" spans="1:16" x14ac:dyDescent="0.35">
      <c r="A188" t="s">
        <v>29</v>
      </c>
      <c r="B188" t="s">
        <v>28</v>
      </c>
      <c r="C188">
        <v>4</v>
      </c>
      <c r="D188">
        <v>0.5</v>
      </c>
      <c r="E188">
        <v>5</v>
      </c>
      <c r="F188" t="s">
        <v>28</v>
      </c>
      <c r="G188">
        <v>244</v>
      </c>
      <c r="H188">
        <v>45</v>
      </c>
      <c r="L188">
        <v>207</v>
      </c>
      <c r="M188">
        <v>0.98</v>
      </c>
      <c r="N188">
        <v>20.6728299948638</v>
      </c>
      <c r="O188" s="8">
        <v>1.2176299539100499</v>
      </c>
      <c r="P188">
        <v>297.1017087540522</v>
      </c>
    </row>
    <row r="189" spans="1:16" x14ac:dyDescent="0.35">
      <c r="A189" t="s">
        <v>29</v>
      </c>
      <c r="B189" t="s">
        <v>28</v>
      </c>
      <c r="C189">
        <v>4</v>
      </c>
      <c r="D189">
        <v>0.5</v>
      </c>
      <c r="E189">
        <v>5</v>
      </c>
      <c r="F189" t="s">
        <v>28</v>
      </c>
      <c r="G189">
        <v>244</v>
      </c>
      <c r="H189">
        <v>45</v>
      </c>
      <c r="L189">
        <v>207</v>
      </c>
      <c r="M189">
        <v>0.98</v>
      </c>
      <c r="N189">
        <v>25.988700564971701</v>
      </c>
      <c r="O189" s="8">
        <v>1.2401136131583299</v>
      </c>
      <c r="P189">
        <v>302.58772161063251</v>
      </c>
    </row>
    <row r="190" spans="1:16" x14ac:dyDescent="0.35">
      <c r="A190" t="s">
        <v>29</v>
      </c>
      <c r="B190" t="s">
        <v>28</v>
      </c>
      <c r="C190">
        <v>4</v>
      </c>
      <c r="D190">
        <v>0.5</v>
      </c>
      <c r="E190">
        <v>5</v>
      </c>
      <c r="F190" t="s">
        <v>28</v>
      </c>
      <c r="G190">
        <v>244</v>
      </c>
      <c r="H190">
        <v>45</v>
      </c>
      <c r="L190">
        <v>207</v>
      </c>
      <c r="M190">
        <v>0.98</v>
      </c>
      <c r="N190">
        <v>25.860297894196101</v>
      </c>
      <c r="O190" s="8">
        <v>1.1612493397036801</v>
      </c>
      <c r="P190">
        <v>283.34483888769796</v>
      </c>
    </row>
    <row r="191" spans="1:16" x14ac:dyDescent="0.35">
      <c r="A191" t="s">
        <v>29</v>
      </c>
      <c r="B191" t="s">
        <v>28</v>
      </c>
      <c r="C191">
        <v>2.75</v>
      </c>
      <c r="D191">
        <v>0.5</v>
      </c>
      <c r="E191">
        <v>5</v>
      </c>
      <c r="F191" t="s">
        <v>28</v>
      </c>
      <c r="G191">
        <v>244</v>
      </c>
      <c r="H191">
        <v>45</v>
      </c>
      <c r="L191">
        <v>207</v>
      </c>
      <c r="M191">
        <v>0.98</v>
      </c>
      <c r="N191">
        <v>3.3384694401643502</v>
      </c>
      <c r="O191" s="8">
        <v>0.52845577575746305</v>
      </c>
      <c r="P191">
        <v>128.94320928482099</v>
      </c>
    </row>
    <row r="192" spans="1:16" x14ac:dyDescent="0.35">
      <c r="A192" t="s">
        <v>29</v>
      </c>
      <c r="B192" t="s">
        <v>28</v>
      </c>
      <c r="C192">
        <v>2.75</v>
      </c>
      <c r="D192">
        <v>0.5</v>
      </c>
      <c r="E192">
        <v>5</v>
      </c>
      <c r="F192" t="s">
        <v>28</v>
      </c>
      <c r="G192">
        <v>244</v>
      </c>
      <c r="H192">
        <v>45</v>
      </c>
      <c r="L192">
        <v>207</v>
      </c>
      <c r="M192">
        <v>0.98</v>
      </c>
      <c r="N192">
        <v>3.3641499743194601</v>
      </c>
      <c r="O192" s="8">
        <v>0.50611252968168996</v>
      </c>
      <c r="P192">
        <v>123.49145724233234</v>
      </c>
    </row>
    <row r="193" spans="1:16" x14ac:dyDescent="0.35">
      <c r="A193" t="s">
        <v>29</v>
      </c>
      <c r="B193" t="s">
        <v>28</v>
      </c>
      <c r="C193">
        <v>2.75</v>
      </c>
      <c r="D193">
        <v>0.5</v>
      </c>
      <c r="E193">
        <v>5</v>
      </c>
      <c r="F193" t="s">
        <v>28</v>
      </c>
      <c r="G193">
        <v>244</v>
      </c>
      <c r="H193">
        <v>45</v>
      </c>
      <c r="L193">
        <v>207</v>
      </c>
      <c r="M193">
        <v>0.98</v>
      </c>
      <c r="N193">
        <v>5.0590652285567597</v>
      </c>
      <c r="O193" s="8">
        <v>0.67439366655584398</v>
      </c>
      <c r="P193">
        <v>164.55205463962594</v>
      </c>
    </row>
    <row r="194" spans="1:16" x14ac:dyDescent="0.35">
      <c r="A194" t="s">
        <v>29</v>
      </c>
      <c r="B194" t="s">
        <v>28</v>
      </c>
      <c r="C194">
        <v>2.75</v>
      </c>
      <c r="D194">
        <v>0.5</v>
      </c>
      <c r="E194">
        <v>5</v>
      </c>
      <c r="F194" t="s">
        <v>28</v>
      </c>
      <c r="G194">
        <v>244</v>
      </c>
      <c r="H194">
        <v>45</v>
      </c>
      <c r="L194">
        <v>207</v>
      </c>
      <c r="M194">
        <v>0.98</v>
      </c>
      <c r="N194">
        <v>10.477657935285</v>
      </c>
      <c r="O194" s="8">
        <v>0.946606203494464</v>
      </c>
      <c r="P194">
        <v>230.97191365264922</v>
      </c>
    </row>
    <row r="195" spans="1:16" x14ac:dyDescent="0.35">
      <c r="A195" t="s">
        <v>29</v>
      </c>
      <c r="B195" t="s">
        <v>28</v>
      </c>
      <c r="C195">
        <v>2.75</v>
      </c>
      <c r="D195">
        <v>0.5</v>
      </c>
      <c r="E195">
        <v>5</v>
      </c>
      <c r="F195" t="s">
        <v>28</v>
      </c>
      <c r="G195">
        <v>244</v>
      </c>
      <c r="H195">
        <v>45</v>
      </c>
      <c r="L195">
        <v>207</v>
      </c>
      <c r="M195">
        <v>0.98</v>
      </c>
      <c r="N195">
        <v>10.734463276836101</v>
      </c>
      <c r="O195" s="8">
        <v>0.92426903298865704</v>
      </c>
      <c r="P195">
        <v>225.52164404923232</v>
      </c>
    </row>
    <row r="196" spans="1:16" x14ac:dyDescent="0.35">
      <c r="A196" t="s">
        <v>29</v>
      </c>
      <c r="B196" t="s">
        <v>28</v>
      </c>
      <c r="C196">
        <v>2.75</v>
      </c>
      <c r="D196">
        <v>0.5</v>
      </c>
      <c r="E196">
        <v>5</v>
      </c>
      <c r="F196" t="s">
        <v>28</v>
      </c>
      <c r="G196">
        <v>244</v>
      </c>
      <c r="H196">
        <v>45</v>
      </c>
      <c r="L196">
        <v>207</v>
      </c>
      <c r="M196">
        <v>0.98</v>
      </c>
      <c r="N196">
        <v>15.562403697996899</v>
      </c>
      <c r="O196" s="8">
        <v>0.90993811356927901</v>
      </c>
      <c r="P196">
        <v>222.02489971090407</v>
      </c>
    </row>
    <row r="197" spans="1:16" x14ac:dyDescent="0.35">
      <c r="A197" t="s">
        <v>29</v>
      </c>
      <c r="B197" t="s">
        <v>28</v>
      </c>
      <c r="C197">
        <v>2.75</v>
      </c>
      <c r="D197">
        <v>0.5</v>
      </c>
      <c r="E197">
        <v>5</v>
      </c>
      <c r="F197" t="s">
        <v>28</v>
      </c>
      <c r="G197">
        <v>244</v>
      </c>
      <c r="H197">
        <v>45</v>
      </c>
      <c r="L197">
        <v>207</v>
      </c>
      <c r="M197">
        <v>0.98</v>
      </c>
      <c r="N197">
        <v>15.588084232151999</v>
      </c>
      <c r="O197" s="8">
        <v>1.0295444841419099</v>
      </c>
      <c r="P197">
        <v>251.20885413062601</v>
      </c>
    </row>
    <row r="198" spans="1:16" x14ac:dyDescent="0.35">
      <c r="A198" t="s">
        <v>29</v>
      </c>
      <c r="B198" t="s">
        <v>28</v>
      </c>
      <c r="C198">
        <v>2.75</v>
      </c>
      <c r="D198">
        <v>0.5</v>
      </c>
      <c r="E198">
        <v>5</v>
      </c>
      <c r="F198" t="s">
        <v>28</v>
      </c>
      <c r="G198">
        <v>244</v>
      </c>
      <c r="H198">
        <v>45</v>
      </c>
      <c r="L198">
        <v>207</v>
      </c>
      <c r="M198">
        <v>0.98</v>
      </c>
      <c r="N198">
        <v>20.6728299948638</v>
      </c>
      <c r="O198" s="8">
        <v>1.0651655508432301</v>
      </c>
      <c r="P198">
        <v>259.90039440574816</v>
      </c>
    </row>
    <row r="199" spans="1:16" x14ac:dyDescent="0.35">
      <c r="A199" t="s">
        <v>29</v>
      </c>
      <c r="B199" t="s">
        <v>28</v>
      </c>
      <c r="C199">
        <v>2.75</v>
      </c>
      <c r="D199">
        <v>0.5</v>
      </c>
      <c r="E199">
        <v>5</v>
      </c>
      <c r="F199" t="s">
        <v>28</v>
      </c>
      <c r="G199">
        <v>244</v>
      </c>
      <c r="H199">
        <v>45</v>
      </c>
      <c r="L199">
        <v>207</v>
      </c>
      <c r="M199">
        <v>0.98</v>
      </c>
      <c r="N199">
        <v>20.903954802259801</v>
      </c>
      <c r="O199" s="8">
        <v>1.1269459966213</v>
      </c>
      <c r="P199">
        <v>274.97482317559718</v>
      </c>
    </row>
    <row r="200" spans="1:16" x14ac:dyDescent="0.35">
      <c r="A200" t="s">
        <v>29</v>
      </c>
      <c r="B200" t="s">
        <v>28</v>
      </c>
      <c r="C200">
        <v>2.75</v>
      </c>
      <c r="D200">
        <v>0.5</v>
      </c>
      <c r="E200">
        <v>5</v>
      </c>
      <c r="F200" t="s">
        <v>28</v>
      </c>
      <c r="G200">
        <v>244</v>
      </c>
      <c r="H200">
        <v>45</v>
      </c>
      <c r="L200">
        <v>207</v>
      </c>
      <c r="M200">
        <v>0.98</v>
      </c>
      <c r="N200">
        <v>25.885978428351301</v>
      </c>
      <c r="O200" s="8">
        <v>1.0547878022807</v>
      </c>
      <c r="P200">
        <v>257.36822375649081</v>
      </c>
    </row>
    <row r="201" spans="1:16" x14ac:dyDescent="0.35">
      <c r="A201" t="s">
        <v>29</v>
      </c>
      <c r="B201" t="s">
        <v>28</v>
      </c>
      <c r="C201">
        <v>2.75</v>
      </c>
      <c r="D201">
        <v>0.5</v>
      </c>
      <c r="E201">
        <v>5</v>
      </c>
      <c r="F201" t="s">
        <v>28</v>
      </c>
      <c r="G201">
        <v>244</v>
      </c>
      <c r="H201">
        <v>45</v>
      </c>
      <c r="L201">
        <v>207</v>
      </c>
      <c r="M201">
        <v>0.98</v>
      </c>
      <c r="N201">
        <v>25.988700564971701</v>
      </c>
      <c r="O201" s="8">
        <v>1.1481092319973201</v>
      </c>
      <c r="P201">
        <v>280.1386526073461</v>
      </c>
    </row>
    <row r="202" spans="1:16" x14ac:dyDescent="0.35">
      <c r="A202" t="s">
        <v>29</v>
      </c>
      <c r="B202" t="s">
        <v>28</v>
      </c>
      <c r="C202">
        <v>2.75</v>
      </c>
      <c r="D202">
        <v>0.5</v>
      </c>
      <c r="E202">
        <v>5</v>
      </c>
      <c r="F202" t="s">
        <v>28</v>
      </c>
      <c r="G202">
        <v>244</v>
      </c>
      <c r="H202">
        <v>45</v>
      </c>
      <c r="L202">
        <v>207</v>
      </c>
      <c r="M202">
        <v>0.98</v>
      </c>
      <c r="N202">
        <v>35.824345146379002</v>
      </c>
      <c r="O202" s="8">
        <v>1.2153995446697801</v>
      </c>
      <c r="P202">
        <v>296.55748889942635</v>
      </c>
    </row>
    <row r="203" spans="1:16" x14ac:dyDescent="0.35">
      <c r="A203" t="s">
        <v>29</v>
      </c>
      <c r="B203" t="s">
        <v>28</v>
      </c>
      <c r="C203">
        <v>2.75</v>
      </c>
      <c r="D203">
        <v>0.5</v>
      </c>
      <c r="E203">
        <v>5</v>
      </c>
      <c r="F203" t="s">
        <v>28</v>
      </c>
      <c r="G203">
        <v>244</v>
      </c>
      <c r="H203">
        <v>45</v>
      </c>
      <c r="L203">
        <v>207</v>
      </c>
      <c r="M203">
        <v>0.98</v>
      </c>
      <c r="N203">
        <v>35.875706214689203</v>
      </c>
      <c r="O203" s="8">
        <v>1.18517088384354</v>
      </c>
      <c r="P203">
        <v>289.18169565782375</v>
      </c>
    </row>
    <row r="204" spans="1:16" x14ac:dyDescent="0.35">
      <c r="A204" t="s">
        <v>29</v>
      </c>
      <c r="B204" t="s">
        <v>28</v>
      </c>
      <c r="C204">
        <v>2.75</v>
      </c>
      <c r="D204">
        <v>0.5</v>
      </c>
      <c r="E204">
        <v>5</v>
      </c>
      <c r="F204" t="s">
        <v>28</v>
      </c>
      <c r="G204">
        <v>244</v>
      </c>
      <c r="H204">
        <v>45</v>
      </c>
      <c r="L204">
        <v>207</v>
      </c>
      <c r="M204">
        <v>0.98</v>
      </c>
      <c r="N204">
        <v>35.875706214689203</v>
      </c>
      <c r="O204" s="8">
        <v>1.1667700076113301</v>
      </c>
      <c r="P204">
        <v>284.69188185716456</v>
      </c>
    </row>
    <row r="205" spans="1:16" x14ac:dyDescent="0.35">
      <c r="A205" t="s">
        <v>29</v>
      </c>
      <c r="B205" t="s">
        <v>28</v>
      </c>
      <c r="C205">
        <v>2.75</v>
      </c>
      <c r="D205">
        <v>0.5</v>
      </c>
      <c r="E205">
        <v>5</v>
      </c>
      <c r="F205" t="s">
        <v>28</v>
      </c>
      <c r="G205">
        <v>244</v>
      </c>
      <c r="H205">
        <v>45</v>
      </c>
      <c r="L205">
        <v>207</v>
      </c>
      <c r="M205">
        <v>0.98</v>
      </c>
      <c r="N205">
        <v>35.875706214689203</v>
      </c>
      <c r="O205" s="8">
        <v>1.12471086193773</v>
      </c>
      <c r="P205">
        <v>274.42945031280613</v>
      </c>
    </row>
    <row r="206" spans="1:16" x14ac:dyDescent="0.35">
      <c r="A206" t="s">
        <v>29</v>
      </c>
      <c r="B206" t="s">
        <v>28</v>
      </c>
      <c r="C206">
        <v>2.75</v>
      </c>
      <c r="D206">
        <v>0.5</v>
      </c>
      <c r="E206">
        <v>5</v>
      </c>
      <c r="F206" t="s">
        <v>28</v>
      </c>
      <c r="G206">
        <v>244</v>
      </c>
      <c r="H206">
        <v>45</v>
      </c>
      <c r="L206">
        <v>207</v>
      </c>
      <c r="M206">
        <v>0.98</v>
      </c>
      <c r="N206">
        <v>36.209553158705603</v>
      </c>
      <c r="O206" s="8">
        <v>1.1115761547380101</v>
      </c>
      <c r="P206">
        <v>271.22458175607449</v>
      </c>
    </row>
    <row r="207" spans="1:16" x14ac:dyDescent="0.35">
      <c r="A207" t="s">
        <v>29</v>
      </c>
      <c r="B207" t="s">
        <v>28</v>
      </c>
      <c r="C207">
        <v>2.75</v>
      </c>
      <c r="D207">
        <v>0.5</v>
      </c>
      <c r="E207">
        <v>5</v>
      </c>
      <c r="F207" t="s">
        <v>28</v>
      </c>
      <c r="G207">
        <v>244</v>
      </c>
      <c r="H207">
        <v>45</v>
      </c>
      <c r="L207">
        <v>207</v>
      </c>
      <c r="M207">
        <v>0.98</v>
      </c>
      <c r="N207">
        <v>35.875706214689203</v>
      </c>
      <c r="O207" s="8">
        <v>1.0773943230549301</v>
      </c>
      <c r="P207">
        <v>262.88421482540292</v>
      </c>
    </row>
    <row r="208" spans="1:16" x14ac:dyDescent="0.35">
      <c r="A208" t="s">
        <v>29</v>
      </c>
      <c r="B208" t="s">
        <v>28</v>
      </c>
      <c r="C208">
        <v>2.75</v>
      </c>
      <c r="D208">
        <v>0.5</v>
      </c>
      <c r="E208">
        <v>5</v>
      </c>
      <c r="F208" t="s">
        <v>28</v>
      </c>
      <c r="G208">
        <v>244</v>
      </c>
      <c r="H208">
        <v>45</v>
      </c>
      <c r="L208">
        <v>207</v>
      </c>
      <c r="M208">
        <v>0.98</v>
      </c>
      <c r="N208">
        <v>45.711350796096497</v>
      </c>
      <c r="O208" s="8">
        <v>1.2537755448182899</v>
      </c>
      <c r="P208">
        <v>305.92123293566272</v>
      </c>
    </row>
    <row r="209" spans="1:16" x14ac:dyDescent="0.35">
      <c r="A209" t="s">
        <v>29</v>
      </c>
      <c r="B209" t="s">
        <v>28</v>
      </c>
      <c r="C209">
        <v>2.75</v>
      </c>
      <c r="D209">
        <v>0.5</v>
      </c>
      <c r="E209">
        <v>5</v>
      </c>
      <c r="F209" t="s">
        <v>28</v>
      </c>
      <c r="G209">
        <v>244</v>
      </c>
      <c r="H209">
        <v>45</v>
      </c>
      <c r="L209">
        <v>207</v>
      </c>
      <c r="M209">
        <v>0.98</v>
      </c>
      <c r="N209">
        <v>45.762711864406697</v>
      </c>
      <c r="O209" s="8">
        <v>1.2090890526667499</v>
      </c>
      <c r="P209">
        <v>295.01772885068698</v>
      </c>
    </row>
    <row r="210" spans="1:16" x14ac:dyDescent="0.35">
      <c r="A210" t="s">
        <v>29</v>
      </c>
      <c r="B210" t="s">
        <v>28</v>
      </c>
      <c r="C210">
        <v>2.75</v>
      </c>
      <c r="D210">
        <v>0.5</v>
      </c>
      <c r="E210">
        <v>5</v>
      </c>
      <c r="F210" t="s">
        <v>28</v>
      </c>
      <c r="G210">
        <v>244</v>
      </c>
      <c r="H210">
        <v>45</v>
      </c>
      <c r="L210">
        <v>207</v>
      </c>
      <c r="M210">
        <v>0.98</v>
      </c>
      <c r="N210">
        <v>45.891114535182297</v>
      </c>
      <c r="O210" s="8">
        <v>1.1762337204258899</v>
      </c>
      <c r="P210">
        <v>287.00102778391715</v>
      </c>
    </row>
    <row r="211" spans="1:16" x14ac:dyDescent="0.35">
      <c r="A211" t="s">
        <v>29</v>
      </c>
      <c r="B211" t="s">
        <v>28</v>
      </c>
      <c r="C211">
        <v>2.75</v>
      </c>
      <c r="D211">
        <v>0.5</v>
      </c>
      <c r="E211">
        <v>5</v>
      </c>
      <c r="F211" t="s">
        <v>28</v>
      </c>
      <c r="G211">
        <v>244</v>
      </c>
      <c r="H211">
        <v>45</v>
      </c>
      <c r="L211">
        <v>207</v>
      </c>
      <c r="M211">
        <v>0.98</v>
      </c>
      <c r="N211">
        <v>46.250642013353797</v>
      </c>
      <c r="O211" s="8">
        <v>1.1657283848941</v>
      </c>
      <c r="P211">
        <v>284.43772591416041</v>
      </c>
    </row>
    <row r="212" spans="1:16" x14ac:dyDescent="0.35">
      <c r="A212" t="s">
        <v>29</v>
      </c>
      <c r="B212" t="s">
        <v>28</v>
      </c>
      <c r="C212">
        <v>2.75</v>
      </c>
      <c r="D212">
        <v>0.5</v>
      </c>
      <c r="E212">
        <v>5</v>
      </c>
      <c r="F212" t="s">
        <v>28</v>
      </c>
      <c r="G212">
        <v>244</v>
      </c>
      <c r="H212">
        <v>45</v>
      </c>
      <c r="L212">
        <v>207</v>
      </c>
      <c r="M212">
        <v>0.98</v>
      </c>
      <c r="N212">
        <v>45.814072932716897</v>
      </c>
      <c r="O212" s="8">
        <v>1.1525734257945</v>
      </c>
      <c r="P212">
        <v>281.22791589385798</v>
      </c>
    </row>
    <row r="213" spans="1:16" x14ac:dyDescent="0.35">
      <c r="A213" t="s">
        <v>29</v>
      </c>
      <c r="B213" t="s">
        <v>28</v>
      </c>
      <c r="C213">
        <v>2.75</v>
      </c>
      <c r="D213">
        <v>0.5</v>
      </c>
      <c r="E213">
        <v>5</v>
      </c>
      <c r="F213" t="s">
        <v>28</v>
      </c>
      <c r="G213">
        <v>244</v>
      </c>
      <c r="H213">
        <v>45</v>
      </c>
      <c r="L213">
        <v>207</v>
      </c>
      <c r="M213">
        <v>0.98</v>
      </c>
      <c r="N213">
        <v>46.019517205957797</v>
      </c>
      <c r="O213" s="8">
        <v>1.08554706288383</v>
      </c>
      <c r="P213">
        <v>264.87348334365453</v>
      </c>
    </row>
    <row r="214" spans="1:16" x14ac:dyDescent="0.35">
      <c r="A214" t="s">
        <v>29</v>
      </c>
      <c r="B214" t="s">
        <v>28</v>
      </c>
      <c r="C214">
        <v>1.5</v>
      </c>
      <c r="D214">
        <v>0.5</v>
      </c>
      <c r="E214">
        <v>5</v>
      </c>
      <c r="F214" t="s">
        <v>28</v>
      </c>
      <c r="G214">
        <v>244</v>
      </c>
      <c r="H214">
        <v>45</v>
      </c>
      <c r="L214">
        <v>207</v>
      </c>
      <c r="M214">
        <v>0.98</v>
      </c>
      <c r="N214">
        <v>3.3641499743194601</v>
      </c>
      <c r="O214" s="8">
        <v>0.37599204775397899</v>
      </c>
      <c r="P214">
        <v>91.742059651970877</v>
      </c>
    </row>
    <row r="215" spans="1:16" x14ac:dyDescent="0.35">
      <c r="A215" t="s">
        <v>29</v>
      </c>
      <c r="B215" t="s">
        <v>28</v>
      </c>
      <c r="C215">
        <v>1.5</v>
      </c>
      <c r="D215">
        <v>0.5</v>
      </c>
      <c r="E215">
        <v>5</v>
      </c>
      <c r="F215" t="s">
        <v>28</v>
      </c>
      <c r="G215">
        <v>244</v>
      </c>
      <c r="H215">
        <v>45</v>
      </c>
      <c r="L215">
        <v>207</v>
      </c>
      <c r="M215">
        <v>0.98</v>
      </c>
      <c r="N215">
        <v>3.3641499743194601</v>
      </c>
      <c r="O215" s="8">
        <v>0.51925601270469102</v>
      </c>
      <c r="P215">
        <v>126.69846709994461</v>
      </c>
    </row>
    <row r="216" spans="1:16" x14ac:dyDescent="0.35">
      <c r="A216" t="s">
        <v>29</v>
      </c>
      <c r="B216" t="s">
        <v>28</v>
      </c>
      <c r="C216">
        <v>1.5</v>
      </c>
      <c r="D216">
        <v>0.5</v>
      </c>
      <c r="E216">
        <v>5</v>
      </c>
      <c r="F216" t="s">
        <v>28</v>
      </c>
      <c r="G216">
        <v>244</v>
      </c>
      <c r="H216">
        <v>45</v>
      </c>
      <c r="L216">
        <v>207</v>
      </c>
      <c r="M216">
        <v>0.98</v>
      </c>
      <c r="N216">
        <v>5.03338469440164</v>
      </c>
      <c r="O216" s="8">
        <v>0.65467776695801205</v>
      </c>
      <c r="P216">
        <v>159.74137513775494</v>
      </c>
    </row>
    <row r="217" spans="1:16" x14ac:dyDescent="0.35">
      <c r="A217" t="s">
        <v>29</v>
      </c>
      <c r="B217" t="s">
        <v>28</v>
      </c>
      <c r="C217">
        <v>1.5</v>
      </c>
      <c r="D217">
        <v>0.5</v>
      </c>
      <c r="E217">
        <v>5</v>
      </c>
      <c r="F217" t="s">
        <v>28</v>
      </c>
      <c r="G217">
        <v>244</v>
      </c>
      <c r="H217">
        <v>45</v>
      </c>
      <c r="L217">
        <v>207</v>
      </c>
      <c r="M217">
        <v>0.98</v>
      </c>
      <c r="N217">
        <v>5.1617873651771902</v>
      </c>
      <c r="O217" s="8">
        <v>0.71908420908736403</v>
      </c>
      <c r="P217">
        <v>175.45654701731684</v>
      </c>
    </row>
    <row r="218" spans="1:16" x14ac:dyDescent="0.35">
      <c r="A218" t="s">
        <v>29</v>
      </c>
      <c r="B218" t="s">
        <v>28</v>
      </c>
      <c r="C218">
        <v>1.5</v>
      </c>
      <c r="D218">
        <v>0.5</v>
      </c>
      <c r="E218">
        <v>5</v>
      </c>
      <c r="F218" t="s">
        <v>28</v>
      </c>
      <c r="G218">
        <v>244</v>
      </c>
      <c r="H218">
        <v>45</v>
      </c>
      <c r="L218">
        <v>207</v>
      </c>
      <c r="M218">
        <v>0.98</v>
      </c>
      <c r="N218">
        <v>10.5033384694401</v>
      </c>
      <c r="O218" s="8">
        <v>0.912433822697991</v>
      </c>
      <c r="P218">
        <v>222.6338527383098</v>
      </c>
    </row>
    <row r="219" spans="1:16" x14ac:dyDescent="0.35">
      <c r="A219" t="s">
        <v>29</v>
      </c>
      <c r="B219" t="s">
        <v>28</v>
      </c>
      <c r="C219">
        <v>1.5</v>
      </c>
      <c r="D219">
        <v>0.5</v>
      </c>
      <c r="E219">
        <v>5</v>
      </c>
      <c r="F219" t="s">
        <v>28</v>
      </c>
      <c r="G219">
        <v>244</v>
      </c>
      <c r="H219">
        <v>45</v>
      </c>
      <c r="L219">
        <v>207</v>
      </c>
      <c r="M219">
        <v>0.98</v>
      </c>
      <c r="N219">
        <v>10.708782742681</v>
      </c>
      <c r="O219" s="8">
        <v>0.88089486394942396</v>
      </c>
      <c r="P219">
        <v>214.93834680365944</v>
      </c>
    </row>
    <row r="220" spans="1:16" x14ac:dyDescent="0.35">
      <c r="A220" t="s">
        <v>29</v>
      </c>
      <c r="B220" t="s">
        <v>28</v>
      </c>
      <c r="C220">
        <v>1.5</v>
      </c>
      <c r="D220">
        <v>0.5</v>
      </c>
      <c r="E220">
        <v>5</v>
      </c>
      <c r="F220" t="s">
        <v>28</v>
      </c>
      <c r="G220">
        <v>244</v>
      </c>
      <c r="H220">
        <v>45</v>
      </c>
      <c r="L220">
        <v>207</v>
      </c>
      <c r="M220">
        <v>0.98</v>
      </c>
      <c r="N220">
        <v>15.588084232151999</v>
      </c>
      <c r="O220" s="8">
        <v>0.95331228260851197</v>
      </c>
      <c r="P220">
        <v>232.60819695647692</v>
      </c>
    </row>
    <row r="221" spans="1:16" x14ac:dyDescent="0.35">
      <c r="A221" t="s">
        <v>29</v>
      </c>
      <c r="B221" t="s">
        <v>28</v>
      </c>
      <c r="C221">
        <v>1.5</v>
      </c>
      <c r="D221">
        <v>0.5</v>
      </c>
      <c r="E221">
        <v>5</v>
      </c>
      <c r="F221" t="s">
        <v>28</v>
      </c>
      <c r="G221">
        <v>244</v>
      </c>
      <c r="H221">
        <v>45</v>
      </c>
      <c r="L221">
        <v>207</v>
      </c>
      <c r="M221">
        <v>0.98</v>
      </c>
      <c r="N221">
        <v>15.562403697996899</v>
      </c>
      <c r="O221" s="8">
        <v>0.83239156373357204</v>
      </c>
      <c r="P221">
        <v>203.10354155099157</v>
      </c>
    </row>
    <row r="222" spans="1:16" x14ac:dyDescent="0.35">
      <c r="A222" t="s">
        <v>29</v>
      </c>
      <c r="B222" t="s">
        <v>28</v>
      </c>
      <c r="C222">
        <v>1.5</v>
      </c>
      <c r="D222">
        <v>0.5</v>
      </c>
      <c r="E222">
        <v>5</v>
      </c>
      <c r="F222" t="s">
        <v>28</v>
      </c>
      <c r="G222">
        <v>244</v>
      </c>
      <c r="H222">
        <v>45</v>
      </c>
      <c r="L222">
        <v>207</v>
      </c>
      <c r="M222">
        <v>0.98</v>
      </c>
      <c r="N222">
        <v>20.8782742681047</v>
      </c>
      <c r="O222" s="8">
        <v>1.0336265920946699</v>
      </c>
      <c r="P222">
        <v>252.20488847109945</v>
      </c>
    </row>
    <row r="223" spans="1:16" x14ac:dyDescent="0.35">
      <c r="A223" t="s">
        <v>29</v>
      </c>
      <c r="B223" t="s">
        <v>28</v>
      </c>
      <c r="C223">
        <v>1.5</v>
      </c>
      <c r="D223">
        <v>0.5</v>
      </c>
      <c r="E223">
        <v>5</v>
      </c>
      <c r="F223" t="s">
        <v>28</v>
      </c>
      <c r="G223">
        <v>244</v>
      </c>
      <c r="H223">
        <v>45</v>
      </c>
      <c r="L223">
        <v>207</v>
      </c>
      <c r="M223">
        <v>0.98</v>
      </c>
      <c r="N223">
        <v>20.8269131997945</v>
      </c>
      <c r="O223" s="8">
        <v>0.98236565817830701</v>
      </c>
      <c r="P223">
        <v>239.69722059550691</v>
      </c>
    </row>
    <row r="224" spans="1:16" x14ac:dyDescent="0.35">
      <c r="A224" t="s">
        <v>29</v>
      </c>
      <c r="B224" t="s">
        <v>28</v>
      </c>
      <c r="C224">
        <v>1.5</v>
      </c>
      <c r="D224">
        <v>0.5</v>
      </c>
      <c r="E224">
        <v>5</v>
      </c>
      <c r="F224" t="s">
        <v>28</v>
      </c>
      <c r="G224">
        <v>244</v>
      </c>
      <c r="H224">
        <v>45</v>
      </c>
      <c r="L224">
        <v>207</v>
      </c>
      <c r="M224">
        <v>0.98</v>
      </c>
      <c r="N224">
        <v>25.988700564971701</v>
      </c>
      <c r="O224" s="8">
        <v>0.99958787383741399</v>
      </c>
      <c r="P224">
        <v>243.89944121632902</v>
      </c>
    </row>
    <row r="225" spans="1:16" x14ac:dyDescent="0.35">
      <c r="A225" t="s">
        <v>29</v>
      </c>
      <c r="B225" t="s">
        <v>28</v>
      </c>
      <c r="C225">
        <v>1.5</v>
      </c>
      <c r="D225">
        <v>0.5</v>
      </c>
      <c r="E225">
        <v>5</v>
      </c>
      <c r="F225" t="s">
        <v>28</v>
      </c>
      <c r="G225">
        <v>244</v>
      </c>
      <c r="H225">
        <v>45</v>
      </c>
      <c r="L225">
        <v>207</v>
      </c>
      <c r="M225">
        <v>0.98</v>
      </c>
      <c r="N225">
        <v>25.860297894196101</v>
      </c>
      <c r="O225" s="8">
        <v>0.95883970114946304</v>
      </c>
      <c r="P225">
        <v>233.95688708046899</v>
      </c>
    </row>
    <row r="226" spans="1:16" x14ac:dyDescent="0.35">
      <c r="A226" t="s">
        <v>29</v>
      </c>
      <c r="B226" t="s">
        <v>28</v>
      </c>
      <c r="C226">
        <v>1.5</v>
      </c>
      <c r="D226">
        <v>0.5</v>
      </c>
      <c r="E226">
        <v>5</v>
      </c>
      <c r="F226" t="s">
        <v>28</v>
      </c>
      <c r="G226">
        <v>244</v>
      </c>
      <c r="H226">
        <v>45</v>
      </c>
      <c r="L226">
        <v>207</v>
      </c>
      <c r="M226">
        <v>0.98</v>
      </c>
      <c r="N226">
        <v>36.081150487930103</v>
      </c>
      <c r="O226" s="8">
        <v>0.93939315182005401</v>
      </c>
      <c r="P226">
        <v>229.21192904409318</v>
      </c>
    </row>
    <row r="227" spans="1:16" x14ac:dyDescent="0.35">
      <c r="A227" t="s">
        <v>29</v>
      </c>
      <c r="B227" t="s">
        <v>28</v>
      </c>
      <c r="C227">
        <v>1.5</v>
      </c>
      <c r="D227">
        <v>0.5</v>
      </c>
      <c r="E227">
        <v>5</v>
      </c>
      <c r="F227" t="s">
        <v>28</v>
      </c>
      <c r="G227">
        <v>244</v>
      </c>
      <c r="H227">
        <v>45</v>
      </c>
      <c r="L227">
        <v>207</v>
      </c>
      <c r="M227">
        <v>0.98</v>
      </c>
      <c r="N227">
        <v>35.901386748844303</v>
      </c>
      <c r="O227" s="8">
        <v>0.923616246749148</v>
      </c>
      <c r="P227">
        <v>225.36236420679211</v>
      </c>
    </row>
    <row r="228" spans="1:16" x14ac:dyDescent="0.35">
      <c r="A228" t="s">
        <v>29</v>
      </c>
      <c r="B228" t="s">
        <v>28</v>
      </c>
      <c r="C228">
        <v>1.5</v>
      </c>
      <c r="D228">
        <v>0.5</v>
      </c>
      <c r="E228">
        <v>5</v>
      </c>
      <c r="F228" t="s">
        <v>28</v>
      </c>
      <c r="G228">
        <v>244</v>
      </c>
      <c r="H228">
        <v>45</v>
      </c>
      <c r="L228">
        <v>207</v>
      </c>
      <c r="M228">
        <v>0.98</v>
      </c>
      <c r="N228">
        <v>46.122239342578297</v>
      </c>
      <c r="O228" s="8">
        <v>0.98434494386004501</v>
      </c>
      <c r="P228">
        <v>240.18016630185099</v>
      </c>
    </row>
    <row r="229" spans="1:16" x14ac:dyDescent="0.35">
      <c r="A229" t="s">
        <v>29</v>
      </c>
      <c r="B229" t="s">
        <v>28</v>
      </c>
      <c r="C229">
        <v>1.5</v>
      </c>
      <c r="D229">
        <v>0.5</v>
      </c>
      <c r="E229">
        <v>5</v>
      </c>
      <c r="F229" t="s">
        <v>28</v>
      </c>
      <c r="G229">
        <v>244</v>
      </c>
      <c r="H229">
        <v>45</v>
      </c>
      <c r="L229">
        <v>207</v>
      </c>
      <c r="M229">
        <v>0.98</v>
      </c>
      <c r="N229">
        <v>46.353364149974297</v>
      </c>
      <c r="O229" s="8">
        <v>0.94754926696560604</v>
      </c>
      <c r="P229">
        <v>231.20202113960787</v>
      </c>
    </row>
    <row r="230" spans="1:16" x14ac:dyDescent="0.35">
      <c r="A230" t="s">
        <v>29</v>
      </c>
      <c r="B230" t="s">
        <v>28</v>
      </c>
      <c r="C230">
        <v>1.5</v>
      </c>
      <c r="D230">
        <v>0.5</v>
      </c>
      <c r="E230">
        <v>5</v>
      </c>
      <c r="F230" t="s">
        <v>28</v>
      </c>
      <c r="G230">
        <v>244</v>
      </c>
      <c r="H230">
        <v>45</v>
      </c>
      <c r="L230">
        <v>207</v>
      </c>
      <c r="M230">
        <v>0.98</v>
      </c>
      <c r="N230">
        <v>46.250642013353797</v>
      </c>
      <c r="O230" s="8">
        <v>0.92783134217778795</v>
      </c>
      <c r="P230">
        <v>226.39084749138027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4A48E-4F7B-481A-8622-03FEEC8A7001}">
  <dimension ref="A1:P50"/>
  <sheetViews>
    <sheetView zoomScale="85" zoomScaleNormal="85" workbookViewId="0">
      <selection activeCell="A2" sqref="A2"/>
    </sheetView>
  </sheetViews>
  <sheetFormatPr defaultRowHeight="14.5" x14ac:dyDescent="0.35"/>
  <cols>
    <col min="1" max="1" width="30.36328125" customWidth="1"/>
    <col min="2" max="2" width="16.7265625" bestFit="1" customWidth="1"/>
    <col min="3" max="3" width="14.1796875" bestFit="1" customWidth="1"/>
    <col min="4" max="4" width="12.1796875" bestFit="1" customWidth="1"/>
    <col min="5" max="5" width="12" bestFit="1" customWidth="1"/>
    <col min="6" max="6" width="11.26953125" bestFit="1" customWidth="1"/>
    <col min="7" max="7" width="12.1796875" bestFit="1" customWidth="1"/>
    <col min="8" max="9" width="13.81640625" bestFit="1" customWidth="1"/>
    <col min="11" max="11" width="16.81640625" bestFit="1" customWidth="1"/>
    <col min="12" max="12" width="14.7265625" bestFit="1" customWidth="1"/>
    <col min="13" max="13" width="17" customWidth="1"/>
    <col min="14" max="14" width="14.7265625" bestFit="1" customWidth="1"/>
  </cols>
  <sheetData>
    <row r="1" spans="1:16" x14ac:dyDescent="0.35">
      <c r="B1" t="s">
        <v>8</v>
      </c>
      <c r="C1" t="s">
        <v>8</v>
      </c>
      <c r="E1" t="s">
        <v>34</v>
      </c>
      <c r="F1" t="s">
        <v>23</v>
      </c>
      <c r="G1" t="s">
        <v>14</v>
      </c>
      <c r="H1" t="s">
        <v>16</v>
      </c>
      <c r="I1" t="s">
        <v>8</v>
      </c>
      <c r="J1" t="s">
        <v>8</v>
      </c>
      <c r="K1" t="s">
        <v>8</v>
      </c>
      <c r="L1" t="s">
        <v>21</v>
      </c>
      <c r="M1" t="s">
        <v>12</v>
      </c>
      <c r="N1" t="s">
        <v>26</v>
      </c>
      <c r="O1" t="s">
        <v>12</v>
      </c>
    </row>
    <row r="2" spans="1:16" ht="15" customHeight="1" thickBot="1" x14ac:dyDescent="0.4">
      <c r="A2" t="s">
        <v>30</v>
      </c>
      <c r="B2" t="s">
        <v>9</v>
      </c>
      <c r="C2" t="s">
        <v>10</v>
      </c>
      <c r="D2" s="4" t="s">
        <v>11</v>
      </c>
      <c r="E2" t="s">
        <v>35</v>
      </c>
      <c r="F2" t="s">
        <v>3</v>
      </c>
      <c r="G2" t="s">
        <v>15</v>
      </c>
      <c r="H2" t="s">
        <v>17</v>
      </c>
      <c r="I2" t="s">
        <v>18</v>
      </c>
      <c r="J2" t="s">
        <v>19</v>
      </c>
      <c r="K2" t="s">
        <v>20</v>
      </c>
      <c r="L2" t="s">
        <v>22</v>
      </c>
      <c r="M2" t="s">
        <v>13</v>
      </c>
      <c r="N2" t="s">
        <v>5</v>
      </c>
      <c r="O2" t="s">
        <v>7</v>
      </c>
      <c r="P2" t="s">
        <v>33</v>
      </c>
    </row>
    <row r="3" spans="1:16" ht="15.75" customHeight="1" thickBot="1" x14ac:dyDescent="0.4">
      <c r="A3" s="9" t="s">
        <v>31</v>
      </c>
      <c r="B3">
        <v>0.1</v>
      </c>
      <c r="C3">
        <v>0.7</v>
      </c>
      <c r="D3" t="s">
        <v>32</v>
      </c>
      <c r="E3">
        <v>1</v>
      </c>
      <c r="F3" s="11">
        <v>0</v>
      </c>
      <c r="G3" s="10">
        <v>45</v>
      </c>
      <c r="I3">
        <f>9.85/1000</f>
        <v>9.8499999999999994E-3</v>
      </c>
      <c r="J3">
        <f>6.5/1000</f>
        <v>6.4999999999999997E-3</v>
      </c>
      <c r="K3">
        <v>0.2</v>
      </c>
      <c r="L3">
        <f>97.5/100</f>
        <v>0.97499999999999998</v>
      </c>
      <c r="M3">
        <v>510</v>
      </c>
      <c r="N3" s="10">
        <v>4.5847871830385696</v>
      </c>
      <c r="O3" s="10">
        <v>255.75657894736801</v>
      </c>
      <c r="P3" s="10">
        <f>O3/M3</f>
        <v>0.50148348813209409</v>
      </c>
    </row>
    <row r="4" spans="1:16" ht="15" thickBot="1" x14ac:dyDescent="0.4">
      <c r="A4" s="9" t="s">
        <v>31</v>
      </c>
      <c r="B4">
        <v>0.1</v>
      </c>
      <c r="C4">
        <v>0.7</v>
      </c>
      <c r="D4" t="s">
        <v>32</v>
      </c>
      <c r="E4">
        <v>1</v>
      </c>
      <c r="F4" s="11">
        <v>0</v>
      </c>
      <c r="G4" s="10">
        <v>45</v>
      </c>
      <c r="I4">
        <f t="shared" ref="I4:I17" si="0">9.85/1000</f>
        <v>9.8499999999999994E-3</v>
      </c>
      <c r="J4">
        <f t="shared" ref="J4:J17" si="1">6.5/1000</f>
        <v>6.4999999999999997E-3</v>
      </c>
      <c r="K4">
        <v>0.2</v>
      </c>
      <c r="L4">
        <f t="shared" ref="L4:L17" si="2">97.5/100</f>
        <v>0.97499999999999998</v>
      </c>
      <c r="M4">
        <v>510</v>
      </c>
      <c r="N4" s="10">
        <v>9.2177844662262896</v>
      </c>
      <c r="O4" s="10">
        <v>320.72368421052602</v>
      </c>
      <c r="P4" s="10">
        <f t="shared" ref="P4:P17" si="3">O4/M4</f>
        <v>0.62886996904024706</v>
      </c>
    </row>
    <row r="5" spans="1:16" ht="15" thickBot="1" x14ac:dyDescent="0.4">
      <c r="A5" s="9" t="s">
        <v>31</v>
      </c>
      <c r="B5">
        <v>0.1</v>
      </c>
      <c r="C5">
        <v>0.7</v>
      </c>
      <c r="D5" t="s">
        <v>32</v>
      </c>
      <c r="E5">
        <v>1</v>
      </c>
      <c r="F5" s="11">
        <v>0</v>
      </c>
      <c r="G5" s="10">
        <v>45</v>
      </c>
      <c r="I5">
        <f t="shared" si="0"/>
        <v>9.8499999999999994E-3</v>
      </c>
      <c r="J5">
        <f t="shared" si="1"/>
        <v>6.4999999999999997E-3</v>
      </c>
      <c r="K5">
        <v>0.2</v>
      </c>
      <c r="L5">
        <f t="shared" si="2"/>
        <v>0.97499999999999998</v>
      </c>
      <c r="M5">
        <v>510</v>
      </c>
      <c r="N5" s="10">
        <v>12.679156456424399</v>
      </c>
      <c r="O5" s="10">
        <v>324.83552631578902</v>
      </c>
      <c r="P5" s="10">
        <f t="shared" si="3"/>
        <v>0.63693240454076283</v>
      </c>
    </row>
    <row r="6" spans="1:16" ht="15" thickBot="1" x14ac:dyDescent="0.4">
      <c r="A6" s="9" t="s">
        <v>31</v>
      </c>
      <c r="B6">
        <v>0.1</v>
      </c>
      <c r="C6">
        <v>0.7</v>
      </c>
      <c r="D6" t="s">
        <v>32</v>
      </c>
      <c r="E6">
        <v>1</v>
      </c>
      <c r="F6" s="11">
        <v>0</v>
      </c>
      <c r="G6" s="10">
        <v>45</v>
      </c>
      <c r="I6">
        <f t="shared" si="0"/>
        <v>9.8499999999999994E-3</v>
      </c>
      <c r="J6">
        <f t="shared" si="1"/>
        <v>6.4999999999999997E-3</v>
      </c>
      <c r="K6">
        <v>0.2</v>
      </c>
      <c r="L6">
        <f t="shared" si="2"/>
        <v>0.97499999999999998</v>
      </c>
      <c r="M6">
        <v>510</v>
      </c>
      <c r="N6" s="10">
        <v>17.313685275942799</v>
      </c>
      <c r="O6" s="10">
        <v>351.97368421052602</v>
      </c>
      <c r="P6" s="10">
        <f t="shared" si="3"/>
        <v>0.69014447884416863</v>
      </c>
    </row>
    <row r="7" spans="1:16" ht="15" thickBot="1" x14ac:dyDescent="0.4">
      <c r="A7" s="9" t="s">
        <v>31</v>
      </c>
      <c r="B7">
        <v>0.1</v>
      </c>
      <c r="C7">
        <v>0.7</v>
      </c>
      <c r="D7" t="s">
        <v>32</v>
      </c>
      <c r="E7">
        <v>1</v>
      </c>
      <c r="F7" s="11">
        <v>0</v>
      </c>
      <c r="G7" s="10">
        <v>45</v>
      </c>
      <c r="I7">
        <f t="shared" si="0"/>
        <v>9.8499999999999994E-3</v>
      </c>
      <c r="J7">
        <f t="shared" si="1"/>
        <v>6.4999999999999997E-3</v>
      </c>
      <c r="K7">
        <v>0.2</v>
      </c>
      <c r="L7">
        <f t="shared" si="2"/>
        <v>0.97499999999999998</v>
      </c>
      <c r="M7">
        <v>510</v>
      </c>
      <c r="N7" s="10">
        <v>23.0822501598124</v>
      </c>
      <c r="O7" s="10">
        <v>368.42105263157799</v>
      </c>
      <c r="P7" s="10">
        <f t="shared" si="3"/>
        <v>0.72239422084623139</v>
      </c>
    </row>
    <row r="8" spans="1:16" ht="15" thickBot="1" x14ac:dyDescent="0.4">
      <c r="A8" s="9" t="s">
        <v>31</v>
      </c>
      <c r="B8">
        <v>0.1</v>
      </c>
      <c r="C8">
        <v>0.7</v>
      </c>
      <c r="D8" t="s">
        <v>32</v>
      </c>
      <c r="E8">
        <v>10</v>
      </c>
      <c r="F8" s="11">
        <v>0</v>
      </c>
      <c r="G8" s="10">
        <v>45</v>
      </c>
      <c r="I8">
        <f t="shared" si="0"/>
        <v>9.8499999999999994E-3</v>
      </c>
      <c r="J8">
        <f t="shared" si="1"/>
        <v>6.4999999999999997E-3</v>
      </c>
      <c r="K8">
        <v>0.2</v>
      </c>
      <c r="L8">
        <f t="shared" si="2"/>
        <v>0.97499999999999998</v>
      </c>
      <c r="M8">
        <v>510</v>
      </c>
      <c r="N8" s="10">
        <v>4.5807918708714999</v>
      </c>
      <c r="O8" s="10">
        <v>354.44078947368399</v>
      </c>
      <c r="P8" s="10">
        <f t="shared" si="3"/>
        <v>0.69498194014447845</v>
      </c>
    </row>
    <row r="9" spans="1:16" ht="15" thickBot="1" x14ac:dyDescent="0.4">
      <c r="A9" s="9" t="s">
        <v>31</v>
      </c>
      <c r="B9">
        <v>0.1</v>
      </c>
      <c r="C9">
        <v>0.7</v>
      </c>
      <c r="D9" t="s">
        <v>32</v>
      </c>
      <c r="E9">
        <v>10</v>
      </c>
      <c r="F9" s="11">
        <v>0</v>
      </c>
      <c r="G9" s="10">
        <v>45</v>
      </c>
      <c r="I9">
        <f t="shared" si="0"/>
        <v>9.8499999999999994E-3</v>
      </c>
      <c r="J9">
        <f t="shared" si="1"/>
        <v>6.4999999999999997E-3</v>
      </c>
      <c r="K9">
        <v>0.2</v>
      </c>
      <c r="L9">
        <f t="shared" si="2"/>
        <v>0.97499999999999998</v>
      </c>
      <c r="M9">
        <v>510</v>
      </c>
      <c r="N9" s="10">
        <v>9.2368287875559307</v>
      </c>
      <c r="O9" s="10">
        <v>350.32894736842098</v>
      </c>
      <c r="P9" s="10">
        <f t="shared" si="3"/>
        <v>0.68691950464396268</v>
      </c>
    </row>
    <row r="10" spans="1:16" ht="15" thickBot="1" x14ac:dyDescent="0.4">
      <c r="A10" s="9" t="s">
        <v>31</v>
      </c>
      <c r="B10">
        <v>0.1</v>
      </c>
      <c r="C10">
        <v>0.7</v>
      </c>
      <c r="D10" t="s">
        <v>32</v>
      </c>
      <c r="E10">
        <v>10</v>
      </c>
      <c r="F10" s="11">
        <v>0</v>
      </c>
      <c r="G10" s="10">
        <v>45</v>
      </c>
      <c r="I10">
        <f t="shared" si="0"/>
        <v>9.8499999999999994E-3</v>
      </c>
      <c r="J10">
        <f t="shared" si="1"/>
        <v>6.4999999999999997E-3</v>
      </c>
      <c r="K10">
        <v>0.2</v>
      </c>
      <c r="L10">
        <f t="shared" si="2"/>
        <v>0.97499999999999998</v>
      </c>
      <c r="M10">
        <v>510</v>
      </c>
      <c r="N10" s="10">
        <v>12.676093383763</v>
      </c>
      <c r="O10" s="10">
        <v>400.49342105263099</v>
      </c>
      <c r="P10" s="10">
        <f t="shared" si="3"/>
        <v>0.78528121775025683</v>
      </c>
    </row>
    <row r="11" spans="1:16" ht="15" thickBot="1" x14ac:dyDescent="0.4">
      <c r="A11" s="9" t="s">
        <v>31</v>
      </c>
      <c r="B11">
        <v>0.1</v>
      </c>
      <c r="C11">
        <v>0.7</v>
      </c>
      <c r="D11" t="s">
        <v>32</v>
      </c>
      <c r="E11">
        <v>10</v>
      </c>
      <c r="F11" s="11">
        <v>0</v>
      </c>
      <c r="G11" s="10">
        <v>45</v>
      </c>
      <c r="I11">
        <f t="shared" si="0"/>
        <v>9.8499999999999994E-3</v>
      </c>
      <c r="J11">
        <f t="shared" si="1"/>
        <v>6.4999999999999997E-3</v>
      </c>
      <c r="K11">
        <v>0.2</v>
      </c>
      <c r="L11">
        <f t="shared" si="2"/>
        <v>0.97499999999999998</v>
      </c>
      <c r="M11">
        <v>510</v>
      </c>
      <c r="N11" s="10">
        <v>17.3121537396121</v>
      </c>
      <c r="O11" s="10">
        <v>389.802631578947</v>
      </c>
      <c r="P11" s="10">
        <f t="shared" si="3"/>
        <v>0.76431888544891569</v>
      </c>
    </row>
    <row r="12" spans="1:16" ht="15" thickBot="1" x14ac:dyDescent="0.4">
      <c r="A12" s="9" t="s">
        <v>31</v>
      </c>
      <c r="B12">
        <v>0.1</v>
      </c>
      <c r="C12">
        <v>0.7</v>
      </c>
      <c r="D12" t="s">
        <v>32</v>
      </c>
      <c r="E12">
        <v>10</v>
      </c>
      <c r="F12" s="11">
        <v>0</v>
      </c>
      <c r="G12" s="10">
        <v>45</v>
      </c>
      <c r="I12">
        <f t="shared" si="0"/>
        <v>9.8499999999999994E-3</v>
      </c>
      <c r="J12">
        <f t="shared" si="1"/>
        <v>6.4999999999999997E-3</v>
      </c>
      <c r="K12">
        <v>0.2</v>
      </c>
      <c r="L12">
        <f t="shared" si="2"/>
        <v>0.97499999999999998</v>
      </c>
      <c r="M12">
        <v>510</v>
      </c>
      <c r="N12" s="10">
        <v>23.058944172171302</v>
      </c>
      <c r="O12" s="10">
        <v>444.07894736842002</v>
      </c>
      <c r="P12" s="10">
        <f t="shared" si="3"/>
        <v>0.87074303405572551</v>
      </c>
    </row>
    <row r="13" spans="1:16" ht="15" thickBot="1" x14ac:dyDescent="0.4">
      <c r="A13" s="9" t="s">
        <v>31</v>
      </c>
      <c r="B13">
        <v>0.1</v>
      </c>
      <c r="C13">
        <v>0.7</v>
      </c>
      <c r="D13" t="s">
        <v>32</v>
      </c>
      <c r="E13">
        <v>20</v>
      </c>
      <c r="F13" s="11">
        <v>0</v>
      </c>
      <c r="G13" s="10">
        <v>45</v>
      </c>
      <c r="I13">
        <f t="shared" si="0"/>
        <v>9.8499999999999994E-3</v>
      </c>
      <c r="J13">
        <f t="shared" si="1"/>
        <v>6.4999999999999997E-3</v>
      </c>
      <c r="K13">
        <v>0.2</v>
      </c>
      <c r="L13">
        <f t="shared" si="2"/>
        <v>0.97499999999999998</v>
      </c>
      <c r="M13">
        <v>510</v>
      </c>
      <c r="N13" s="10">
        <v>4.5787609205199198</v>
      </c>
      <c r="O13" s="10">
        <v>404.605263157894</v>
      </c>
      <c r="P13" s="10">
        <f t="shared" si="3"/>
        <v>0.7933436532507725</v>
      </c>
    </row>
    <row r="14" spans="1:16" ht="15" thickBot="1" x14ac:dyDescent="0.4">
      <c r="A14" s="9" t="s">
        <v>31</v>
      </c>
      <c r="B14">
        <v>0.1</v>
      </c>
      <c r="C14">
        <v>0.7</v>
      </c>
      <c r="D14" t="s">
        <v>32</v>
      </c>
      <c r="E14">
        <v>20</v>
      </c>
      <c r="F14" s="11">
        <v>0</v>
      </c>
      <c r="G14" s="10">
        <v>45</v>
      </c>
      <c r="I14">
        <f t="shared" si="0"/>
        <v>9.8499999999999994E-3</v>
      </c>
      <c r="J14">
        <f t="shared" si="1"/>
        <v>6.4999999999999997E-3</v>
      </c>
      <c r="K14">
        <v>0.2</v>
      </c>
      <c r="L14">
        <f t="shared" si="2"/>
        <v>0.97499999999999998</v>
      </c>
      <c r="M14">
        <v>510</v>
      </c>
      <c r="N14" s="10">
        <v>9.2131232686980606</v>
      </c>
      <c r="O14" s="10">
        <v>435.855263157894</v>
      </c>
      <c r="P14" s="10">
        <f t="shared" si="3"/>
        <v>0.85461816305469407</v>
      </c>
    </row>
    <row r="15" spans="1:16" ht="15" thickBot="1" x14ac:dyDescent="0.4">
      <c r="A15" s="9" t="s">
        <v>31</v>
      </c>
      <c r="B15">
        <v>0.1</v>
      </c>
      <c r="C15">
        <v>0.7</v>
      </c>
      <c r="D15" t="s">
        <v>32</v>
      </c>
      <c r="E15">
        <v>20</v>
      </c>
      <c r="F15" s="11">
        <v>0</v>
      </c>
      <c r="G15" s="10">
        <v>45</v>
      </c>
      <c r="I15">
        <f t="shared" si="0"/>
        <v>9.8499999999999994E-3</v>
      </c>
      <c r="J15">
        <f t="shared" si="1"/>
        <v>6.4999999999999997E-3</v>
      </c>
      <c r="K15">
        <v>0.2</v>
      </c>
      <c r="L15">
        <f t="shared" si="2"/>
        <v>0.97499999999999998</v>
      </c>
      <c r="M15">
        <v>510</v>
      </c>
      <c r="N15" s="10">
        <v>12.6937060515661</v>
      </c>
      <c r="O15" s="10">
        <v>465.46052631578902</v>
      </c>
      <c r="P15" s="10">
        <f t="shared" si="3"/>
        <v>0.9126676986584098</v>
      </c>
    </row>
    <row r="16" spans="1:16" ht="15" thickBot="1" x14ac:dyDescent="0.4">
      <c r="A16" s="9" t="s">
        <v>31</v>
      </c>
      <c r="B16">
        <v>0.1</v>
      </c>
      <c r="C16">
        <v>0.7</v>
      </c>
      <c r="D16" t="s">
        <v>32</v>
      </c>
      <c r="E16">
        <v>20</v>
      </c>
      <c r="F16" s="11">
        <v>0</v>
      </c>
      <c r="G16" s="10">
        <v>45</v>
      </c>
      <c r="I16">
        <f t="shared" si="0"/>
        <v>9.8499999999999994E-3</v>
      </c>
      <c r="J16">
        <f t="shared" si="1"/>
        <v>6.4999999999999997E-3</v>
      </c>
      <c r="K16">
        <v>0.2</v>
      </c>
      <c r="L16">
        <f t="shared" si="2"/>
        <v>0.97499999999999998</v>
      </c>
      <c r="M16">
        <v>510</v>
      </c>
      <c r="N16" s="10">
        <v>17.309290432559099</v>
      </c>
      <c r="O16" s="10">
        <v>460.52631578947302</v>
      </c>
      <c r="P16" s="10">
        <f t="shared" si="3"/>
        <v>0.90299277605779027</v>
      </c>
    </row>
    <row r="17" spans="1:16" x14ac:dyDescent="0.35">
      <c r="A17" s="9" t="s">
        <v>31</v>
      </c>
      <c r="B17">
        <v>0.1</v>
      </c>
      <c r="C17">
        <v>0.7</v>
      </c>
      <c r="D17" t="s">
        <v>32</v>
      </c>
      <c r="E17">
        <v>20</v>
      </c>
      <c r="F17" s="11">
        <v>0</v>
      </c>
      <c r="G17" s="10">
        <v>45</v>
      </c>
      <c r="I17">
        <f t="shared" si="0"/>
        <v>9.8499999999999994E-3</v>
      </c>
      <c r="J17">
        <f t="shared" si="1"/>
        <v>6.4999999999999997E-3</v>
      </c>
      <c r="K17">
        <v>0.2</v>
      </c>
      <c r="L17">
        <f t="shared" si="2"/>
        <v>0.97499999999999998</v>
      </c>
      <c r="M17">
        <v>510</v>
      </c>
      <c r="N17" s="10">
        <v>23.0578454613253</v>
      </c>
      <c r="O17" s="10">
        <v>471.21710526315701</v>
      </c>
      <c r="P17" s="10">
        <f t="shared" si="3"/>
        <v>0.92395510835913142</v>
      </c>
    </row>
    <row r="18" spans="1:16" x14ac:dyDescent="0.35">
      <c r="A18" t="s">
        <v>36</v>
      </c>
      <c r="B18">
        <v>0.1</v>
      </c>
      <c r="C18">
        <f>4*0.2</f>
        <v>0.8</v>
      </c>
      <c r="D18" t="s">
        <v>37</v>
      </c>
      <c r="E18">
        <v>5</v>
      </c>
      <c r="F18">
        <v>1.83</v>
      </c>
      <c r="G18" s="10">
        <v>45</v>
      </c>
      <c r="K18">
        <v>0.2</v>
      </c>
      <c r="M18">
        <v>350</v>
      </c>
      <c r="N18">
        <v>5.0232558139534804</v>
      </c>
      <c r="O18">
        <v>245.43979328165358</v>
      </c>
      <c r="P18">
        <v>0.70125655223329597</v>
      </c>
    </row>
    <row r="19" spans="1:16" x14ac:dyDescent="0.35">
      <c r="A19" t="s">
        <v>36</v>
      </c>
      <c r="B19">
        <v>0.1</v>
      </c>
      <c r="C19">
        <f t="shared" ref="C19:C33" si="4">4*0.2</f>
        <v>0.8</v>
      </c>
      <c r="D19" t="s">
        <v>37</v>
      </c>
      <c r="E19">
        <v>5</v>
      </c>
      <c r="F19">
        <v>1.83</v>
      </c>
      <c r="G19" s="10">
        <v>45</v>
      </c>
      <c r="K19">
        <v>0.2</v>
      </c>
      <c r="M19">
        <v>350</v>
      </c>
      <c r="N19">
        <v>10.009302325581301</v>
      </c>
      <c r="O19">
        <v>245.50930232558136</v>
      </c>
      <c r="P19">
        <v>0.70145514950166099</v>
      </c>
    </row>
    <row r="20" spans="1:16" x14ac:dyDescent="0.35">
      <c r="A20" t="s">
        <v>36</v>
      </c>
      <c r="B20">
        <v>0.1</v>
      </c>
      <c r="C20">
        <f t="shared" si="4"/>
        <v>0.8</v>
      </c>
      <c r="D20" t="s">
        <v>37</v>
      </c>
      <c r="E20">
        <v>5</v>
      </c>
      <c r="F20">
        <v>1.83</v>
      </c>
      <c r="G20" s="10">
        <v>45</v>
      </c>
      <c r="K20">
        <v>0.2</v>
      </c>
      <c r="M20">
        <v>350</v>
      </c>
      <c r="N20">
        <v>14.976744186046499</v>
      </c>
      <c r="O20">
        <v>256.04186046511626</v>
      </c>
      <c r="P20">
        <v>0.73154817275747497</v>
      </c>
    </row>
    <row r="21" spans="1:16" x14ac:dyDescent="0.35">
      <c r="A21" t="s">
        <v>36</v>
      </c>
      <c r="B21">
        <v>0.1</v>
      </c>
      <c r="C21">
        <f t="shared" si="4"/>
        <v>0.8</v>
      </c>
      <c r="D21" t="s">
        <v>37</v>
      </c>
      <c r="E21">
        <v>5</v>
      </c>
      <c r="F21">
        <v>1.83</v>
      </c>
      <c r="G21" s="10">
        <v>45</v>
      </c>
      <c r="K21">
        <v>0.2</v>
      </c>
      <c r="M21">
        <v>350</v>
      </c>
      <c r="N21">
        <v>19.9627906976744</v>
      </c>
      <c r="O21">
        <v>254.16692506459941</v>
      </c>
      <c r="P21">
        <v>0.72619121447028401</v>
      </c>
    </row>
    <row r="22" spans="1:16" x14ac:dyDescent="0.35">
      <c r="A22" t="s">
        <v>36</v>
      </c>
      <c r="B22">
        <v>0.1</v>
      </c>
      <c r="C22">
        <f t="shared" si="4"/>
        <v>0.8</v>
      </c>
      <c r="D22" t="s">
        <v>37</v>
      </c>
      <c r="E22">
        <v>20</v>
      </c>
      <c r="F22">
        <v>1.83</v>
      </c>
      <c r="G22" s="10">
        <v>45</v>
      </c>
      <c r="K22">
        <v>0.2</v>
      </c>
      <c r="M22">
        <v>350</v>
      </c>
      <c r="N22">
        <v>5.0232558139534804</v>
      </c>
      <c r="O22">
        <v>247.01386735572748</v>
      </c>
      <c r="P22">
        <v>0.70575390673064997</v>
      </c>
    </row>
    <row r="23" spans="1:16" x14ac:dyDescent="0.35">
      <c r="A23" t="s">
        <v>36</v>
      </c>
      <c r="B23">
        <v>0.1</v>
      </c>
      <c r="C23">
        <f t="shared" si="4"/>
        <v>0.8</v>
      </c>
      <c r="D23" t="s">
        <v>37</v>
      </c>
      <c r="E23">
        <v>20</v>
      </c>
      <c r="F23">
        <v>1.83</v>
      </c>
      <c r="G23" s="10">
        <v>45</v>
      </c>
      <c r="K23">
        <v>0.2</v>
      </c>
      <c r="M23">
        <v>350</v>
      </c>
      <c r="N23">
        <v>9.9906976744186</v>
      </c>
      <c r="O23">
        <v>251.7130921619293</v>
      </c>
      <c r="P23">
        <v>0.71918026331979801</v>
      </c>
    </row>
    <row r="24" spans="1:16" x14ac:dyDescent="0.35">
      <c r="A24" t="s">
        <v>36</v>
      </c>
      <c r="B24">
        <v>0.1</v>
      </c>
      <c r="C24">
        <f t="shared" si="4"/>
        <v>0.8</v>
      </c>
      <c r="D24" t="s">
        <v>37</v>
      </c>
      <c r="E24">
        <v>20</v>
      </c>
      <c r="F24">
        <v>1.83</v>
      </c>
      <c r="G24" s="10">
        <v>45</v>
      </c>
      <c r="K24">
        <v>0.2</v>
      </c>
      <c r="M24">
        <v>350</v>
      </c>
      <c r="N24">
        <v>14.995348837209299</v>
      </c>
      <c r="O24">
        <v>259.56029285099027</v>
      </c>
      <c r="P24">
        <v>0.74160083671711496</v>
      </c>
    </row>
    <row r="25" spans="1:16" x14ac:dyDescent="0.35">
      <c r="A25" t="s">
        <v>36</v>
      </c>
      <c r="B25">
        <v>0.1</v>
      </c>
      <c r="C25">
        <f t="shared" si="4"/>
        <v>0.8</v>
      </c>
      <c r="D25" t="s">
        <v>37</v>
      </c>
      <c r="E25">
        <v>20</v>
      </c>
      <c r="F25">
        <v>1.83</v>
      </c>
      <c r="G25" s="10">
        <v>45</v>
      </c>
      <c r="K25">
        <v>0.2</v>
      </c>
      <c r="M25">
        <v>350</v>
      </c>
      <c r="N25">
        <v>20</v>
      </c>
      <c r="O25">
        <v>261.11119724375527</v>
      </c>
      <c r="P25">
        <v>0.74603199212501503</v>
      </c>
    </row>
    <row r="26" spans="1:16" x14ac:dyDescent="0.35">
      <c r="A26" t="s">
        <v>36</v>
      </c>
      <c r="B26">
        <v>0.1</v>
      </c>
      <c r="C26">
        <f t="shared" si="4"/>
        <v>0.8</v>
      </c>
      <c r="D26" t="s">
        <v>37</v>
      </c>
      <c r="E26">
        <v>35</v>
      </c>
      <c r="F26">
        <v>1.83</v>
      </c>
      <c r="G26" s="10">
        <v>45</v>
      </c>
      <c r="K26">
        <v>0.2</v>
      </c>
      <c r="M26">
        <v>350</v>
      </c>
      <c r="N26">
        <v>5.0046511627906902</v>
      </c>
      <c r="O26">
        <v>251.64358311800154</v>
      </c>
      <c r="P26">
        <v>0.71898166605143299</v>
      </c>
    </row>
    <row r="27" spans="1:16" x14ac:dyDescent="0.35">
      <c r="A27" t="s">
        <v>36</v>
      </c>
      <c r="B27">
        <v>0.1</v>
      </c>
      <c r="C27">
        <f t="shared" si="4"/>
        <v>0.8</v>
      </c>
      <c r="D27" t="s">
        <v>37</v>
      </c>
      <c r="E27">
        <v>35</v>
      </c>
      <c r="F27">
        <v>1.83</v>
      </c>
      <c r="G27" s="10">
        <v>45</v>
      </c>
      <c r="K27">
        <v>0.2</v>
      </c>
      <c r="M27">
        <v>350</v>
      </c>
      <c r="N27">
        <v>9.9906976744186</v>
      </c>
      <c r="O27">
        <v>250.5093884582254</v>
      </c>
      <c r="P27">
        <v>0.71574110988064399</v>
      </c>
    </row>
    <row r="28" spans="1:16" x14ac:dyDescent="0.35">
      <c r="A28" t="s">
        <v>36</v>
      </c>
      <c r="B28">
        <v>0.1</v>
      </c>
      <c r="C28">
        <f t="shared" si="4"/>
        <v>0.8</v>
      </c>
      <c r="D28" t="s">
        <v>37</v>
      </c>
      <c r="E28">
        <v>35</v>
      </c>
      <c r="F28">
        <v>1.83</v>
      </c>
      <c r="G28" s="10">
        <v>45</v>
      </c>
      <c r="K28">
        <v>0.2</v>
      </c>
      <c r="M28">
        <v>350</v>
      </c>
      <c r="N28">
        <v>14.976744186046499</v>
      </c>
      <c r="O28">
        <v>253.44926787252345</v>
      </c>
      <c r="P28">
        <v>0.72414076535006699</v>
      </c>
    </row>
    <row r="29" spans="1:16" x14ac:dyDescent="0.35">
      <c r="A29" t="s">
        <v>36</v>
      </c>
      <c r="B29">
        <v>0.1</v>
      </c>
      <c r="C29">
        <f t="shared" si="4"/>
        <v>0.8</v>
      </c>
      <c r="D29" t="s">
        <v>37</v>
      </c>
      <c r="E29">
        <v>35</v>
      </c>
      <c r="F29">
        <v>1.83</v>
      </c>
      <c r="G29" s="10">
        <v>45</v>
      </c>
      <c r="K29">
        <v>0.2</v>
      </c>
      <c r="M29">
        <v>350</v>
      </c>
      <c r="N29">
        <v>19.9813953488372</v>
      </c>
      <c r="O29">
        <v>256.11128337639951</v>
      </c>
      <c r="P29">
        <v>0.73174652393257</v>
      </c>
    </row>
    <row r="30" spans="1:16" x14ac:dyDescent="0.35">
      <c r="A30" t="s">
        <v>36</v>
      </c>
      <c r="B30">
        <v>0.1</v>
      </c>
      <c r="C30">
        <f t="shared" si="4"/>
        <v>0.8</v>
      </c>
      <c r="D30" t="s">
        <v>37</v>
      </c>
      <c r="E30">
        <v>50</v>
      </c>
      <c r="F30">
        <v>1.83</v>
      </c>
      <c r="G30" s="10">
        <v>45</v>
      </c>
      <c r="K30">
        <v>0.2</v>
      </c>
      <c r="M30">
        <v>350</v>
      </c>
      <c r="N30">
        <v>5.0046511627906902</v>
      </c>
      <c r="O30">
        <v>250.06950904392764</v>
      </c>
      <c r="P30">
        <v>0.71448431155407899</v>
      </c>
    </row>
    <row r="31" spans="1:16" x14ac:dyDescent="0.35">
      <c r="A31" t="s">
        <v>36</v>
      </c>
      <c r="B31">
        <v>0.1</v>
      </c>
      <c r="C31">
        <f t="shared" si="4"/>
        <v>0.8</v>
      </c>
      <c r="D31" t="s">
        <v>37</v>
      </c>
      <c r="E31">
        <v>50</v>
      </c>
      <c r="F31">
        <v>1.83</v>
      </c>
      <c r="G31" s="10">
        <v>45</v>
      </c>
      <c r="K31">
        <v>0.2</v>
      </c>
      <c r="M31">
        <v>350</v>
      </c>
      <c r="N31">
        <v>9.9906976744186</v>
      </c>
      <c r="O31">
        <v>255.41679586563282</v>
      </c>
      <c r="P31">
        <v>0.72976227390180803</v>
      </c>
    </row>
    <row r="32" spans="1:16" x14ac:dyDescent="0.35">
      <c r="A32" t="s">
        <v>36</v>
      </c>
      <c r="B32">
        <v>0.1</v>
      </c>
      <c r="C32">
        <f t="shared" si="4"/>
        <v>0.8</v>
      </c>
      <c r="D32" t="s">
        <v>37</v>
      </c>
      <c r="E32">
        <v>50</v>
      </c>
      <c r="F32">
        <v>1.83</v>
      </c>
      <c r="G32" s="10">
        <v>45</v>
      </c>
      <c r="K32">
        <v>0.2</v>
      </c>
      <c r="M32">
        <v>350</v>
      </c>
      <c r="N32">
        <v>14.995348837209299</v>
      </c>
      <c r="O32">
        <v>256.96770025839777</v>
      </c>
      <c r="P32">
        <v>0.73419342930970799</v>
      </c>
    </row>
    <row r="33" spans="1:16" x14ac:dyDescent="0.35">
      <c r="A33" t="s">
        <v>36</v>
      </c>
      <c r="B33">
        <v>0.1</v>
      </c>
      <c r="C33">
        <f t="shared" si="4"/>
        <v>0.8</v>
      </c>
      <c r="D33" t="s">
        <v>37</v>
      </c>
      <c r="E33">
        <v>50</v>
      </c>
      <c r="F33">
        <v>1.83</v>
      </c>
      <c r="G33" s="10">
        <v>45</v>
      </c>
      <c r="K33">
        <v>0.2</v>
      </c>
      <c r="M33">
        <v>350</v>
      </c>
      <c r="N33">
        <v>19.9813953488372</v>
      </c>
      <c r="O33">
        <v>253.61128337639954</v>
      </c>
      <c r="P33">
        <v>0.724603666789713</v>
      </c>
    </row>
    <row r="34" spans="1:16" x14ac:dyDescent="0.35">
      <c r="A34" t="s">
        <v>41</v>
      </c>
      <c r="B34">
        <v>0.1</v>
      </c>
      <c r="C34">
        <v>1.6</v>
      </c>
      <c r="D34" t="s">
        <v>38</v>
      </c>
      <c r="F34" s="10">
        <v>0.51386837945805885</v>
      </c>
      <c r="M34">
        <v>300</v>
      </c>
      <c r="N34" s="3">
        <v>12</v>
      </c>
      <c r="O34" s="3">
        <v>141.6126738398049</v>
      </c>
      <c r="P34" s="3">
        <v>0.47204224613268297</v>
      </c>
    </row>
    <row r="35" spans="1:16" x14ac:dyDescent="0.35">
      <c r="A35" t="s">
        <v>41</v>
      </c>
      <c r="B35">
        <v>0.1</v>
      </c>
      <c r="C35">
        <v>1.6</v>
      </c>
      <c r="D35" t="s">
        <v>38</v>
      </c>
      <c r="F35" s="10">
        <v>0.51386837945805885</v>
      </c>
      <c r="M35">
        <v>300</v>
      </c>
      <c r="N35" s="3">
        <v>20</v>
      </c>
      <c r="O35" s="3">
        <v>173.92117319282369</v>
      </c>
      <c r="P35" s="3">
        <v>0.57973724397607895</v>
      </c>
    </row>
    <row r="36" spans="1:16" x14ac:dyDescent="0.35">
      <c r="A36" t="s">
        <v>41</v>
      </c>
      <c r="B36">
        <v>0.1</v>
      </c>
      <c r="C36">
        <v>1.6</v>
      </c>
      <c r="D36" t="s">
        <v>38</v>
      </c>
      <c r="F36" s="10">
        <v>0.51386837945805885</v>
      </c>
      <c r="M36">
        <v>300</v>
      </c>
      <c r="N36" s="3">
        <v>25</v>
      </c>
      <c r="O36" s="3">
        <v>222.05192170942951</v>
      </c>
      <c r="P36" s="3">
        <v>0.74017307236476504</v>
      </c>
    </row>
    <row r="37" spans="1:16" x14ac:dyDescent="0.35">
      <c r="A37" t="s">
        <v>41</v>
      </c>
      <c r="B37">
        <v>0.1</v>
      </c>
      <c r="C37">
        <v>1.6</v>
      </c>
      <c r="D37" t="s">
        <v>38</v>
      </c>
      <c r="F37" s="10">
        <v>0.51386837945805885</v>
      </c>
      <c r="M37">
        <v>300</v>
      </c>
      <c r="N37" s="3">
        <v>31</v>
      </c>
      <c r="O37" s="3">
        <v>213.14992481027699</v>
      </c>
      <c r="P37" s="3">
        <v>0.71049974936758997</v>
      </c>
    </row>
    <row r="38" spans="1:16" x14ac:dyDescent="0.35">
      <c r="A38" t="s">
        <v>41</v>
      </c>
      <c r="B38">
        <v>0.1</v>
      </c>
      <c r="C38">
        <v>1.6</v>
      </c>
      <c r="D38" t="s">
        <v>38</v>
      </c>
      <c r="F38" s="10">
        <v>0.77120521038950651</v>
      </c>
      <c r="M38">
        <v>300</v>
      </c>
      <c r="N38" s="3">
        <v>12</v>
      </c>
      <c r="O38" s="3">
        <v>145.3313593602459</v>
      </c>
      <c r="P38" s="3">
        <v>0.484437864534153</v>
      </c>
    </row>
    <row r="39" spans="1:16" x14ac:dyDescent="0.35">
      <c r="A39" t="s">
        <v>41</v>
      </c>
      <c r="B39">
        <v>0.1</v>
      </c>
      <c r="C39">
        <v>1.6</v>
      </c>
      <c r="D39" t="s">
        <v>38</v>
      </c>
      <c r="F39" s="10">
        <v>0.77120521038950651</v>
      </c>
      <c r="M39">
        <v>300</v>
      </c>
      <c r="N39" s="3">
        <v>20</v>
      </c>
      <c r="O39" s="3">
        <v>172.03455230057222</v>
      </c>
      <c r="P39" s="3">
        <v>0.57344850766857403</v>
      </c>
    </row>
    <row r="40" spans="1:16" x14ac:dyDescent="0.35">
      <c r="A40" t="s">
        <v>41</v>
      </c>
      <c r="B40">
        <v>0.1</v>
      </c>
      <c r="C40">
        <v>1.6</v>
      </c>
      <c r="D40" t="s">
        <v>38</v>
      </c>
      <c r="F40" s="10">
        <v>0.77120521038950651</v>
      </c>
      <c r="M40">
        <v>300</v>
      </c>
      <c r="N40" s="3">
        <v>25</v>
      </c>
      <c r="O40" s="3">
        <v>227.41848618024542</v>
      </c>
      <c r="P40" s="3">
        <v>0.75806162060081805</v>
      </c>
    </row>
    <row r="41" spans="1:16" x14ac:dyDescent="0.35">
      <c r="A41" t="s">
        <v>41</v>
      </c>
      <c r="B41">
        <v>0.1</v>
      </c>
      <c r="C41">
        <v>1.6</v>
      </c>
      <c r="D41" t="s">
        <v>38</v>
      </c>
      <c r="F41" s="10">
        <v>0.77120521038950651</v>
      </c>
      <c r="M41">
        <v>300</v>
      </c>
      <c r="N41" s="3">
        <v>31</v>
      </c>
      <c r="O41" s="3">
        <v>216.21020481913649</v>
      </c>
      <c r="P41" s="3">
        <v>0.72070068273045496</v>
      </c>
    </row>
    <row r="42" spans="1:16" x14ac:dyDescent="0.35">
      <c r="A42" t="s">
        <v>41</v>
      </c>
      <c r="B42">
        <v>0.1</v>
      </c>
      <c r="C42">
        <v>1.6</v>
      </c>
      <c r="D42" t="s">
        <v>38</v>
      </c>
      <c r="F42" s="10">
        <v>1.0310025272496994</v>
      </c>
      <c r="M42">
        <v>300</v>
      </c>
      <c r="N42" s="3">
        <v>12</v>
      </c>
      <c r="O42" s="3">
        <v>161.90807036359169</v>
      </c>
      <c r="P42" s="3">
        <v>0.53969356787863898</v>
      </c>
    </row>
    <row r="43" spans="1:16" x14ac:dyDescent="0.35">
      <c r="A43" t="s">
        <v>41</v>
      </c>
      <c r="B43">
        <v>0.1</v>
      </c>
      <c r="C43">
        <v>1.6</v>
      </c>
      <c r="D43" t="s">
        <v>38</v>
      </c>
      <c r="F43" s="10">
        <v>1.0310025272496994</v>
      </c>
      <c r="M43">
        <v>300</v>
      </c>
      <c r="N43" s="3">
        <v>20</v>
      </c>
      <c r="O43" s="3">
        <v>192.89696093631599</v>
      </c>
      <c r="P43" s="3">
        <v>0.64298986978771999</v>
      </c>
    </row>
    <row r="44" spans="1:16" x14ac:dyDescent="0.35">
      <c r="A44" t="s">
        <v>41</v>
      </c>
      <c r="B44">
        <v>0.1</v>
      </c>
      <c r="C44">
        <v>1.6</v>
      </c>
      <c r="D44" t="s">
        <v>38</v>
      </c>
      <c r="F44" s="10">
        <v>1.0310025272496994</v>
      </c>
      <c r="M44">
        <v>300</v>
      </c>
      <c r="N44" s="3">
        <v>25</v>
      </c>
      <c r="O44" s="3">
        <v>203.77603954163402</v>
      </c>
      <c r="P44" s="3">
        <v>0.67925346513878004</v>
      </c>
    </row>
    <row r="45" spans="1:16" x14ac:dyDescent="0.35">
      <c r="A45" t="s">
        <v>41</v>
      </c>
      <c r="B45">
        <v>0.1</v>
      </c>
      <c r="C45">
        <v>1.6</v>
      </c>
      <c r="D45" t="s">
        <v>38</v>
      </c>
      <c r="F45" s="10">
        <v>1.0310025272496994</v>
      </c>
      <c r="M45">
        <v>300</v>
      </c>
      <c r="N45" s="3">
        <v>31</v>
      </c>
      <c r="O45" s="3">
        <v>238.06162060081832</v>
      </c>
      <c r="P45" s="3">
        <v>0.79353873533606101</v>
      </c>
    </row>
    <row r="46" spans="1:16" x14ac:dyDescent="0.35">
      <c r="A46" t="s">
        <v>41</v>
      </c>
      <c r="B46">
        <v>0.1</v>
      </c>
      <c r="C46">
        <v>1.6</v>
      </c>
      <c r="D46" t="s">
        <v>38</v>
      </c>
      <c r="F46" s="10">
        <v>1.2832112626895897</v>
      </c>
      <c r="M46">
        <v>300</v>
      </c>
      <c r="N46" s="3">
        <v>12</v>
      </c>
      <c r="O46" s="3">
        <v>159.0315097396917</v>
      </c>
      <c r="P46" s="3">
        <v>0.530105032465639</v>
      </c>
    </row>
    <row r="47" spans="1:16" x14ac:dyDescent="0.35">
      <c r="A47" t="s">
        <v>41</v>
      </c>
      <c r="B47">
        <v>0.1</v>
      </c>
      <c r="C47">
        <v>1.6</v>
      </c>
      <c r="D47" t="s">
        <v>38</v>
      </c>
      <c r="F47" s="10">
        <v>1.2832112626895897</v>
      </c>
      <c r="M47">
        <v>300</v>
      </c>
      <c r="N47" s="3">
        <v>20</v>
      </c>
      <c r="O47" s="3">
        <v>203.86696664840341</v>
      </c>
      <c r="P47" s="3">
        <v>0.67955655549467797</v>
      </c>
    </row>
    <row r="48" spans="1:16" x14ac:dyDescent="0.35">
      <c r="A48" t="s">
        <v>41</v>
      </c>
      <c r="B48">
        <v>0.1</v>
      </c>
      <c r="C48">
        <v>1.6</v>
      </c>
      <c r="D48" t="s">
        <v>38</v>
      </c>
      <c r="F48" s="10">
        <v>1.2832112626895897</v>
      </c>
      <c r="M48">
        <v>300</v>
      </c>
      <c r="N48" s="3">
        <v>25</v>
      </c>
      <c r="O48" s="3">
        <v>251.6689787020737</v>
      </c>
      <c r="P48" s="3">
        <v>0.83889659567357899</v>
      </c>
    </row>
    <row r="49" spans="1:16" x14ac:dyDescent="0.35">
      <c r="A49" t="s">
        <v>41</v>
      </c>
      <c r="B49">
        <v>0.1</v>
      </c>
      <c r="C49">
        <v>1.6</v>
      </c>
      <c r="D49" t="s">
        <v>38</v>
      </c>
      <c r="F49" s="10">
        <v>1.5406159444666783</v>
      </c>
      <c r="M49">
        <v>300</v>
      </c>
      <c r="N49" s="3">
        <v>12</v>
      </c>
      <c r="O49" s="3">
        <v>156.48648333585899</v>
      </c>
      <c r="P49" s="3">
        <v>0.52162161111952998</v>
      </c>
    </row>
    <row r="50" spans="1:16" x14ac:dyDescent="0.35">
      <c r="A50" t="s">
        <v>41</v>
      </c>
      <c r="B50">
        <v>0.1</v>
      </c>
      <c r="C50">
        <v>1.6</v>
      </c>
      <c r="D50" t="s">
        <v>38</v>
      </c>
      <c r="F50" s="10">
        <v>1.5406159444666783</v>
      </c>
      <c r="M50">
        <v>300</v>
      </c>
      <c r="N50" s="3">
        <v>20</v>
      </c>
      <c r="O50" s="3">
        <v>225.71698355151929</v>
      </c>
      <c r="P50" s="3">
        <v>0.75238994517173097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svensen</vt:lpstr>
      <vt:lpstr>tomography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Drewry</dc:creator>
  <cp:lastModifiedBy>Benjamin Drewry</cp:lastModifiedBy>
  <dcterms:created xsi:type="dcterms:W3CDTF">2023-03-21T22:54:13Z</dcterms:created>
  <dcterms:modified xsi:type="dcterms:W3CDTF">2023-03-22T17:14:23Z</dcterms:modified>
</cp:coreProperties>
</file>